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0730" windowHeight="11160" activeTab="0"/>
  </bookViews>
  <sheets>
    <sheet name="CSS WP 1" sheetId="1" r:id="rId1"/>
    <sheet name="CSS WP 2" sheetId="7" r:id="rId2"/>
    <sheet name="CSS WP 3" sheetId="15" r:id="rId3"/>
    <sheet name="CSS WP 4" sheetId="16" r:id="rId4"/>
    <sheet name="CSS WP 5" sheetId="17" r:id="rId5"/>
    <sheet name="CSS WP 6" sheetId="18" r:id="rId6"/>
    <sheet name="CSS WP 7" sheetId="19" r:id="rId7"/>
    <sheet name="CSS WP 8" sheetId="20" r:id="rId8"/>
    <sheet name="CSS WP 9" sheetId="21" r:id="rId9"/>
    <sheet name="CSS WP 10" sheetId="22" r:id="rId10"/>
    <sheet name="CSS WP 11" sheetId="23" r:id="rId11"/>
    <sheet name="CSS WP 12" sheetId="24" r:id="rId12"/>
    <sheet name="CSS WP 13" sheetId="25" r:id="rId13"/>
    <sheet name="CSS WP 14" sheetId="26" r:id="rId14"/>
    <sheet name="CSS WP 15" sheetId="27" r:id="rId15"/>
    <sheet name="CSS WP 16" sheetId="28" r:id="rId16"/>
    <sheet name="CSS WP 17" sheetId="29" r:id="rId17"/>
    <sheet name="CSS WP 18" sheetId="30" r:id="rId18"/>
    <sheet name="CSS WP 19" sheetId="31" r:id="rId19"/>
    <sheet name="CSS WP 20" sheetId="32" r:id="rId20"/>
    <sheet name="CSS WP 21" sheetId="33" r:id="rId21"/>
    <sheet name="CSS WP 22" sheetId="34" r:id="rId22"/>
    <sheet name="CSS WP 23" sheetId="35" r:id="rId23"/>
    <sheet name="CSS WP 24" sheetId="36" r:id="rId24"/>
    <sheet name="CSS WP 25" sheetId="37" r:id="rId25"/>
    <sheet name="CSS WP Summary" sheetId="5" r:id="rId26"/>
    <sheet name="CSS Summary" sheetId="6" r:id="rId27"/>
    <sheet name="PEI Planning" sheetId="38" r:id="rId28"/>
    <sheet name="WET Summary" sheetId="8" r:id="rId29"/>
    <sheet name="CPP" sheetId="13" r:id="rId30"/>
    <sheet name="County Summary" sheetId="12" r:id="rId31"/>
    <sheet name="Unspent" sheetId="10" r:id="rId32"/>
  </sheets>
  <definedNames>
    <definedName name="_Pgm1" localSheetId="30">'County Summary'!$D$3</definedName>
    <definedName name="_Pgm1" localSheetId="29">'CPP'!$D$3</definedName>
    <definedName name="_Pgm1" localSheetId="26">'CSS Summary'!$D$3</definedName>
    <definedName name="_Pgm1" localSheetId="25">'CSS WP Summary'!$D$3</definedName>
    <definedName name="_Pgm1" localSheetId="27">'PEI Planning'!$D$3</definedName>
    <definedName name="_Pgm1" localSheetId="31">'Unspent'!$D$3</definedName>
    <definedName name="_Pgm1" localSheetId="28">'WET Summary'!$D$3</definedName>
    <definedName name="_Pgm1">'CSS WP 1'!$D$3</definedName>
    <definedName name="_pgm10">'CSS WP 10'!$D$3</definedName>
    <definedName name="_Pgm11">'CSS WP 11'!$D$3</definedName>
    <definedName name="_Pgm12">'CSS WP 12'!$D$3</definedName>
    <definedName name="_Pgm13">'CSS WP 13'!$D$3</definedName>
    <definedName name="_Pgm14">'CSS WP 14'!$D$3</definedName>
    <definedName name="_Pgm15" localSheetId="15">'CSS WP 16'!$D$3</definedName>
    <definedName name="_Pgm15" localSheetId="16">'CSS WP 17'!$D$3</definedName>
    <definedName name="_Pgm15" localSheetId="17">'CSS WP 18'!$D$3</definedName>
    <definedName name="_Pgm15" localSheetId="18">'CSS WP 19'!$D$3</definedName>
    <definedName name="_Pgm15" localSheetId="19">'CSS WP 20'!$D$3</definedName>
    <definedName name="_Pgm15" localSheetId="20">'CSS WP 21'!$D$3</definedName>
    <definedName name="_Pgm15" localSheetId="21">'CSS WP 22'!$D$3</definedName>
    <definedName name="_Pgm15" localSheetId="22">'CSS WP 23'!$D$3</definedName>
    <definedName name="_Pgm15" localSheetId="23">'CSS WP 24'!$D$3</definedName>
    <definedName name="_Pgm15" localSheetId="24">'CSS WP 25'!$D$3</definedName>
    <definedName name="_Pgm15">'CSS WP 15'!$D$3</definedName>
    <definedName name="_Pgm16">'CSS WP 16'!$D$3</definedName>
    <definedName name="_Pgm17">'CSS WP 17'!$D$3</definedName>
    <definedName name="_Pgm18">'CSS WP 18'!$D$3</definedName>
    <definedName name="_Pgm19">'CSS WP 19'!$D$3</definedName>
    <definedName name="_Pgm2" localSheetId="9">'CSS WP 10'!$D$3</definedName>
    <definedName name="_Pgm2" localSheetId="10">'CSS WP 11'!$D$3</definedName>
    <definedName name="_Pgm2" localSheetId="11">'CSS WP 12'!$D$3</definedName>
    <definedName name="_Pgm2" localSheetId="12">'CSS WP 13'!$D$3</definedName>
    <definedName name="_Pgm2" localSheetId="13">'CSS WP 14'!$D$3</definedName>
    <definedName name="_Pgm2" localSheetId="14">'CSS WP 15'!$D$3</definedName>
    <definedName name="_Pgm2" localSheetId="15">'CSS WP 16'!$D$3</definedName>
    <definedName name="_Pgm2" localSheetId="16">'CSS WP 17'!$D$3</definedName>
    <definedName name="_Pgm2" localSheetId="17">'CSS WP 18'!$D$3</definedName>
    <definedName name="_Pgm2" localSheetId="18">'CSS WP 19'!$D$3</definedName>
    <definedName name="_Pgm2" localSheetId="19">'CSS WP 20'!$D$3</definedName>
    <definedName name="_Pgm2" localSheetId="20">'CSS WP 21'!$D$3</definedName>
    <definedName name="_Pgm2" localSheetId="21">'CSS WP 22'!$D$3</definedName>
    <definedName name="_Pgm2" localSheetId="22">'CSS WP 23'!$D$3</definedName>
    <definedName name="_Pgm2" localSheetId="23">'CSS WP 24'!$D$3</definedName>
    <definedName name="_Pgm2" localSheetId="24">'CSS WP 25'!$D$3</definedName>
    <definedName name="_Pgm2" localSheetId="2">'CSS WP 3'!$D$3</definedName>
    <definedName name="_Pgm2" localSheetId="3">'CSS WP 4'!$D$3</definedName>
    <definedName name="_Pgm2" localSheetId="4">'CSS WP 5'!$D$3</definedName>
    <definedName name="_Pgm2" localSheetId="5">'CSS WP 6'!$D$3</definedName>
    <definedName name="_Pgm2" localSheetId="6">'CSS WP 7'!$D$3</definedName>
    <definedName name="_Pgm2" localSheetId="7">'CSS WP 8'!$D$3</definedName>
    <definedName name="_Pgm2" localSheetId="8">'CSS WP 9'!$D$3</definedName>
    <definedName name="_Pgm2">'CSS WP 2'!$D$3</definedName>
    <definedName name="_Pgm3">'CSS WP 3'!$D$3</definedName>
    <definedName name="_Pgm4">'CSS WP 4'!$D$3</definedName>
    <definedName name="_Pgm5">'CSS WP 5'!$D$3</definedName>
    <definedName name="_Pgm6">'CSS WP 6'!$D$3</definedName>
    <definedName name="_Pgm7">'CSS WP 7'!$D$3</definedName>
    <definedName name="_Pgm8">'CSS WP 8'!$D$3</definedName>
    <definedName name="_Pgm9">'CSS WP 9'!$D$3</definedName>
    <definedName name="CSS_Pgm1">'CSS WP 1'!$D$3</definedName>
    <definedName name="_xlnm.Print_Area" localSheetId="30">'County Summary'!$A$1:$O$18</definedName>
    <definedName name="_xlnm.Print_Area" localSheetId="29">'CPP'!$A$1:$O$10</definedName>
    <definedName name="_xlnm.Print_Area" localSheetId="26">'CSS Summary'!$A$1:$O$56</definedName>
    <definedName name="_xlnm.Print_Area" localSheetId="0">'CSS WP 1'!$A$1:$O$39</definedName>
    <definedName name="_xlnm.Print_Area" localSheetId="9">'CSS WP 10'!$A$1:$O$39</definedName>
    <definedName name="_xlnm.Print_Area" localSheetId="10">'CSS WP 11'!$A$1:$O$39</definedName>
    <definedName name="_xlnm.Print_Area" localSheetId="11">'CSS WP 12'!$A$1:$O$39</definedName>
    <definedName name="_xlnm.Print_Area" localSheetId="12">'CSS WP 13'!$A$1:$O$39</definedName>
    <definedName name="_xlnm.Print_Area" localSheetId="13">'CSS WP 14'!$A$1:$O$39</definedName>
    <definedName name="_xlnm.Print_Area" localSheetId="14">'CSS WP 15'!$A$1:$O$39</definedName>
    <definedName name="_xlnm.Print_Area" localSheetId="15">'CSS WP 16'!$A$1:$O$39</definedName>
    <definedName name="_xlnm.Print_Area" localSheetId="16">'CSS WP 17'!$A$1:$O$39</definedName>
    <definedName name="_xlnm.Print_Area" localSheetId="17">'CSS WP 18'!$A$1:$O$39</definedName>
    <definedName name="_xlnm.Print_Area" localSheetId="18">'CSS WP 19'!$A$1:$O$39</definedName>
    <definedName name="_xlnm.Print_Area" localSheetId="1">'CSS WP 2'!$A$1:$O$39</definedName>
    <definedName name="_xlnm.Print_Area" localSheetId="19">'CSS WP 20'!$A$1:$O$39</definedName>
    <definedName name="_xlnm.Print_Area" localSheetId="20">'CSS WP 21'!$A$1:$O$39</definedName>
    <definedName name="_xlnm.Print_Area" localSheetId="21">'CSS WP 22'!$A$1:$O$39</definedName>
    <definedName name="_xlnm.Print_Area" localSheetId="22">'CSS WP 23'!$A$1:$O$39</definedName>
    <definedName name="_xlnm.Print_Area" localSheetId="23">'CSS WP 24'!$A$1:$O$39</definedName>
    <definedName name="_xlnm.Print_Area" localSheetId="24">'CSS WP 25'!$A$1:$O$39</definedName>
    <definedName name="_xlnm.Print_Area" localSheetId="2">'CSS WP 3'!$A$1:$O$39</definedName>
    <definedName name="_xlnm.Print_Area" localSheetId="3">'CSS WP 4'!$A$1:$O$39</definedName>
    <definedName name="_xlnm.Print_Area" localSheetId="4">'CSS WP 5'!$A$1:$O$39</definedName>
    <definedName name="_xlnm.Print_Area" localSheetId="5">'CSS WP 6'!$A$1:$O$39</definedName>
    <definedName name="_xlnm.Print_Area" localSheetId="6">'CSS WP 7'!$A$1:$O$39</definedName>
    <definedName name="_xlnm.Print_Area" localSheetId="7">'CSS WP 8'!$A$1:$O$39</definedName>
    <definedName name="_xlnm.Print_Area" localSheetId="8">'CSS WP 9'!$A$1:$O$39</definedName>
    <definedName name="_xlnm.Print_Area" localSheetId="25">'CSS WP Summary'!$A$1:$O$39</definedName>
    <definedName name="_xlnm.Print_Area" localSheetId="27">'PEI Planning'!$A$1:$O$10</definedName>
    <definedName name="_xlnm.Print_Area" localSheetId="31">'Unspent'!$A$1:$K$17</definedName>
    <definedName name="_xlnm.Print_Area" localSheetId="28">'WET Summary'!$A$1:$O$22</definedName>
  </definedNames>
  <calcPr calcId="191029"/>
</workbook>
</file>

<file path=xl/sharedStrings.xml><?xml version="1.0" encoding="utf-8"?>
<sst xmlns="http://schemas.openxmlformats.org/spreadsheetml/2006/main" count="1710" uniqueCount="176">
  <si>
    <t>MHSA</t>
  </si>
  <si>
    <t>Medi-Cal FFP</t>
  </si>
  <si>
    <t>Realignment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</si>
  <si>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</si>
  <si>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</si>
  <si>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</si>
  <si>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</si>
  <si>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</si>
  <si>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</si>
  <si>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</si>
  <si>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Outreach and Engagement (O&amp;E)</t>
  </si>
  <si>
    <t>Total O&amp;E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</si>
  <si>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</si>
  <si>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</si>
  <si>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</si>
  <si>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</si>
  <si>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</si>
  <si>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</si>
  <si>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</si>
  <si>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</si>
  <si>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</si>
  <si>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</si>
  <si>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</si>
  <si>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</si>
  <si>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</si>
  <si>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</si>
  <si>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</si>
  <si>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</si>
  <si>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State General Fund</t>
  </si>
  <si>
    <t>Funding Source</t>
  </si>
  <si>
    <t>Personnel</t>
  </si>
  <si>
    <t>Operating Costs</t>
  </si>
  <si>
    <t>Total CSS</t>
  </si>
  <si>
    <t>City/County Allocated Administration</t>
  </si>
  <si>
    <t>Total CSS Administration</t>
  </si>
  <si>
    <r>
      <t>Start-up and One-Time Implementation</t>
    </r>
    <r>
      <rPr>
        <vertAlign val="superscript"/>
        <sz val="10"/>
        <rFont val="Arial"/>
        <family val="2"/>
      </rPr>
      <t>a/</t>
    </r>
  </si>
  <si>
    <r>
      <t>Enhancement of Local Infrastructure</t>
    </r>
    <r>
      <rPr>
        <vertAlign val="superscript"/>
        <sz val="10"/>
        <rFont val="Arial"/>
        <family val="2"/>
      </rPr>
      <t>b/</t>
    </r>
  </si>
  <si>
    <t>a/ Start-up and One-Time Implementation activities not identified with specific programs.</t>
  </si>
  <si>
    <t>b/ Enhancement of Local Infrastructure consistent with DMH Information Notice No.:06-13 (11/3/06)</t>
  </si>
  <si>
    <t>Funding Category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</si>
  <si>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</si>
  <si>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</si>
  <si>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</si>
  <si>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</si>
  <si>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</si>
  <si>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</si>
  <si>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</si>
  <si>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</si>
  <si>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</si>
  <si>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</si>
  <si>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Community Program Planning</t>
  </si>
  <si>
    <t>Evaluation</t>
  </si>
  <si>
    <t>Professional Services</t>
  </si>
  <si>
    <t>Administration</t>
  </si>
  <si>
    <t>Other Funds</t>
  </si>
  <si>
    <t>(J)</t>
  </si>
  <si>
    <t>Distributions from Department of Mental Health</t>
  </si>
  <si>
    <t>Interest Income Posted to MHS Fund</t>
  </si>
  <si>
    <t>Total Deposits</t>
  </si>
  <si>
    <t>Total CSS Evaluation</t>
  </si>
  <si>
    <t>Total County Mental Health Services</t>
  </si>
  <si>
    <t>Non-MHSA Mental Health Services</t>
  </si>
  <si>
    <t>MHSA Funds Subject to Reversion from Prior Fiscal Year</t>
  </si>
  <si>
    <t>Total CPP</t>
  </si>
  <si>
    <t>Balance from SD/MC Cost Report-MH 1992 Summary</t>
  </si>
  <si>
    <t>Total MHSA Unspent Funds</t>
  </si>
  <si>
    <t>Total MHSA Unspent Funds Available from Prior Fiscal Years</t>
  </si>
  <si>
    <t>MHSA Unspent Funds Available from Prior Fiscal Years</t>
  </si>
  <si>
    <t>General System Development (GSD)</t>
  </si>
  <si>
    <t>Total GSD</t>
  </si>
  <si>
    <t>CSS Planning, Evaluation and Administration</t>
  </si>
  <si>
    <t>Planning</t>
  </si>
  <si>
    <t>Total CSS Planning</t>
  </si>
  <si>
    <t>Total CSS Planning, Evaluation and Admin.</t>
  </si>
  <si>
    <t xml:space="preserve">Full Service Partnership (FSP) </t>
  </si>
  <si>
    <t>Full Service Partnership (FSP)</t>
  </si>
  <si>
    <t>Annual Mental Health Services Act Revenue and Expenditure Report for Fiscal Year 2007-08
Community Services and Supports (CSS) Summary</t>
  </si>
  <si>
    <t>Annual Mental Health Services Act Revenue and Expenditure Report for Fiscal Year 2007-08
County Summary</t>
  </si>
  <si>
    <t>Annual Mental Health Services Act Revenue and Expenditure Report for Fiscal Year 2007-08
Identification of Unspent Funds</t>
  </si>
  <si>
    <t>Fiscal Year 2007-08</t>
  </si>
  <si>
    <t>Deposits to Local MHS Fund during FY 2007-08</t>
  </si>
  <si>
    <t>MHSA FY 2007-08 Expenditures</t>
  </si>
  <si>
    <t>Annual Mental Health Services Act Revenue and Expenditure Report for Fiscal Year 2007-08
Community Services and Supports (CSS) Work Plans</t>
  </si>
  <si>
    <t>Work Plan 1:</t>
  </si>
  <si>
    <t>Work Plan 1</t>
  </si>
  <si>
    <t>Total Work Plan 1</t>
  </si>
  <si>
    <t>All Work Plans</t>
  </si>
  <si>
    <t>CSS Work Plans</t>
  </si>
  <si>
    <t>Total CSS Work Plans</t>
  </si>
  <si>
    <t>Work Plan 2:</t>
  </si>
  <si>
    <t>Work Plan 2</t>
  </si>
  <si>
    <t>Total Work Plan 2</t>
  </si>
  <si>
    <t>Work Plan 3:</t>
  </si>
  <si>
    <t>Work Plan 3</t>
  </si>
  <si>
    <t>Total Work Plan 3</t>
  </si>
  <si>
    <t>Work Plan 4:</t>
  </si>
  <si>
    <t>Work Plan 4</t>
  </si>
  <si>
    <t>Total Work Plan 4</t>
  </si>
  <si>
    <t>Work Plan 15:</t>
  </si>
  <si>
    <t>Work Plan 5:</t>
  </si>
  <si>
    <t>Work Plan 5</t>
  </si>
  <si>
    <t>Total Work Plan 5</t>
  </si>
  <si>
    <t>Work Plan 6:</t>
  </si>
  <si>
    <t>Work Plan 6</t>
  </si>
  <si>
    <t>Total Work Plan 6</t>
  </si>
  <si>
    <t>Work Plan 7:</t>
  </si>
  <si>
    <t>Work Plan 7</t>
  </si>
  <si>
    <t>Total Work Plan 7</t>
  </si>
  <si>
    <t>Work Plan 8:</t>
  </si>
  <si>
    <t>Work Plan 8</t>
  </si>
  <si>
    <t>Total Work Plan 8</t>
  </si>
  <si>
    <t>Work Plan 9:</t>
  </si>
  <si>
    <t>Work Plan 9</t>
  </si>
  <si>
    <t>Total Work Plan 9</t>
  </si>
  <si>
    <t>Work Plan 10:</t>
  </si>
  <si>
    <t>Work Plan 10</t>
  </si>
  <si>
    <t>Total Work Plan 10</t>
  </si>
  <si>
    <t>Work Plan 11:</t>
  </si>
  <si>
    <t>Work Plan 11</t>
  </si>
  <si>
    <t>Total Work Plan 11</t>
  </si>
  <si>
    <t>Work Plan 12:</t>
  </si>
  <si>
    <t>Work Plan 12</t>
  </si>
  <si>
    <t>Total Work Plan 12</t>
  </si>
  <si>
    <t>Work Plan 13:</t>
  </si>
  <si>
    <t>Work Plan 13</t>
  </si>
  <si>
    <t>Total Work Plan 13</t>
  </si>
  <si>
    <t>Work Plan 14:</t>
  </si>
  <si>
    <t>Work Plan 14</t>
  </si>
  <si>
    <t>Total Work Plan 14</t>
  </si>
  <si>
    <t>Work Plan 15</t>
  </si>
  <si>
    <t>Total Work Plan 15</t>
  </si>
  <si>
    <t>Work Plan 16:</t>
  </si>
  <si>
    <t>Work Plan 16</t>
  </si>
  <si>
    <t>Total Work Plan 16</t>
  </si>
  <si>
    <t>Work Plan 17:</t>
  </si>
  <si>
    <t>Work Plan 17</t>
  </si>
  <si>
    <t>Total Work Plan 17</t>
  </si>
  <si>
    <t>Work Plan 18:</t>
  </si>
  <si>
    <t>Work Plan 18</t>
  </si>
  <si>
    <t>Total Work Plan 18</t>
  </si>
  <si>
    <t>Work Plan 19:</t>
  </si>
  <si>
    <t>Work Plan 19</t>
  </si>
  <si>
    <t>Total Work Plan 19</t>
  </si>
  <si>
    <t>Work Plan 20:</t>
  </si>
  <si>
    <t>Work Plan 20</t>
  </si>
  <si>
    <t>Total Work Plan 20</t>
  </si>
  <si>
    <t>Total Work Plan 21</t>
  </si>
  <si>
    <t>Work Plan 21:</t>
  </si>
  <si>
    <t>Work Plan 21</t>
  </si>
  <si>
    <t>Work Plan 22:</t>
  </si>
  <si>
    <t>Work Plan 22</t>
  </si>
  <si>
    <t>Total Work Plan 22</t>
  </si>
  <si>
    <t>Work Plan 23:</t>
  </si>
  <si>
    <t>Work Plan 23</t>
  </si>
  <si>
    <t>Total Work Plan 23</t>
  </si>
  <si>
    <t>Work Plan 24</t>
  </si>
  <si>
    <t>Work Plan 24:</t>
  </si>
  <si>
    <t>Total Work Plan 24</t>
  </si>
  <si>
    <t>Work Plan 25:</t>
  </si>
  <si>
    <t>Work Plan 25</t>
  </si>
  <si>
    <t>Total Work Plan 25</t>
  </si>
  <si>
    <t>WET Work Plans</t>
  </si>
  <si>
    <t>Total WET Work Plans</t>
  </si>
  <si>
    <t>Total Workforce Education and Training</t>
  </si>
  <si>
    <t>Annual Mental Health Services Act Revenue and Expenditure Report for Fiscal Year 2007-08
Community Services and Supports (CSS) Work Plan Summary</t>
  </si>
  <si>
    <t>Annual Mental Health Services Act Revenue and Expenditure Report for Fiscal Year 2007-08
Workforce Education and Training (WET) Summary</t>
  </si>
  <si>
    <t>Contributions to Local Prudent Reserve in FY 2007-08</t>
  </si>
  <si>
    <t>Annual Mental Health Services Act Revenue and Expenditure Report for Fiscal Year 2007-08
Prevention and Early Intervention (PEI) Community Program Planning Summary</t>
  </si>
  <si>
    <t>Total PEI Community Program Planning</t>
  </si>
  <si>
    <t>Annual Mental Health Services Act Revenue and Expenditure Report for Fiscal Year 2007-08
Community Program Planning (CPP) Summary (Prior to Initial Approval of Plan)</t>
  </si>
  <si>
    <t>WET Planning</t>
  </si>
  <si>
    <t>Total WET Planning</t>
  </si>
  <si>
    <r>
      <t>MHSA Components</t>
    </r>
    <r>
      <rPr>
        <b/>
        <vertAlign val="superscript"/>
        <sz val="10"/>
        <rFont val="Arial"/>
        <family val="2"/>
      </rPr>
      <t>a/</t>
    </r>
  </si>
  <si>
    <r>
      <t>Community Program Planning</t>
    </r>
    <r>
      <rPr>
        <vertAlign val="superscript"/>
        <sz val="10"/>
        <rFont val="Arial"/>
        <family val="2"/>
      </rPr>
      <t>a/</t>
    </r>
  </si>
  <si>
    <r>
      <t>Total MHSA Components</t>
    </r>
    <r>
      <rPr>
        <vertAlign val="superscript"/>
        <sz val="10"/>
        <rFont val="Arial"/>
        <family val="2"/>
      </rPr>
      <t>a/</t>
    </r>
  </si>
  <si>
    <t>a/ Community Program Planning is not a MHSA component as identified in California Code of Regulations Section 3310(b) but is included here to account for all MHSA expenditures.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</si>
</sst>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/>
    <xf numFmtId="0" fontId="0" fillId="0" borderId="0" xfId="0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164" fontId="0" fillId="2" borderId="11" xfId="0" applyNumberFormat="1" applyFill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164" fontId="0" fillId="0" borderId="1" xfId="0" applyNumberFormat="1" applyBorder="1"/>
    <xf numFmtId="0" fontId="0" fillId="0" borderId="14" xfId="0" applyFont="1" applyFill="1" applyBorder="1"/>
    <xf numFmtId="0" fontId="1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164" fontId="0" fillId="0" borderId="23" xfId="0" applyNumberFormat="1" applyBorder="1"/>
    <xf numFmtId="0" fontId="0" fillId="0" borderId="18" xfId="0" applyFont="1" applyBorder="1"/>
    <xf numFmtId="0" fontId="0" fillId="0" borderId="19" xfId="0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Border="1"/>
    <xf numFmtId="0" fontId="0" fillId="0" borderId="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64" fontId="0" fillId="2" borderId="16" xfId="0" applyNumberFormat="1" applyFill="1" applyBorder="1"/>
    <xf numFmtId="164" fontId="0" fillId="2" borderId="23" xfId="0" applyNumberFormat="1" applyFill="1" applyBorder="1"/>
    <xf numFmtId="164" fontId="0" fillId="2" borderId="1" xfId="0" applyNumberFormat="1" applyFill="1" applyBorder="1"/>
    <xf numFmtId="164" fontId="0" fillId="0" borderId="23" xfId="0" applyNumberFormat="1" applyFill="1" applyBorder="1"/>
    <xf numFmtId="164" fontId="0" fillId="0" borderId="1" xfId="0" applyNumberFormat="1" applyFill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6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customXml" Target="../customXml/item2.xml" /><Relationship Id="rId36" Type="http://schemas.openxmlformats.org/officeDocument/2006/relationships/customXml" Target="../customXml/item3.xml" /><Relationship Id="rId37" Type="http://schemas.openxmlformats.org/officeDocument/2006/relationships/customXml" Target="../customXml/item4.xml" /><Relationship Id="rId38" Type="http://schemas.openxmlformats.org/officeDocument/2006/relationships/customXml" Target="../customXml/item5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4" sqref="A4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/>
      <c r="E2" s="72"/>
      <c r="N2" s="24" t="s">
        <v>26</v>
      </c>
      <c r="O2" s="23"/>
    </row>
    <row r="3" spans="1:5" ht="20.1" customHeight="1">
      <c r="A3" s="22" t="s">
        <v>83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15" customHeight="1">
      <c r="A8" s="6" t="s">
        <v>84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74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>SUM(F21:F22)</f>
        <v>0</v>
      </c>
      <c r="G23" s="16">
        <f aca="true" t="shared" si="3" ref="G23:O23">SUM(G21:G22)</f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>SUM(F25:F26)</f>
        <v>0</v>
      </c>
      <c r="G27" s="16">
        <f aca="true" t="shared" si="4" ref="G27:O27">SUM(G25:G26)</f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85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1&amp;Rver 4 (12/2008)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114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115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116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10&amp;Rver 4 (12/2008)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117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118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119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11&amp;Rver 4 (12/2008)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120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121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122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12&amp;Rver 4 (12/2008)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123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124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125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13&amp;Rver 4 (12/2008)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126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127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128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14&amp;Rver 4 (12/2008)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98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129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130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15&amp;Rver 4 (12/2008)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131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132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133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16&amp;Rver 4 (12/2008)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134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135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136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17&amp;Rver 4 (12/2008)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137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138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139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18&amp;Rver 4 (12/2008)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140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141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142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19&amp;Rver 4 (12/2008)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89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90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>SUM(F21:F22)</f>
        <v>0</v>
      </c>
      <c r="G23" s="16">
        <f aca="true" t="shared" si="3" ref="G23:O23">SUM(G21:G22)</f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>SUM(F25:F26)</f>
        <v>0</v>
      </c>
      <c r="G27" s="16">
        <f aca="true" t="shared" si="4" ref="G27:O27">SUM(G25:G26)</f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91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2&amp;Rver 4 (12/2008)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9"/>
  <sheetViews>
    <sheetView workbookViewId="0" topLeftCell="A1">
      <pane xSplit="5" ySplit="7" topLeftCell="F29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143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144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145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20&amp;Rver 4 (12/2008)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147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148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146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21&amp;Rver 4 (12/2008)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149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150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151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22&amp;Rver 4 (12/2008)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152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153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154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23&amp;Rver 4 (12/2008)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156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155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157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24&amp;Rver 4 (12/2008)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158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159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 aca="true" t="shared" si="5" ref="F28:O28">F23+F27</f>
        <v>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160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25&amp;Rver 4 (12/2008)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164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15" customHeight="1">
      <c r="A8" s="6" t="s">
        <v>86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>
        <f>SUM('CSS WP 1:CSS WP 25'!F11)</f>
        <v>0</v>
      </c>
      <c r="G11" s="16">
        <f>SUM('CSS WP 1:CSS WP 25'!G11)</f>
        <v>0</v>
      </c>
      <c r="H11" s="16">
        <f>SUM('CSS WP 1:CSS WP 25'!H11)</f>
        <v>0</v>
      </c>
      <c r="I11" s="16">
        <f>SUM('CSS WP 1:CSS WP 25'!I11)</f>
        <v>0</v>
      </c>
      <c r="J11" s="16">
        <f>SUM('CSS WP 1:CSS WP 25'!J11)</f>
        <v>0</v>
      </c>
      <c r="K11" s="16">
        <f>SUM('CSS WP 1:CSS WP 25'!K11)</f>
        <v>0</v>
      </c>
      <c r="L11" s="16">
        <f>SUM('CSS WP 1:CSS WP 25'!L11)</f>
        <v>0</v>
      </c>
      <c r="M11" s="16">
        <f>SUM('CSS WP 1:CSS WP 25'!M11)</f>
        <v>0</v>
      </c>
      <c r="N11" s="16">
        <f>SUM('CSS WP 1:CSS WP 25'!N11)</f>
        <v>0</v>
      </c>
      <c r="O11" s="16">
        <f>SUM('CSS WP 1:CSS WP 25'!O11)</f>
        <v>0</v>
      </c>
    </row>
    <row r="12" spans="1:15" ht="15" customHeight="1">
      <c r="A12" s="9"/>
      <c r="B12" s="10"/>
      <c r="C12" s="10"/>
      <c r="D12" s="10" t="s">
        <v>4</v>
      </c>
      <c r="E12" s="11"/>
      <c r="F12" s="16">
        <f>SUM('CSS WP 1:CSS WP 25'!F12)</f>
        <v>0</v>
      </c>
      <c r="G12" s="16">
        <f>SUM('CSS WP 1:CSS WP 25'!G12)</f>
        <v>0</v>
      </c>
      <c r="H12" s="16">
        <f>SUM('CSS WP 1:CSS WP 25'!H12)</f>
        <v>0</v>
      </c>
      <c r="I12" s="16">
        <f>SUM('CSS WP 1:CSS WP 25'!I12)</f>
        <v>0</v>
      </c>
      <c r="J12" s="16">
        <f>SUM('CSS WP 1:CSS WP 25'!J12)</f>
        <v>0</v>
      </c>
      <c r="K12" s="16">
        <f>SUM('CSS WP 1:CSS WP 25'!K12)</f>
        <v>0</v>
      </c>
      <c r="L12" s="16">
        <f>SUM('CSS WP 1:CSS WP 25'!L12)</f>
        <v>0</v>
      </c>
      <c r="M12" s="16">
        <f>SUM('CSS WP 1:CSS WP 25'!M12)</f>
        <v>0</v>
      </c>
      <c r="N12" s="16">
        <f>SUM('CSS WP 1:CSS WP 25'!N12)</f>
        <v>0</v>
      </c>
      <c r="O12" s="16">
        <f>SUM('CSS WP 1:CSS WP 25'!O12)</f>
        <v>0</v>
      </c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>
        <f>SUM('CSS WP 1:CSS WP 25'!F15)</f>
        <v>0</v>
      </c>
      <c r="G15" s="16">
        <f>SUM('CSS WP 1:CSS WP 25'!G15)</f>
        <v>0</v>
      </c>
      <c r="H15" s="16">
        <f>SUM('CSS WP 1:CSS WP 25'!H15)</f>
        <v>0</v>
      </c>
      <c r="I15" s="16">
        <f>SUM('CSS WP 1:CSS WP 25'!I15)</f>
        <v>0</v>
      </c>
      <c r="J15" s="16">
        <f>SUM('CSS WP 1:CSS WP 25'!J15)</f>
        <v>0</v>
      </c>
      <c r="K15" s="16">
        <f>SUM('CSS WP 1:CSS WP 25'!K15)</f>
        <v>0</v>
      </c>
      <c r="L15" s="16">
        <f>SUM('CSS WP 1:CSS WP 25'!L15)</f>
        <v>0</v>
      </c>
      <c r="M15" s="16">
        <f>SUM('CSS WP 1:CSS WP 25'!M15)</f>
        <v>0</v>
      </c>
      <c r="N15" s="16">
        <f>SUM('CSS WP 1:CSS WP 25'!N15)</f>
        <v>0</v>
      </c>
      <c r="O15" s="16">
        <f>SUM('CSS WP 1:CSS WP 25'!O15)</f>
        <v>0</v>
      </c>
    </row>
    <row r="16" spans="1:15" ht="15" customHeight="1">
      <c r="A16" s="9"/>
      <c r="B16" s="10"/>
      <c r="C16" s="10"/>
      <c r="D16" s="10" t="s">
        <v>4</v>
      </c>
      <c r="E16" s="11"/>
      <c r="F16" s="16">
        <f>SUM('CSS WP 1:CSS WP 25'!F16)</f>
        <v>0</v>
      </c>
      <c r="G16" s="16">
        <f>SUM('CSS WP 1:CSS WP 25'!G16)</f>
        <v>0</v>
      </c>
      <c r="H16" s="16">
        <f>SUM('CSS WP 1:CSS WP 25'!H16)</f>
        <v>0</v>
      </c>
      <c r="I16" s="16">
        <f>SUM('CSS WP 1:CSS WP 25'!I16)</f>
        <v>0</v>
      </c>
      <c r="J16" s="16">
        <f>SUM('CSS WP 1:CSS WP 25'!J16)</f>
        <v>0</v>
      </c>
      <c r="K16" s="16">
        <f>SUM('CSS WP 1:CSS WP 25'!K16)</f>
        <v>0</v>
      </c>
      <c r="L16" s="16">
        <f>SUM('CSS WP 1:CSS WP 25'!L16)</f>
        <v>0</v>
      </c>
      <c r="M16" s="16">
        <f>SUM('CSS WP 1:CSS WP 25'!M16)</f>
        <v>0</v>
      </c>
      <c r="N16" s="16">
        <f>SUM('CSS WP 1:CSS WP 25'!N16)</f>
        <v>0</v>
      </c>
      <c r="O16" s="16">
        <f>SUM('CSS WP 1:CSS WP 25'!O16)</f>
        <v>0</v>
      </c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>
        <f>SUM('CSS WP 1:CSS WP 25'!F21)</f>
        <v>0</v>
      </c>
      <c r="G21" s="16">
        <f>SUM('CSS WP 1:CSS WP 25'!G21)</f>
        <v>0</v>
      </c>
      <c r="H21" s="16">
        <f>SUM('CSS WP 1:CSS WP 25'!H21)</f>
        <v>0</v>
      </c>
      <c r="I21" s="16">
        <f>SUM('CSS WP 1:CSS WP 25'!I21)</f>
        <v>0</v>
      </c>
      <c r="J21" s="16">
        <f>SUM('CSS WP 1:CSS WP 25'!J21)</f>
        <v>0</v>
      </c>
      <c r="K21" s="16">
        <f>SUM('CSS WP 1:CSS WP 25'!K21)</f>
        <v>0</v>
      </c>
      <c r="L21" s="16">
        <f>SUM('CSS WP 1:CSS WP 25'!L21)</f>
        <v>0</v>
      </c>
      <c r="M21" s="16">
        <f>SUM('CSS WP 1:CSS WP 25'!M21)</f>
        <v>0</v>
      </c>
      <c r="N21" s="16">
        <f>SUM('CSS WP 1:CSS WP 25'!N21)</f>
        <v>0</v>
      </c>
      <c r="O21" s="16">
        <f>SUM('CSS WP 1:CSS WP 25'!O21)</f>
        <v>0</v>
      </c>
    </row>
    <row r="22" spans="1:15" ht="15" customHeight="1">
      <c r="A22" s="9"/>
      <c r="B22" s="10"/>
      <c r="C22" s="10"/>
      <c r="D22" s="10" t="s">
        <v>4</v>
      </c>
      <c r="E22" s="11"/>
      <c r="F22" s="16">
        <f>SUM('CSS WP 1:CSS WP 25'!F22)</f>
        <v>0</v>
      </c>
      <c r="G22" s="16">
        <f>SUM('CSS WP 1:CSS WP 25'!G22)</f>
        <v>0</v>
      </c>
      <c r="H22" s="16">
        <f>SUM('CSS WP 1:CSS WP 25'!H22)</f>
        <v>0</v>
      </c>
      <c r="I22" s="16">
        <f>SUM('CSS WP 1:CSS WP 25'!I22)</f>
        <v>0</v>
      </c>
      <c r="J22" s="16">
        <f>SUM('CSS WP 1:CSS WP 25'!J22)</f>
        <v>0</v>
      </c>
      <c r="K22" s="16">
        <f>SUM('CSS WP 1:CSS WP 25'!K22)</f>
        <v>0</v>
      </c>
      <c r="L22" s="16">
        <f>SUM('CSS WP 1:CSS WP 25'!L22)</f>
        <v>0</v>
      </c>
      <c r="M22" s="16">
        <f>SUM('CSS WP 1:CSS WP 25'!M22)</f>
        <v>0</v>
      </c>
      <c r="N22" s="16">
        <f>SUM('CSS WP 1:CSS WP 25'!N22)</f>
        <v>0</v>
      </c>
      <c r="O22" s="16">
        <f>SUM('CSS WP 1:CSS WP 25'!O22)</f>
        <v>0</v>
      </c>
    </row>
    <row r="23" spans="1:15" ht="15" customHeight="1">
      <c r="A23" s="9"/>
      <c r="B23" s="10"/>
      <c r="C23" s="10" t="s">
        <v>7</v>
      </c>
      <c r="D23" s="10"/>
      <c r="E23" s="11"/>
      <c r="F23" s="16">
        <f>SUM(F21:F22)</f>
        <v>0</v>
      </c>
      <c r="G23" s="16">
        <f aca="true" t="shared" si="3" ref="G23:O23">SUM(G21:G22)</f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>
        <f>SUM('CSS WP 1:CSS WP 25'!F25)</f>
        <v>0</v>
      </c>
      <c r="G25" s="16">
        <f>SUM('CSS WP 1:CSS WP 25'!G25)</f>
        <v>0</v>
      </c>
      <c r="H25" s="16">
        <f>SUM('CSS WP 1:CSS WP 25'!H25)</f>
        <v>0</v>
      </c>
      <c r="I25" s="16">
        <f>SUM('CSS WP 1:CSS WP 25'!I25)</f>
        <v>0</v>
      </c>
      <c r="J25" s="16">
        <f>SUM('CSS WP 1:CSS WP 25'!J25)</f>
        <v>0</v>
      </c>
      <c r="K25" s="16">
        <f>SUM('CSS WP 1:CSS WP 25'!K25)</f>
        <v>0</v>
      </c>
      <c r="L25" s="16">
        <f>SUM('CSS WP 1:CSS WP 25'!L25)</f>
        <v>0</v>
      </c>
      <c r="M25" s="16">
        <f>SUM('CSS WP 1:CSS WP 25'!M25)</f>
        <v>0</v>
      </c>
      <c r="N25" s="16">
        <f>SUM('CSS WP 1:CSS WP 25'!N25)</f>
        <v>0</v>
      </c>
      <c r="O25" s="16">
        <f>SUM('CSS WP 1:CSS WP 25'!O25)</f>
        <v>0</v>
      </c>
    </row>
    <row r="26" spans="1:15" ht="15" customHeight="1">
      <c r="A26" s="9"/>
      <c r="B26" s="10"/>
      <c r="C26" s="10"/>
      <c r="D26" s="10" t="s">
        <v>4</v>
      </c>
      <c r="E26" s="11"/>
      <c r="F26" s="16">
        <f>SUM('CSS WP 1:CSS WP 25'!F26)</f>
        <v>0</v>
      </c>
      <c r="G26" s="16">
        <f>SUM('CSS WP 1:CSS WP 25'!G26)</f>
        <v>0</v>
      </c>
      <c r="H26" s="16">
        <f>SUM('CSS WP 1:CSS WP 25'!H26)</f>
        <v>0</v>
      </c>
      <c r="I26" s="16">
        <f>SUM('CSS WP 1:CSS WP 25'!I26)</f>
        <v>0</v>
      </c>
      <c r="J26" s="16">
        <f>SUM('CSS WP 1:CSS WP 25'!J26)</f>
        <v>0</v>
      </c>
      <c r="K26" s="16">
        <f>SUM('CSS WP 1:CSS WP 25'!K26)</f>
        <v>0</v>
      </c>
      <c r="L26" s="16">
        <f>SUM('CSS WP 1:CSS WP 25'!L26)</f>
        <v>0</v>
      </c>
      <c r="M26" s="16">
        <f>SUM('CSS WP 1:CSS WP 25'!M26)</f>
        <v>0</v>
      </c>
      <c r="N26" s="16">
        <f>SUM('CSS WP 1:CSS WP 25'!N26)</f>
        <v>0</v>
      </c>
      <c r="O26" s="16">
        <f>SUM('CSS WP 1:CSS WP 25'!O26)</f>
        <v>0</v>
      </c>
    </row>
    <row r="27" spans="1:15" ht="15" customHeight="1">
      <c r="A27" s="9"/>
      <c r="B27" s="10"/>
      <c r="C27" s="10" t="s">
        <v>8</v>
      </c>
      <c r="D27" s="10"/>
      <c r="E27" s="11"/>
      <c r="F27" s="16">
        <f>SUM(F25:F26)</f>
        <v>0</v>
      </c>
      <c r="G27" s="16">
        <f aca="true" t="shared" si="4" ref="G27:O27">SUM(G25:G26)</f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>
        <f>SUM('CSS WP 1:CSS WP 25'!F31)</f>
        <v>0</v>
      </c>
      <c r="G31" s="16">
        <f>SUM('CSS WP 1:CSS WP 25'!G31)</f>
        <v>0</v>
      </c>
      <c r="H31" s="16">
        <f>SUM('CSS WP 1:CSS WP 25'!H31)</f>
        <v>0</v>
      </c>
      <c r="I31" s="16">
        <f>SUM('CSS WP 1:CSS WP 25'!I31)</f>
        <v>0</v>
      </c>
      <c r="J31" s="16">
        <f>SUM('CSS WP 1:CSS WP 25'!J31)</f>
        <v>0</v>
      </c>
      <c r="K31" s="16">
        <f>SUM('CSS WP 1:CSS WP 25'!K31)</f>
        <v>0</v>
      </c>
      <c r="L31" s="16">
        <f>SUM('CSS WP 1:CSS WP 25'!L31)</f>
        <v>0</v>
      </c>
      <c r="M31" s="16">
        <f>SUM('CSS WP 1:CSS WP 25'!M31)</f>
        <v>0</v>
      </c>
      <c r="N31" s="16">
        <f>SUM('CSS WP 1:CSS WP 25'!N31)</f>
        <v>0</v>
      </c>
      <c r="O31" s="16">
        <f>SUM('CSS WP 1:CSS WP 25'!O31)</f>
        <v>0</v>
      </c>
    </row>
    <row r="32" spans="1:15" ht="15" customHeight="1">
      <c r="A32" s="9"/>
      <c r="B32" s="10"/>
      <c r="C32" s="10"/>
      <c r="D32" s="10" t="s">
        <v>4</v>
      </c>
      <c r="E32" s="11"/>
      <c r="F32" s="16">
        <f>SUM('CSS WP 1:CSS WP 25'!F32)</f>
        <v>0</v>
      </c>
      <c r="G32" s="16">
        <f>SUM('CSS WP 1:CSS WP 25'!G32)</f>
        <v>0</v>
      </c>
      <c r="H32" s="16">
        <f>SUM('CSS WP 1:CSS WP 25'!H32)</f>
        <v>0</v>
      </c>
      <c r="I32" s="16">
        <f>SUM('CSS WP 1:CSS WP 25'!I32)</f>
        <v>0</v>
      </c>
      <c r="J32" s="16">
        <f>SUM('CSS WP 1:CSS WP 25'!J32)</f>
        <v>0</v>
      </c>
      <c r="K32" s="16">
        <f>SUM('CSS WP 1:CSS WP 25'!K32)</f>
        <v>0</v>
      </c>
      <c r="L32" s="16">
        <f>SUM('CSS WP 1:CSS WP 25'!L32)</f>
        <v>0</v>
      </c>
      <c r="M32" s="16">
        <f>SUM('CSS WP 1:CSS WP 25'!M32)</f>
        <v>0</v>
      </c>
      <c r="N32" s="16">
        <f>SUM('CSS WP 1:CSS WP 25'!N32)</f>
        <v>0</v>
      </c>
      <c r="O32" s="16">
        <f>SUM('CSS WP 1:CSS WP 25'!O32)</f>
        <v>0</v>
      </c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>
        <f>SUM('CSS WP 1:CSS WP 25'!F35)</f>
        <v>0</v>
      </c>
      <c r="G35" s="16">
        <f>SUM('CSS WP 1:CSS WP 25'!G35)</f>
        <v>0</v>
      </c>
      <c r="H35" s="16">
        <f>SUM('CSS WP 1:CSS WP 25'!H35)</f>
        <v>0</v>
      </c>
      <c r="I35" s="16">
        <f>SUM('CSS WP 1:CSS WP 25'!I35)</f>
        <v>0</v>
      </c>
      <c r="J35" s="16">
        <f>SUM('CSS WP 1:CSS WP 25'!J35)</f>
        <v>0</v>
      </c>
      <c r="K35" s="16">
        <f>SUM('CSS WP 1:CSS WP 25'!K35)</f>
        <v>0</v>
      </c>
      <c r="L35" s="16">
        <f>SUM('CSS WP 1:CSS WP 25'!L35)</f>
        <v>0</v>
      </c>
      <c r="M35" s="16">
        <f>SUM('CSS WP 1:CSS WP 25'!M35)</f>
        <v>0</v>
      </c>
      <c r="N35" s="16">
        <f>SUM('CSS WP 1:CSS WP 25'!N35)</f>
        <v>0</v>
      </c>
      <c r="O35" s="16">
        <f>SUM('CSS WP 1:CSS WP 25'!O35)</f>
        <v>0</v>
      </c>
    </row>
    <row r="36" spans="1:15" ht="15" customHeight="1">
      <c r="A36" s="9"/>
      <c r="B36" s="10"/>
      <c r="C36" s="10"/>
      <c r="D36" s="10" t="s">
        <v>4</v>
      </c>
      <c r="E36" s="11"/>
      <c r="F36" s="16">
        <f>SUM('CSS WP 1:CSS WP 25'!F36)</f>
        <v>0</v>
      </c>
      <c r="G36" s="16">
        <f>SUM('CSS WP 1:CSS WP 25'!G36)</f>
        <v>0</v>
      </c>
      <c r="H36" s="16">
        <f>SUM('CSS WP 1:CSS WP 25'!H36)</f>
        <v>0</v>
      </c>
      <c r="I36" s="16">
        <f>SUM('CSS WP 1:CSS WP 25'!I36)</f>
        <v>0</v>
      </c>
      <c r="J36" s="16">
        <f>SUM('CSS WP 1:CSS WP 25'!J36)</f>
        <v>0</v>
      </c>
      <c r="K36" s="16">
        <f>SUM('CSS WP 1:CSS WP 25'!K36)</f>
        <v>0</v>
      </c>
      <c r="L36" s="16">
        <f>SUM('CSS WP 1:CSS WP 25'!L36)</f>
        <v>0</v>
      </c>
      <c r="M36" s="16">
        <f>SUM('CSS WP 1:CSS WP 25'!M36)</f>
        <v>0</v>
      </c>
      <c r="N36" s="16">
        <f>SUM('CSS WP 1:CSS WP 25'!N36)</f>
        <v>0</v>
      </c>
      <c r="O36" s="16">
        <f>SUM('CSS WP 1:CSS WP 25'!O36)</f>
        <v>0</v>
      </c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88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9" r:id="rId1"/>
  <headerFooter alignWithMargins="0">
    <oddHeader>&amp;REnclosure 2</oddHeader>
    <oddFooter>&amp;LPage 26&amp;Rver 4 (12/2008)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56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4" width="3.7109375" style="0" customWidth="1"/>
    <col min="5" max="5" width="27.8515625" style="0" customWidth="1"/>
    <col min="6" max="18" width="12.7109375" style="0" customWidth="1"/>
  </cols>
  <sheetData>
    <row r="1" spans="1:15" ht="32.1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/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15" customHeight="1">
      <c r="A8" s="86" t="s">
        <v>87</v>
      </c>
      <c r="B8" s="87"/>
      <c r="C8" s="87"/>
      <c r="D8" s="87"/>
      <c r="E8" s="8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>
        <v>1</v>
      </c>
      <c r="B9" s="83">
        <f>CSS_Pgm1</f>
        <v>0</v>
      </c>
      <c r="C9" s="84"/>
      <c r="D9" s="84"/>
      <c r="E9" s="85"/>
      <c r="F9" s="16">
        <f>'CSS WP 1'!F$39</f>
        <v>0</v>
      </c>
      <c r="G9" s="16">
        <f>'CSS WP 1'!G$39</f>
        <v>0</v>
      </c>
      <c r="H9" s="16">
        <f>'CSS WP 1'!H$39</f>
        <v>0</v>
      </c>
      <c r="I9" s="16">
        <f>'CSS WP 1'!I$39</f>
        <v>0</v>
      </c>
      <c r="J9" s="16">
        <f>'CSS WP 1'!J$39</f>
        <v>0</v>
      </c>
      <c r="K9" s="16">
        <f>'CSS WP 1'!K$39</f>
        <v>0</v>
      </c>
      <c r="L9" s="16">
        <f>'CSS WP 1'!L$39</f>
        <v>0</v>
      </c>
      <c r="M9" s="16">
        <f>'CSS WP 1'!M$39</f>
        <v>0</v>
      </c>
      <c r="N9" s="16">
        <f>'CSS WP 1'!N$39</f>
        <v>0</v>
      </c>
      <c r="O9" s="16">
        <f>'CSS WP 1'!O$39</f>
        <v>0</v>
      </c>
    </row>
    <row r="10" spans="1:15" ht="15" customHeight="1">
      <c r="A10" s="9">
        <v>2</v>
      </c>
      <c r="B10" s="83">
        <f>_Pgm2</f>
        <v>0</v>
      </c>
      <c r="C10" s="84"/>
      <c r="D10" s="84"/>
      <c r="E10" s="85"/>
      <c r="F10" s="16">
        <f>'CSS WP 2'!F$39</f>
        <v>0</v>
      </c>
      <c r="G10" s="16">
        <f>'CSS WP 2'!G$39</f>
        <v>0</v>
      </c>
      <c r="H10" s="16">
        <f>'CSS WP 2'!H$39</f>
        <v>0</v>
      </c>
      <c r="I10" s="16">
        <f>'CSS WP 2'!I$39</f>
        <v>0</v>
      </c>
      <c r="J10" s="16">
        <f>'CSS WP 2'!J$39</f>
        <v>0</v>
      </c>
      <c r="K10" s="16">
        <f>'CSS WP 2'!K$39</f>
        <v>0</v>
      </c>
      <c r="L10" s="16">
        <f>'CSS WP 2'!L$39</f>
        <v>0</v>
      </c>
      <c r="M10" s="16">
        <f>'CSS WP 2'!M$39</f>
        <v>0</v>
      </c>
      <c r="N10" s="16">
        <f>'CSS WP 2'!N$39</f>
        <v>0</v>
      </c>
      <c r="O10" s="16">
        <f>'CSS WP 2'!O$39</f>
        <v>0</v>
      </c>
    </row>
    <row r="11" spans="1:15" ht="15" customHeight="1">
      <c r="A11" s="9">
        <v>3</v>
      </c>
      <c r="B11" s="83">
        <f>_Pgm3</f>
        <v>0</v>
      </c>
      <c r="C11" s="84"/>
      <c r="D11" s="84"/>
      <c r="E11" s="85"/>
      <c r="F11" s="16">
        <f>'CSS WP 3'!F$39</f>
        <v>0</v>
      </c>
      <c r="G11" s="16">
        <f>'CSS WP 3'!G$39</f>
        <v>0</v>
      </c>
      <c r="H11" s="16">
        <f>'CSS WP 3'!H$39</f>
        <v>0</v>
      </c>
      <c r="I11" s="16">
        <f>'CSS WP 3'!I$39</f>
        <v>0</v>
      </c>
      <c r="J11" s="16">
        <f>'CSS WP 3'!J$39</f>
        <v>0</v>
      </c>
      <c r="K11" s="16">
        <f>'CSS WP 3'!K$39</f>
        <v>0</v>
      </c>
      <c r="L11" s="16">
        <f>'CSS WP 3'!L$39</f>
        <v>0</v>
      </c>
      <c r="M11" s="16">
        <f>'CSS WP 3'!M$39</f>
        <v>0</v>
      </c>
      <c r="N11" s="16">
        <f>'CSS WP 3'!N$39</f>
        <v>0</v>
      </c>
      <c r="O11" s="16">
        <f>'CSS WP 3'!O$39</f>
        <v>0</v>
      </c>
    </row>
    <row r="12" spans="1:15" ht="15" customHeight="1">
      <c r="A12" s="9">
        <v>4</v>
      </c>
      <c r="B12" s="83">
        <f>_Pgm4</f>
        <v>0</v>
      </c>
      <c r="C12" s="84"/>
      <c r="D12" s="84"/>
      <c r="E12" s="85"/>
      <c r="F12" s="16">
        <f>'CSS WP 4'!F$39</f>
        <v>0</v>
      </c>
      <c r="G12" s="16">
        <f>'CSS WP 4'!G$39</f>
        <v>0</v>
      </c>
      <c r="H12" s="16">
        <f>'CSS WP 4'!H$39</f>
        <v>0</v>
      </c>
      <c r="I12" s="16">
        <f>'CSS WP 4'!I$39</f>
        <v>0</v>
      </c>
      <c r="J12" s="16">
        <f>'CSS WP 4'!J$39</f>
        <v>0</v>
      </c>
      <c r="K12" s="16">
        <f>'CSS WP 4'!K$39</f>
        <v>0</v>
      </c>
      <c r="L12" s="16">
        <f>'CSS WP 4'!L$39</f>
        <v>0</v>
      </c>
      <c r="M12" s="16">
        <f>'CSS WP 4'!M$39</f>
        <v>0</v>
      </c>
      <c r="N12" s="16">
        <f>'CSS WP 4'!N$39</f>
        <v>0</v>
      </c>
      <c r="O12" s="16">
        <f>'CSS WP 4'!O$39</f>
        <v>0</v>
      </c>
    </row>
    <row r="13" spans="1:15" ht="15" customHeight="1">
      <c r="A13" s="9">
        <v>5</v>
      </c>
      <c r="B13" s="83">
        <f>_Pgm5</f>
        <v>0</v>
      </c>
      <c r="C13" s="84"/>
      <c r="D13" s="84"/>
      <c r="E13" s="85"/>
      <c r="F13" s="16">
        <f>'CSS WP 5'!F$39</f>
        <v>0</v>
      </c>
      <c r="G13" s="16">
        <f>'CSS WP 5'!G$39</f>
        <v>0</v>
      </c>
      <c r="H13" s="16">
        <f>'CSS WP 5'!H$39</f>
        <v>0</v>
      </c>
      <c r="I13" s="16">
        <f>'CSS WP 5'!I$39</f>
        <v>0</v>
      </c>
      <c r="J13" s="16">
        <f>'CSS WP 5'!J$39</f>
        <v>0</v>
      </c>
      <c r="K13" s="16">
        <f>'CSS WP 5'!K$39</f>
        <v>0</v>
      </c>
      <c r="L13" s="16">
        <f>'CSS WP 5'!L$39</f>
        <v>0</v>
      </c>
      <c r="M13" s="16">
        <f>'CSS WP 5'!M$39</f>
        <v>0</v>
      </c>
      <c r="N13" s="16">
        <f>'CSS WP 5'!N$39</f>
        <v>0</v>
      </c>
      <c r="O13" s="16">
        <f>'CSS WP 5'!O$39</f>
        <v>0</v>
      </c>
    </row>
    <row r="14" spans="1:15" ht="15" customHeight="1">
      <c r="A14" s="9">
        <v>6</v>
      </c>
      <c r="B14" s="83">
        <f>_Pgm6</f>
        <v>0</v>
      </c>
      <c r="C14" s="84"/>
      <c r="D14" s="84"/>
      <c r="E14" s="85"/>
      <c r="F14" s="16">
        <f>'CSS WP 6'!F$39</f>
        <v>0</v>
      </c>
      <c r="G14" s="16">
        <f>'CSS WP 6'!G$39</f>
        <v>0</v>
      </c>
      <c r="H14" s="16">
        <f>'CSS WP 6'!H$39</f>
        <v>0</v>
      </c>
      <c r="I14" s="16">
        <f>'CSS WP 6'!I$39</f>
        <v>0</v>
      </c>
      <c r="J14" s="16">
        <f>'CSS WP 6'!J$39</f>
        <v>0</v>
      </c>
      <c r="K14" s="16">
        <f>'CSS WP 6'!K$39</f>
        <v>0</v>
      </c>
      <c r="L14" s="16">
        <f>'CSS WP 6'!L$39</f>
        <v>0</v>
      </c>
      <c r="M14" s="16">
        <f>'CSS WP 6'!M$39</f>
        <v>0</v>
      </c>
      <c r="N14" s="16">
        <f>'CSS WP 6'!N$39</f>
        <v>0</v>
      </c>
      <c r="O14" s="16">
        <f>'CSS WP 6'!O$39</f>
        <v>0</v>
      </c>
    </row>
    <row r="15" spans="1:15" ht="15" customHeight="1">
      <c r="A15" s="9">
        <v>7</v>
      </c>
      <c r="B15" s="83">
        <f>_Pgm7</f>
        <v>0</v>
      </c>
      <c r="C15" s="84"/>
      <c r="D15" s="84"/>
      <c r="E15" s="85"/>
      <c r="F15" s="16">
        <f>'CSS WP 7'!F$39</f>
        <v>0</v>
      </c>
      <c r="G15" s="16">
        <f>'CSS WP 7'!G$39</f>
        <v>0</v>
      </c>
      <c r="H15" s="16">
        <f>'CSS WP 7'!H$39</f>
        <v>0</v>
      </c>
      <c r="I15" s="16">
        <f>'CSS WP 7'!I$39</f>
        <v>0</v>
      </c>
      <c r="J15" s="16">
        <f>'CSS WP 7'!J$39</f>
        <v>0</v>
      </c>
      <c r="K15" s="16">
        <f>'CSS WP 7'!K$39</f>
        <v>0</v>
      </c>
      <c r="L15" s="16">
        <f>'CSS WP 7'!L$39</f>
        <v>0</v>
      </c>
      <c r="M15" s="16">
        <f>'CSS WP 7'!M$39</f>
        <v>0</v>
      </c>
      <c r="N15" s="16">
        <f>'CSS WP 7'!N$39</f>
        <v>0</v>
      </c>
      <c r="O15" s="16">
        <f>'CSS WP 7'!O$39</f>
        <v>0</v>
      </c>
    </row>
    <row r="16" spans="1:15" ht="15" customHeight="1">
      <c r="A16" s="9">
        <v>8</v>
      </c>
      <c r="B16" s="83">
        <f>_Pgm8</f>
        <v>0</v>
      </c>
      <c r="C16" s="84"/>
      <c r="D16" s="84"/>
      <c r="E16" s="85"/>
      <c r="F16" s="16">
        <f>'CSS WP 8'!F$39</f>
        <v>0</v>
      </c>
      <c r="G16" s="16">
        <f>'CSS WP 8'!G$39</f>
        <v>0</v>
      </c>
      <c r="H16" s="16">
        <f>'CSS WP 8'!H$39</f>
        <v>0</v>
      </c>
      <c r="I16" s="16">
        <f>'CSS WP 8'!I$39</f>
        <v>0</v>
      </c>
      <c r="J16" s="16">
        <f>'CSS WP 8'!J$39</f>
        <v>0</v>
      </c>
      <c r="K16" s="16">
        <f>'CSS WP 8'!K$39</f>
        <v>0</v>
      </c>
      <c r="L16" s="16">
        <f>'CSS WP 8'!L$39</f>
        <v>0</v>
      </c>
      <c r="M16" s="16">
        <f>'CSS WP 8'!M$39</f>
        <v>0</v>
      </c>
      <c r="N16" s="16">
        <f>'CSS WP 8'!N$39</f>
        <v>0</v>
      </c>
      <c r="O16" s="16">
        <f>'CSS WP 8'!O$39</f>
        <v>0</v>
      </c>
    </row>
    <row r="17" spans="1:15" ht="15" customHeight="1">
      <c r="A17" s="9">
        <v>9</v>
      </c>
      <c r="B17" s="83">
        <f>_Pgm9</f>
        <v>0</v>
      </c>
      <c r="C17" s="84"/>
      <c r="D17" s="84"/>
      <c r="E17" s="85"/>
      <c r="F17" s="16">
        <f>'CSS WP 9'!F$39</f>
        <v>0</v>
      </c>
      <c r="G17" s="16">
        <f>'CSS WP 9'!G$39</f>
        <v>0</v>
      </c>
      <c r="H17" s="16">
        <f>'CSS WP 9'!H$39</f>
        <v>0</v>
      </c>
      <c r="I17" s="16">
        <f>'CSS WP 9'!I$39</f>
        <v>0</v>
      </c>
      <c r="J17" s="16">
        <f>'CSS WP 9'!J$39</f>
        <v>0</v>
      </c>
      <c r="K17" s="16">
        <f>'CSS WP 9'!K$39</f>
        <v>0</v>
      </c>
      <c r="L17" s="16">
        <f>'CSS WP 9'!L$39</f>
        <v>0</v>
      </c>
      <c r="M17" s="16">
        <f>'CSS WP 9'!M$39</f>
        <v>0</v>
      </c>
      <c r="N17" s="16">
        <f>'CSS WP 9'!N$39</f>
        <v>0</v>
      </c>
      <c r="O17" s="16">
        <f>'CSS WP 9'!O$39</f>
        <v>0</v>
      </c>
    </row>
    <row r="18" spans="1:15" ht="15" customHeight="1">
      <c r="A18" s="9">
        <v>10</v>
      </c>
      <c r="B18" s="83">
        <f>_pgm10</f>
        <v>0</v>
      </c>
      <c r="C18" s="84"/>
      <c r="D18" s="84"/>
      <c r="E18" s="85"/>
      <c r="F18" s="16">
        <f>'CSS WP 10'!F$39</f>
        <v>0</v>
      </c>
      <c r="G18" s="16">
        <f>'CSS WP 10'!G$39</f>
        <v>0</v>
      </c>
      <c r="H18" s="16">
        <f>'CSS WP 10'!H$39</f>
        <v>0</v>
      </c>
      <c r="I18" s="16">
        <f>'CSS WP 10'!I$39</f>
        <v>0</v>
      </c>
      <c r="J18" s="16">
        <f>'CSS WP 10'!J$39</f>
        <v>0</v>
      </c>
      <c r="K18" s="16">
        <f>'CSS WP 10'!K$39</f>
        <v>0</v>
      </c>
      <c r="L18" s="16">
        <f>'CSS WP 10'!L$39</f>
        <v>0</v>
      </c>
      <c r="M18" s="16">
        <f>'CSS WP 10'!M$39</f>
        <v>0</v>
      </c>
      <c r="N18" s="16">
        <f>'CSS WP 10'!N$39</f>
        <v>0</v>
      </c>
      <c r="O18" s="16">
        <f>'CSS WP 10'!O$39</f>
        <v>0</v>
      </c>
    </row>
    <row r="19" spans="1:15" ht="15" customHeight="1">
      <c r="A19" s="9">
        <v>11</v>
      </c>
      <c r="B19" s="83">
        <f>_Pgm11</f>
        <v>0</v>
      </c>
      <c r="C19" s="84"/>
      <c r="D19" s="84"/>
      <c r="E19" s="85"/>
      <c r="F19" s="16">
        <f>'CSS WP 11'!F$39</f>
        <v>0</v>
      </c>
      <c r="G19" s="16">
        <f>'CSS WP 11'!G$39</f>
        <v>0</v>
      </c>
      <c r="H19" s="16">
        <f>'CSS WP 11'!H$39</f>
        <v>0</v>
      </c>
      <c r="I19" s="16">
        <f>'CSS WP 11'!I$39</f>
        <v>0</v>
      </c>
      <c r="J19" s="16">
        <f>'CSS WP 11'!J$39</f>
        <v>0</v>
      </c>
      <c r="K19" s="16">
        <f>'CSS WP 11'!K$39</f>
        <v>0</v>
      </c>
      <c r="L19" s="16">
        <f>'CSS WP 11'!L$39</f>
        <v>0</v>
      </c>
      <c r="M19" s="16">
        <f>'CSS WP 11'!M$39</f>
        <v>0</v>
      </c>
      <c r="N19" s="16">
        <f>'CSS WP 11'!N$39</f>
        <v>0</v>
      </c>
      <c r="O19" s="16">
        <f>'CSS WP 11'!O$39</f>
        <v>0</v>
      </c>
    </row>
    <row r="20" spans="1:15" ht="15" customHeight="1">
      <c r="A20" s="9">
        <v>12</v>
      </c>
      <c r="B20" s="83">
        <f>_Pgm12</f>
        <v>0</v>
      </c>
      <c r="C20" s="84"/>
      <c r="D20" s="84"/>
      <c r="E20" s="85"/>
      <c r="F20" s="16">
        <f>'CSS WP 12'!F$39</f>
        <v>0</v>
      </c>
      <c r="G20" s="16">
        <f>'CSS WP 12'!G$39</f>
        <v>0</v>
      </c>
      <c r="H20" s="16">
        <f>'CSS WP 12'!H$39</f>
        <v>0</v>
      </c>
      <c r="I20" s="16">
        <f>'CSS WP 12'!I$39</f>
        <v>0</v>
      </c>
      <c r="J20" s="16">
        <f>'CSS WP 12'!J$39</f>
        <v>0</v>
      </c>
      <c r="K20" s="16">
        <f>'CSS WP 12'!K$39</f>
        <v>0</v>
      </c>
      <c r="L20" s="16">
        <f>'CSS WP 12'!L$39</f>
        <v>0</v>
      </c>
      <c r="M20" s="16">
        <f>'CSS WP 12'!M$39</f>
        <v>0</v>
      </c>
      <c r="N20" s="16">
        <f>'CSS WP 12'!N$39</f>
        <v>0</v>
      </c>
      <c r="O20" s="16">
        <f>'CSS WP 12'!O$39</f>
        <v>0</v>
      </c>
    </row>
    <row r="21" spans="1:15" ht="15" customHeight="1">
      <c r="A21" s="9">
        <v>13</v>
      </c>
      <c r="B21" s="83">
        <f>_Pgm13</f>
        <v>0</v>
      </c>
      <c r="C21" s="84"/>
      <c r="D21" s="84"/>
      <c r="E21" s="85"/>
      <c r="F21" s="16">
        <f>'CSS WP 13'!F$39</f>
        <v>0</v>
      </c>
      <c r="G21" s="16">
        <f>'CSS WP 13'!G$39</f>
        <v>0</v>
      </c>
      <c r="H21" s="16">
        <f>'CSS WP 13'!H$39</f>
        <v>0</v>
      </c>
      <c r="I21" s="16">
        <f>'CSS WP 13'!I$39</f>
        <v>0</v>
      </c>
      <c r="J21" s="16">
        <f>'CSS WP 13'!J$39</f>
        <v>0</v>
      </c>
      <c r="K21" s="16">
        <f>'CSS WP 13'!K$39</f>
        <v>0</v>
      </c>
      <c r="L21" s="16">
        <f>'CSS WP 13'!L$39</f>
        <v>0</v>
      </c>
      <c r="M21" s="16">
        <f>'CSS WP 13'!M$39</f>
        <v>0</v>
      </c>
      <c r="N21" s="16">
        <f>'CSS WP 13'!N$39</f>
        <v>0</v>
      </c>
      <c r="O21" s="16">
        <f>'CSS WP 13'!O$39</f>
        <v>0</v>
      </c>
    </row>
    <row r="22" spans="1:15" ht="15" customHeight="1">
      <c r="A22" s="9">
        <v>14</v>
      </c>
      <c r="B22" s="83">
        <f>_Pgm14</f>
        <v>0</v>
      </c>
      <c r="C22" s="84"/>
      <c r="D22" s="84"/>
      <c r="E22" s="85"/>
      <c r="F22" s="16">
        <f>'CSS WP 14'!F$39</f>
        <v>0</v>
      </c>
      <c r="G22" s="16">
        <f>'CSS WP 14'!G$39</f>
        <v>0</v>
      </c>
      <c r="H22" s="16">
        <f>'CSS WP 14'!H$39</f>
        <v>0</v>
      </c>
      <c r="I22" s="16">
        <f>'CSS WP 14'!I$39</f>
        <v>0</v>
      </c>
      <c r="J22" s="16">
        <f>'CSS WP 14'!J$39</f>
        <v>0</v>
      </c>
      <c r="K22" s="16">
        <f>'CSS WP 14'!K$39</f>
        <v>0</v>
      </c>
      <c r="L22" s="16">
        <f>'CSS WP 14'!L$39</f>
        <v>0</v>
      </c>
      <c r="M22" s="16">
        <f>'CSS WP 14'!M$39</f>
        <v>0</v>
      </c>
      <c r="N22" s="16">
        <f>'CSS WP 14'!N$39</f>
        <v>0</v>
      </c>
      <c r="O22" s="16">
        <f>'CSS WP 14'!O$39</f>
        <v>0</v>
      </c>
    </row>
    <row r="23" spans="1:15" ht="15" customHeight="1">
      <c r="A23" s="9">
        <v>15</v>
      </c>
      <c r="B23" s="83">
        <f>_Pgm15</f>
        <v>0</v>
      </c>
      <c r="C23" s="84"/>
      <c r="D23" s="84"/>
      <c r="E23" s="85"/>
      <c r="F23" s="16">
        <f>'CSS WP 15'!F$39</f>
        <v>0</v>
      </c>
      <c r="G23" s="16">
        <f>'CSS WP 15'!G$39</f>
        <v>0</v>
      </c>
      <c r="H23" s="16">
        <f>'CSS WP 15'!H$39</f>
        <v>0</v>
      </c>
      <c r="I23" s="16">
        <f>'CSS WP 15'!I$39</f>
        <v>0</v>
      </c>
      <c r="J23" s="16">
        <f>'CSS WP 15'!J$39</f>
        <v>0</v>
      </c>
      <c r="K23" s="16">
        <f>'CSS WP 15'!K$39</f>
        <v>0</v>
      </c>
      <c r="L23" s="16">
        <f>'CSS WP 15'!L$39</f>
        <v>0</v>
      </c>
      <c r="M23" s="16">
        <f>'CSS WP 15'!M$39</f>
        <v>0</v>
      </c>
      <c r="N23" s="16">
        <f>'CSS WP 15'!N$39</f>
        <v>0</v>
      </c>
      <c r="O23" s="16">
        <f>'CSS WP 15'!O$39</f>
        <v>0</v>
      </c>
    </row>
    <row r="24" spans="1:15" ht="15" customHeight="1">
      <c r="A24" s="9">
        <v>16</v>
      </c>
      <c r="B24" s="83">
        <f>'CSS WP 16'!D3</f>
        <v>0</v>
      </c>
      <c r="C24" s="84"/>
      <c r="D24" s="84"/>
      <c r="E24" s="85"/>
      <c r="F24" s="16">
        <f>'CSS WP 16'!F$39</f>
        <v>0</v>
      </c>
      <c r="G24" s="16">
        <f>'CSS WP 16'!G$39</f>
        <v>0</v>
      </c>
      <c r="H24" s="16">
        <f>'CSS WP 16'!H$39</f>
        <v>0</v>
      </c>
      <c r="I24" s="16">
        <f>'CSS WP 16'!I$39</f>
        <v>0</v>
      </c>
      <c r="J24" s="16">
        <f>'CSS WP 16'!J$39</f>
        <v>0</v>
      </c>
      <c r="K24" s="16">
        <f>'CSS WP 16'!K$39</f>
        <v>0</v>
      </c>
      <c r="L24" s="16">
        <f>'CSS WP 16'!L$39</f>
        <v>0</v>
      </c>
      <c r="M24" s="16">
        <f>'CSS WP 16'!M$39</f>
        <v>0</v>
      </c>
      <c r="N24" s="16">
        <f>'CSS WP 16'!N$39</f>
        <v>0</v>
      </c>
      <c r="O24" s="16">
        <f>'CSS WP 16'!O$39</f>
        <v>0</v>
      </c>
    </row>
    <row r="25" spans="1:15" ht="15" customHeight="1">
      <c r="A25" s="9">
        <v>17</v>
      </c>
      <c r="B25" s="83">
        <f>'CSS WP 17'!D3</f>
        <v>0</v>
      </c>
      <c r="C25" s="84"/>
      <c r="D25" s="84"/>
      <c r="E25" s="85"/>
      <c r="F25" s="16">
        <f>'CSS WP 17'!F$39</f>
        <v>0</v>
      </c>
      <c r="G25" s="16">
        <f>'CSS WP 17'!G$39</f>
        <v>0</v>
      </c>
      <c r="H25" s="16">
        <f>'CSS WP 17'!H$39</f>
        <v>0</v>
      </c>
      <c r="I25" s="16">
        <f>'CSS WP 17'!I$39</f>
        <v>0</v>
      </c>
      <c r="J25" s="16">
        <f>'CSS WP 17'!J$39</f>
        <v>0</v>
      </c>
      <c r="K25" s="16">
        <f>'CSS WP 17'!K$39</f>
        <v>0</v>
      </c>
      <c r="L25" s="16">
        <f>'CSS WP 17'!L$39</f>
        <v>0</v>
      </c>
      <c r="M25" s="16">
        <f>'CSS WP 17'!M$39</f>
        <v>0</v>
      </c>
      <c r="N25" s="16">
        <f>'CSS WP 17'!N$39</f>
        <v>0</v>
      </c>
      <c r="O25" s="16">
        <f>'CSS WP 17'!O$39</f>
        <v>0</v>
      </c>
    </row>
    <row r="26" spans="1:15" ht="15" customHeight="1">
      <c r="A26" s="9">
        <v>18</v>
      </c>
      <c r="B26" s="83">
        <f>'CSS WP 18'!D3</f>
        <v>0</v>
      </c>
      <c r="C26" s="84"/>
      <c r="D26" s="84"/>
      <c r="E26" s="85"/>
      <c r="F26" s="16">
        <f>'CSS WP 18'!F$39</f>
        <v>0</v>
      </c>
      <c r="G26" s="16">
        <f>'CSS WP 18'!G$39</f>
        <v>0</v>
      </c>
      <c r="H26" s="16">
        <f>'CSS WP 18'!H$39</f>
        <v>0</v>
      </c>
      <c r="I26" s="16">
        <f>'CSS WP 18'!I$39</f>
        <v>0</v>
      </c>
      <c r="J26" s="16">
        <f>'CSS WP 18'!J$39</f>
        <v>0</v>
      </c>
      <c r="K26" s="16">
        <f>'CSS WP 18'!K$39</f>
        <v>0</v>
      </c>
      <c r="L26" s="16">
        <f>'CSS WP 18'!L$39</f>
        <v>0</v>
      </c>
      <c r="M26" s="16">
        <f>'CSS WP 18'!M$39</f>
        <v>0</v>
      </c>
      <c r="N26" s="16">
        <f>'CSS WP 18'!N$39</f>
        <v>0</v>
      </c>
      <c r="O26" s="16">
        <f>'CSS WP 18'!O$39</f>
        <v>0</v>
      </c>
    </row>
    <row r="27" spans="1:15" ht="15" customHeight="1">
      <c r="A27" s="9">
        <v>19</v>
      </c>
      <c r="B27" s="83">
        <f>'CSS WP 19'!D3</f>
        <v>0</v>
      </c>
      <c r="C27" s="84"/>
      <c r="D27" s="84"/>
      <c r="E27" s="85"/>
      <c r="F27" s="16">
        <f>'CSS WP 19'!F$39</f>
        <v>0</v>
      </c>
      <c r="G27" s="16">
        <f>'CSS WP 19'!G$39</f>
        <v>0</v>
      </c>
      <c r="H27" s="16">
        <f>'CSS WP 19'!H$39</f>
        <v>0</v>
      </c>
      <c r="I27" s="16">
        <f>'CSS WP 19'!I$39</f>
        <v>0</v>
      </c>
      <c r="J27" s="16">
        <f>'CSS WP 19'!J$39</f>
        <v>0</v>
      </c>
      <c r="K27" s="16">
        <f>'CSS WP 19'!K$39</f>
        <v>0</v>
      </c>
      <c r="L27" s="16">
        <f>'CSS WP 19'!L$39</f>
        <v>0</v>
      </c>
      <c r="M27" s="16">
        <f>'CSS WP 19'!M$39</f>
        <v>0</v>
      </c>
      <c r="N27" s="16">
        <f>'CSS WP 19'!N$39</f>
        <v>0</v>
      </c>
      <c r="O27" s="16">
        <f>'CSS WP 19'!O$39</f>
        <v>0</v>
      </c>
    </row>
    <row r="28" spans="1:15" ht="15" customHeight="1">
      <c r="A28" s="9">
        <v>20</v>
      </c>
      <c r="B28" s="83">
        <f>'CSS WP 20'!D3</f>
        <v>0</v>
      </c>
      <c r="C28" s="84"/>
      <c r="D28" s="84"/>
      <c r="E28" s="85"/>
      <c r="F28" s="16">
        <f>'CSS WP 20'!F$39</f>
        <v>0</v>
      </c>
      <c r="G28" s="16">
        <f>'CSS WP 20'!G$39</f>
        <v>0</v>
      </c>
      <c r="H28" s="16">
        <f>'CSS WP 20'!H$39</f>
        <v>0</v>
      </c>
      <c r="I28" s="16">
        <f>'CSS WP 20'!I$39</f>
        <v>0</v>
      </c>
      <c r="J28" s="16">
        <f>'CSS WP 20'!J$39</f>
        <v>0</v>
      </c>
      <c r="K28" s="16">
        <f>'CSS WP 20'!K$39</f>
        <v>0</v>
      </c>
      <c r="L28" s="16">
        <f>'CSS WP 20'!L$39</f>
        <v>0</v>
      </c>
      <c r="M28" s="16">
        <f>'CSS WP 20'!M$39</f>
        <v>0</v>
      </c>
      <c r="N28" s="16">
        <f>'CSS WP 20'!N$39</f>
        <v>0</v>
      </c>
      <c r="O28" s="16">
        <f>'CSS WP 20'!O$39</f>
        <v>0</v>
      </c>
    </row>
    <row r="29" spans="1:15" ht="15" customHeight="1">
      <c r="A29" s="9">
        <v>21</v>
      </c>
      <c r="B29" s="83">
        <f>'CSS WP 21'!D3</f>
        <v>0</v>
      </c>
      <c r="C29" s="84"/>
      <c r="D29" s="84"/>
      <c r="E29" s="85"/>
      <c r="F29" s="16">
        <f>'CSS WP 21'!F$39</f>
        <v>0</v>
      </c>
      <c r="G29" s="16">
        <f>'CSS WP 21'!G$39</f>
        <v>0</v>
      </c>
      <c r="H29" s="16">
        <f>'CSS WP 21'!H$39</f>
        <v>0</v>
      </c>
      <c r="I29" s="16">
        <f>'CSS WP 21'!I$39</f>
        <v>0</v>
      </c>
      <c r="J29" s="16">
        <f>'CSS WP 21'!J$39</f>
        <v>0</v>
      </c>
      <c r="K29" s="16">
        <f>'CSS WP 21'!K$39</f>
        <v>0</v>
      </c>
      <c r="L29" s="16">
        <f>'CSS WP 21'!L$39</f>
        <v>0</v>
      </c>
      <c r="M29" s="16">
        <f>'CSS WP 21'!M$39</f>
        <v>0</v>
      </c>
      <c r="N29" s="16">
        <f>'CSS WP 21'!N$39</f>
        <v>0</v>
      </c>
      <c r="O29" s="16">
        <f>'CSS WP 21'!O$39</f>
        <v>0</v>
      </c>
    </row>
    <row r="30" spans="1:15" ht="15" customHeight="1">
      <c r="A30" s="9">
        <v>22</v>
      </c>
      <c r="B30" s="83">
        <f>'CSS WP 22'!D3</f>
        <v>0</v>
      </c>
      <c r="C30" s="84"/>
      <c r="D30" s="84"/>
      <c r="E30" s="85"/>
      <c r="F30" s="16">
        <f>'CSS WP 22'!F$39</f>
        <v>0</v>
      </c>
      <c r="G30" s="16">
        <f>'CSS WP 22'!G$39</f>
        <v>0</v>
      </c>
      <c r="H30" s="16">
        <f>'CSS WP 22'!H$39</f>
        <v>0</v>
      </c>
      <c r="I30" s="16">
        <f>'CSS WP 22'!I$39</f>
        <v>0</v>
      </c>
      <c r="J30" s="16">
        <f>'CSS WP 22'!J$39</f>
        <v>0</v>
      </c>
      <c r="K30" s="16">
        <f>'CSS WP 22'!K$39</f>
        <v>0</v>
      </c>
      <c r="L30" s="16">
        <f>'CSS WP 22'!L$39</f>
        <v>0</v>
      </c>
      <c r="M30" s="16">
        <f>'CSS WP 22'!M$39</f>
        <v>0</v>
      </c>
      <c r="N30" s="16">
        <f>'CSS WP 22'!N$39</f>
        <v>0</v>
      </c>
      <c r="O30" s="16">
        <f>'CSS WP 22'!O$39</f>
        <v>0</v>
      </c>
    </row>
    <row r="31" spans="1:15" ht="15" customHeight="1">
      <c r="A31" s="9">
        <v>23</v>
      </c>
      <c r="B31" s="83">
        <f>'CSS WP 23'!D3</f>
        <v>0</v>
      </c>
      <c r="C31" s="84"/>
      <c r="D31" s="84"/>
      <c r="E31" s="85"/>
      <c r="F31" s="16">
        <f>'CSS WP 23'!F$39</f>
        <v>0</v>
      </c>
      <c r="G31" s="16">
        <f>'CSS WP 23'!G$39</f>
        <v>0</v>
      </c>
      <c r="H31" s="16">
        <f>'CSS WP 23'!H$39</f>
        <v>0</v>
      </c>
      <c r="I31" s="16">
        <f>'CSS WP 23'!I$39</f>
        <v>0</v>
      </c>
      <c r="J31" s="16">
        <f>'CSS WP 23'!J$39</f>
        <v>0</v>
      </c>
      <c r="K31" s="16">
        <f>'CSS WP 23'!K$39</f>
        <v>0</v>
      </c>
      <c r="L31" s="16">
        <f>'CSS WP 23'!L$39</f>
        <v>0</v>
      </c>
      <c r="M31" s="16">
        <f>'CSS WP 23'!M$39</f>
        <v>0</v>
      </c>
      <c r="N31" s="16">
        <f>'CSS WP 23'!N$39</f>
        <v>0</v>
      </c>
      <c r="O31" s="16">
        <f>'CSS WP 23'!O$39</f>
        <v>0</v>
      </c>
    </row>
    <row r="32" spans="1:15" ht="15" customHeight="1">
      <c r="A32" s="9">
        <v>24</v>
      </c>
      <c r="B32" s="83">
        <f>'CSS WP 24'!D3</f>
        <v>0</v>
      </c>
      <c r="C32" s="84"/>
      <c r="D32" s="84"/>
      <c r="E32" s="85"/>
      <c r="F32" s="16">
        <f>'CSS WP 24'!F$39</f>
        <v>0</v>
      </c>
      <c r="G32" s="16">
        <f>'CSS WP 24'!G$39</f>
        <v>0</v>
      </c>
      <c r="H32" s="16">
        <f>'CSS WP 24'!H$39</f>
        <v>0</v>
      </c>
      <c r="I32" s="16">
        <f>'CSS WP 24'!I$39</f>
        <v>0</v>
      </c>
      <c r="J32" s="16">
        <f>'CSS WP 24'!J$39</f>
        <v>0</v>
      </c>
      <c r="K32" s="16">
        <f>'CSS WP 24'!K$39</f>
        <v>0</v>
      </c>
      <c r="L32" s="16">
        <f>'CSS WP 24'!L$39</f>
        <v>0</v>
      </c>
      <c r="M32" s="16">
        <f>'CSS WP 24'!M$39</f>
        <v>0</v>
      </c>
      <c r="N32" s="16">
        <f>'CSS WP 24'!N$39</f>
        <v>0</v>
      </c>
      <c r="O32" s="16">
        <f>'CSS WP 24'!O$39</f>
        <v>0</v>
      </c>
    </row>
    <row r="33" spans="1:15" ht="15" customHeight="1">
      <c r="A33" s="9">
        <v>25</v>
      </c>
      <c r="B33" s="83">
        <f>'CSS WP 25'!D3</f>
        <v>0</v>
      </c>
      <c r="C33" s="84"/>
      <c r="D33" s="84"/>
      <c r="E33" s="85"/>
      <c r="F33" s="16">
        <f>'CSS WP 25'!F$39</f>
        <v>0</v>
      </c>
      <c r="G33" s="16">
        <f>'CSS WP 25'!G$39</f>
        <v>0</v>
      </c>
      <c r="H33" s="16">
        <f>'CSS WP 25'!H$39</f>
        <v>0</v>
      </c>
      <c r="I33" s="16">
        <f>'CSS WP 25'!I$39</f>
        <v>0</v>
      </c>
      <c r="J33" s="16">
        <f>'CSS WP 25'!J$39</f>
        <v>0</v>
      </c>
      <c r="K33" s="16">
        <f>'CSS WP 25'!K$39</f>
        <v>0</v>
      </c>
      <c r="L33" s="16">
        <f>'CSS WP 25'!L$39</f>
        <v>0</v>
      </c>
      <c r="M33" s="16">
        <f>'CSS WP 25'!M$39</f>
        <v>0</v>
      </c>
      <c r="N33" s="16">
        <f>'CSS WP 25'!N$39</f>
        <v>0</v>
      </c>
      <c r="O33" s="16">
        <f>'CSS WP 25'!O$39</f>
        <v>0</v>
      </c>
    </row>
    <row r="34" spans="1:15" ht="15" customHeight="1">
      <c r="A34" s="18"/>
      <c r="B34" s="19" t="s">
        <v>88</v>
      </c>
      <c r="C34" s="19"/>
      <c r="D34" s="19"/>
      <c r="E34" s="20"/>
      <c r="F34" s="21">
        <f>SUM(F9:F33)</f>
        <v>0</v>
      </c>
      <c r="G34" s="21">
        <f aca="true" t="shared" si="0" ref="G34:O34">SUM(G9:G33)</f>
        <v>0</v>
      </c>
      <c r="H34" s="21">
        <f t="shared" si="0"/>
        <v>0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</row>
    <row r="35" spans="1:15" ht="15" customHeight="1">
      <c r="A35" s="6" t="s">
        <v>70</v>
      </c>
      <c r="B35" s="7"/>
      <c r="C35" s="7"/>
      <c r="D35" s="7"/>
      <c r="E35" s="8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5" customHeight="1">
      <c r="A36" s="37"/>
      <c r="B36" s="10" t="s">
        <v>71</v>
      </c>
      <c r="C36" s="10"/>
      <c r="D36" s="10"/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30</v>
      </c>
      <c r="D37" s="10"/>
      <c r="E37" s="11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" customHeight="1">
      <c r="A38" s="9"/>
      <c r="B38" s="27"/>
      <c r="C38" s="10" t="s">
        <v>52</v>
      </c>
      <c r="D38" s="10"/>
      <c r="E38" s="11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" customHeight="1">
      <c r="A39" s="9"/>
      <c r="B39" s="10"/>
      <c r="C39" s="10" t="s">
        <v>31</v>
      </c>
      <c r="D39" s="10"/>
      <c r="E39" s="11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 customHeight="1">
      <c r="A40" s="9"/>
      <c r="B40" s="10"/>
      <c r="C40" s="27" t="s">
        <v>72</v>
      </c>
      <c r="D40" s="10"/>
      <c r="E40" s="11"/>
      <c r="F40" s="16">
        <f aca="true" t="shared" si="1" ref="F40:O40">SUM(F37:F39)</f>
        <v>0</v>
      </c>
      <c r="G40" s="16">
        <f t="shared" si="1"/>
        <v>0</v>
      </c>
      <c r="H40" s="16">
        <f t="shared" si="1"/>
        <v>0</v>
      </c>
      <c r="I40" s="16">
        <f t="shared" si="1"/>
        <v>0</v>
      </c>
      <c r="J40" s="16">
        <f t="shared" si="1"/>
        <v>0</v>
      </c>
      <c r="K40" s="16">
        <f t="shared" si="1"/>
        <v>0</v>
      </c>
      <c r="L40" s="16">
        <f t="shared" si="1"/>
        <v>0</v>
      </c>
      <c r="M40" s="16">
        <f t="shared" si="1"/>
        <v>0</v>
      </c>
      <c r="N40" s="16">
        <f t="shared" si="1"/>
        <v>0</v>
      </c>
      <c r="O40" s="16">
        <f t="shared" si="1"/>
        <v>0</v>
      </c>
    </row>
    <row r="41" spans="1:15" ht="15" customHeight="1">
      <c r="A41" s="37"/>
      <c r="B41" s="10" t="s">
        <v>51</v>
      </c>
      <c r="C41" s="10"/>
      <c r="D41" s="10"/>
      <c r="E41" s="11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customHeight="1">
      <c r="A42" s="9"/>
      <c r="B42" s="10"/>
      <c r="C42" s="10" t="s">
        <v>30</v>
      </c>
      <c r="D42" s="10"/>
      <c r="E42" s="11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customHeight="1">
      <c r="A43" s="9"/>
      <c r="B43" s="27"/>
      <c r="C43" s="10" t="s">
        <v>52</v>
      </c>
      <c r="D43" s="10"/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 customHeight="1">
      <c r="A44" s="9"/>
      <c r="B44" s="10"/>
      <c r="C44" s="10" t="s">
        <v>31</v>
      </c>
      <c r="D44" s="10"/>
      <c r="E44" s="11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" customHeight="1">
      <c r="A45" s="9"/>
      <c r="B45" s="10"/>
      <c r="C45" s="27" t="s">
        <v>59</v>
      </c>
      <c r="D45" s="10"/>
      <c r="E45" s="11"/>
      <c r="F45" s="16">
        <f>SUM(F42:F44)</f>
        <v>0</v>
      </c>
      <c r="G45" s="16">
        <f aca="true" t="shared" si="2" ref="G45:O45">SUM(G42:G44)</f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</row>
    <row r="46" spans="1:15" ht="15" customHeight="1">
      <c r="A46" s="9"/>
      <c r="B46" s="10" t="s">
        <v>53</v>
      </c>
      <c r="C46" s="27"/>
      <c r="D46" s="10"/>
      <c r="E46" s="11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 customHeight="1">
      <c r="A47" s="9"/>
      <c r="B47" s="10"/>
      <c r="C47" s="10" t="s">
        <v>30</v>
      </c>
      <c r="D47" s="10"/>
      <c r="E47" s="11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 customHeight="1">
      <c r="A48" s="9"/>
      <c r="B48" s="10"/>
      <c r="C48" s="10" t="s">
        <v>31</v>
      </c>
      <c r="D48" s="10"/>
      <c r="E48" s="11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customHeight="1">
      <c r="A49" s="9"/>
      <c r="B49" s="27"/>
      <c r="C49" s="10" t="s">
        <v>33</v>
      </c>
      <c r="D49" s="10"/>
      <c r="E49" s="11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customHeight="1">
      <c r="A50" s="9"/>
      <c r="B50" s="27"/>
      <c r="C50" s="10" t="s">
        <v>35</v>
      </c>
      <c r="D50" s="10"/>
      <c r="E50" s="11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customHeight="1">
      <c r="A51" s="9"/>
      <c r="B51" s="27"/>
      <c r="C51" s="10" t="s">
        <v>36</v>
      </c>
      <c r="D51" s="10"/>
      <c r="E51" s="11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customHeight="1">
      <c r="A52" s="9"/>
      <c r="B52" s="27"/>
      <c r="C52" s="10" t="s">
        <v>34</v>
      </c>
      <c r="D52" s="10"/>
      <c r="E52" s="11"/>
      <c r="F52" s="16">
        <f>SUM(F47:F51)</f>
        <v>0</v>
      </c>
      <c r="G52" s="16">
        <f aca="true" t="shared" si="3" ref="G52:O52">SUM(G47:G51)</f>
        <v>0</v>
      </c>
      <c r="H52" s="16">
        <f t="shared" si="3"/>
        <v>0</v>
      </c>
      <c r="I52" s="16">
        <f t="shared" si="3"/>
        <v>0</v>
      </c>
      <c r="J52" s="16">
        <f t="shared" si="3"/>
        <v>0</v>
      </c>
      <c r="K52" s="16">
        <f t="shared" si="3"/>
        <v>0</v>
      </c>
      <c r="L52" s="16">
        <f t="shared" si="3"/>
        <v>0</v>
      </c>
      <c r="M52" s="16">
        <f t="shared" si="3"/>
        <v>0</v>
      </c>
      <c r="N52" s="16">
        <f t="shared" si="3"/>
        <v>0</v>
      </c>
      <c r="O52" s="16">
        <f t="shared" si="3"/>
        <v>0</v>
      </c>
    </row>
    <row r="53" spans="1:15" ht="15" customHeight="1">
      <c r="A53" s="9"/>
      <c r="B53" s="27" t="s">
        <v>73</v>
      </c>
      <c r="C53" s="10"/>
      <c r="D53" s="10"/>
      <c r="E53" s="11"/>
      <c r="F53" s="16">
        <f>F40+F45+F52</f>
        <v>0</v>
      </c>
      <c r="G53" s="16">
        <f aca="true" t="shared" si="4" ref="G53:O53">G40+G45+G52</f>
        <v>0</v>
      </c>
      <c r="H53" s="16">
        <f t="shared" si="4"/>
        <v>0</v>
      </c>
      <c r="I53" s="16">
        <f t="shared" si="4"/>
        <v>0</v>
      </c>
      <c r="J53" s="16">
        <f t="shared" si="4"/>
        <v>0</v>
      </c>
      <c r="K53" s="16">
        <f t="shared" si="4"/>
        <v>0</v>
      </c>
      <c r="L53" s="16">
        <f t="shared" si="4"/>
        <v>0</v>
      </c>
      <c r="M53" s="16">
        <f t="shared" si="4"/>
        <v>0</v>
      </c>
      <c r="N53" s="16">
        <f t="shared" si="4"/>
        <v>0</v>
      </c>
      <c r="O53" s="16">
        <f t="shared" si="4"/>
        <v>0</v>
      </c>
    </row>
    <row r="54" spans="1:15" ht="15" customHeight="1">
      <c r="A54" s="40" t="s">
        <v>32</v>
      </c>
      <c r="B54" s="41"/>
      <c r="C54" s="41"/>
      <c r="D54" s="41"/>
      <c r="E54" s="42"/>
      <c r="F54" s="43">
        <f>F53+F34</f>
        <v>0</v>
      </c>
      <c r="G54" s="43">
        <f aca="true" t="shared" si="5" ref="G54:O54">G53+G34</f>
        <v>0</v>
      </c>
      <c r="H54" s="43">
        <f t="shared" si="5"/>
        <v>0</v>
      </c>
      <c r="I54" s="43">
        <f t="shared" si="5"/>
        <v>0</v>
      </c>
      <c r="J54" s="43">
        <f t="shared" si="5"/>
        <v>0</v>
      </c>
      <c r="K54" s="43">
        <f t="shared" si="5"/>
        <v>0</v>
      </c>
      <c r="L54" s="43">
        <f t="shared" si="5"/>
        <v>0</v>
      </c>
      <c r="M54" s="43">
        <f t="shared" si="5"/>
        <v>0</v>
      </c>
      <c r="N54" s="43">
        <f t="shared" si="5"/>
        <v>0</v>
      </c>
      <c r="O54" s="43">
        <f t="shared" si="5"/>
        <v>0</v>
      </c>
    </row>
    <row r="55" ht="15" customHeight="1">
      <c r="A55" t="s">
        <v>37</v>
      </c>
    </row>
    <row r="56" ht="15" customHeight="1">
      <c r="A56" t="s">
        <v>38</v>
      </c>
    </row>
  </sheetData>
  <mergeCells count="32">
    <mergeCell ref="B10:E10"/>
    <mergeCell ref="G6:O6"/>
    <mergeCell ref="A1:O1"/>
    <mergeCell ref="A5:E7"/>
    <mergeCell ref="B9:E9"/>
    <mergeCell ref="F6:F7"/>
    <mergeCell ref="D3:E3"/>
    <mergeCell ref="D2:E2"/>
    <mergeCell ref="B21:E21"/>
    <mergeCell ref="B22:E22"/>
    <mergeCell ref="B11:E11"/>
    <mergeCell ref="B12:E12"/>
    <mergeCell ref="B13:E13"/>
    <mergeCell ref="B14:E14"/>
    <mergeCell ref="B15:E15"/>
    <mergeCell ref="B16:E16"/>
    <mergeCell ref="B31:E31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17:E17"/>
    <mergeCell ref="B18:E18"/>
    <mergeCell ref="B25:E25"/>
    <mergeCell ref="B26:E26"/>
    <mergeCell ref="B19:E19"/>
    <mergeCell ref="B20:E20"/>
  </mergeCells>
  <printOptions horizontalCentered="1"/>
  <pageMargins left="0.5" right="0.5" top="0.75" bottom="0.75" header="0.5" footer="0.5"/>
  <pageSetup fitToHeight="1" fitToWidth="1" horizontalDpi="600" verticalDpi="600" orientation="portrait" scale="57" r:id="rId1"/>
  <headerFooter alignWithMargins="0">
    <oddHeader>&amp;REnclosure 2</oddHeader>
    <oddFooter>&amp;LPage 27&amp;Rver 4 (12/2008)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10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4" width="3.7109375" style="0" customWidth="1"/>
    <col min="5" max="5" width="19.7109375" style="0" customWidth="1"/>
    <col min="6" max="18" width="12.7109375" style="0" customWidth="1"/>
  </cols>
  <sheetData>
    <row r="1" spans="1:14" ht="32.1" customHeight="1">
      <c r="A1" s="62" t="s">
        <v>167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/>
      <c r="B5" s="66"/>
      <c r="C5" s="66"/>
      <c r="D5" s="66"/>
      <c r="E5" s="67"/>
      <c r="F5" s="4" t="s">
        <v>16</v>
      </c>
      <c r="G5" s="4" t="s">
        <v>17</v>
      </c>
      <c r="H5" s="4" t="s">
        <v>24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24.95" customHeight="1">
      <c r="A8" s="53" t="s">
        <v>30</v>
      </c>
      <c r="B8" s="28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24.95" customHeight="1">
      <c r="A9" s="18" t="s">
        <v>4</v>
      </c>
      <c r="B9" s="35"/>
      <c r="C9" s="35"/>
      <c r="D9" s="35"/>
      <c r="E9" s="36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4.95" customHeight="1">
      <c r="A10" s="33" t="s">
        <v>168</v>
      </c>
      <c r="B10" s="13"/>
      <c r="C10" s="13"/>
      <c r="D10" s="13"/>
      <c r="E10" s="14"/>
      <c r="F10" s="17">
        <f aca="true" t="shared" si="0" ref="F10:O10">SUM(F8:F9)</f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</row>
  </sheetData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60" r:id="rId1"/>
  <headerFooter alignWithMargins="0">
    <oddHeader>&amp;REnclosure 2</oddHeader>
    <oddFooter>&amp;LPage 28&amp;Rver 4 (12/2008)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22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9" sqref="A9"/>
    </sheetView>
  </sheetViews>
  <sheetFormatPr defaultColWidth="9.140625" defaultRowHeight="12.75"/>
  <cols>
    <col min="1" max="4" width="3.7109375" style="0" customWidth="1"/>
    <col min="5" max="5" width="26.28125" style="0" customWidth="1"/>
    <col min="6" max="18" width="12.7109375" style="0" customWidth="1"/>
  </cols>
  <sheetData>
    <row r="1" spans="1:14" ht="32.1" customHeight="1">
      <c r="A1" s="62" t="s">
        <v>165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 t="s">
        <v>39</v>
      </c>
      <c r="B5" s="66"/>
      <c r="C5" s="66"/>
      <c r="D5" s="66"/>
      <c r="E5" s="67"/>
      <c r="F5" s="4" t="s">
        <v>16</v>
      </c>
      <c r="G5" s="4" t="s">
        <v>17</v>
      </c>
      <c r="H5" s="4" t="s">
        <v>24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24.95" customHeight="1">
      <c r="A8" s="6" t="s">
        <v>170</v>
      </c>
      <c r="B8" s="28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24.95" customHeight="1">
      <c r="A9" s="30"/>
      <c r="B9" s="31" t="s">
        <v>40</v>
      </c>
      <c r="C9" s="31"/>
      <c r="D9" s="31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4.95" customHeight="1">
      <c r="A10" s="30"/>
      <c r="B10" s="31" t="s">
        <v>41</v>
      </c>
      <c r="C10" s="31"/>
      <c r="D10" s="31"/>
      <c r="E10" s="32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4.95" customHeight="1">
      <c r="A11" s="30"/>
      <c r="B11" s="31" t="s">
        <v>42</v>
      </c>
      <c r="C11" s="31"/>
      <c r="D11" s="31"/>
      <c r="E11" s="32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24.95" customHeight="1">
      <c r="A12" s="30"/>
      <c r="B12" s="31" t="s">
        <v>43</v>
      </c>
      <c r="C12" s="31"/>
      <c r="D12" s="31"/>
      <c r="E12" s="32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24.95" customHeight="1">
      <c r="A13" s="34"/>
      <c r="B13" s="35" t="s">
        <v>44</v>
      </c>
      <c r="C13" s="35"/>
      <c r="D13" s="35"/>
      <c r="E13" s="36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24.95" customHeight="1">
      <c r="A14" s="33" t="s">
        <v>171</v>
      </c>
      <c r="B14" s="13"/>
      <c r="C14" s="13"/>
      <c r="D14" s="13"/>
      <c r="E14" s="14"/>
      <c r="F14" s="17">
        <f>SUM(F9:F13)</f>
        <v>0</v>
      </c>
      <c r="G14" s="17">
        <f aca="true" t="shared" si="0" ref="G14:O14">SUM(G9:G13)</f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</row>
    <row r="15" spans="1:15" ht="24.95" customHeight="1">
      <c r="A15" s="6" t="s">
        <v>161</v>
      </c>
      <c r="B15" s="28"/>
      <c r="C15" s="28"/>
      <c r="D15" s="28"/>
      <c r="E15" s="29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.95" customHeight="1">
      <c r="A16" s="30"/>
      <c r="B16" s="31" t="s">
        <v>40</v>
      </c>
      <c r="C16" s="31"/>
      <c r="D16" s="31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24.95" customHeight="1">
      <c r="A17" s="30"/>
      <c r="B17" s="31" t="s">
        <v>41</v>
      </c>
      <c r="C17" s="31"/>
      <c r="D17" s="31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4.95" customHeight="1">
      <c r="A18" s="30"/>
      <c r="B18" s="31" t="s">
        <v>42</v>
      </c>
      <c r="C18" s="31"/>
      <c r="D18" s="31"/>
      <c r="E18" s="32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24.95" customHeight="1">
      <c r="A19" s="30"/>
      <c r="B19" s="31" t="s">
        <v>43</v>
      </c>
      <c r="C19" s="31"/>
      <c r="D19" s="31"/>
      <c r="E19" s="32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24.95" customHeight="1">
      <c r="A20" s="34"/>
      <c r="B20" s="35" t="s">
        <v>44</v>
      </c>
      <c r="C20" s="35"/>
      <c r="D20" s="35"/>
      <c r="E20" s="36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4.95" customHeight="1">
      <c r="A21" s="33" t="s">
        <v>162</v>
      </c>
      <c r="B21" s="13"/>
      <c r="C21" s="13"/>
      <c r="D21" s="13"/>
      <c r="E21" s="14"/>
      <c r="F21" s="17">
        <f aca="true" t="shared" si="1" ref="F21:O21">SUM(F16:F20)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</row>
    <row r="22" spans="1:15" ht="24.95" customHeight="1">
      <c r="A22" s="33" t="s">
        <v>163</v>
      </c>
      <c r="B22" s="13"/>
      <c r="C22" s="13"/>
      <c r="D22" s="13"/>
      <c r="E22" s="14"/>
      <c r="F22" s="17">
        <f>F14+F21</f>
        <v>0</v>
      </c>
      <c r="G22" s="17">
        <f aca="true" t="shared" si="2" ref="G22:O22">G14+G21</f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7">
        <f t="shared" si="2"/>
        <v>0</v>
      </c>
      <c r="O22" s="17">
        <f t="shared" si="2"/>
        <v>0</v>
      </c>
    </row>
  </sheetData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29&amp;Rver 4 (12/2008)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92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93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94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3&amp;Rver 4 (12/2008)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R10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I19" sqref="I19"/>
    </sheetView>
  </sheetViews>
  <sheetFormatPr defaultColWidth="9.140625" defaultRowHeight="12.75"/>
  <cols>
    <col min="1" max="4" width="3.7109375" style="0" customWidth="1"/>
    <col min="5" max="5" width="19.7109375" style="0" customWidth="1"/>
    <col min="6" max="18" width="12.7109375" style="0" customWidth="1"/>
  </cols>
  <sheetData>
    <row r="1" spans="1:14" ht="32.1" customHeight="1">
      <c r="A1" s="62" t="s">
        <v>169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/>
      <c r="B5" s="66"/>
      <c r="C5" s="66"/>
      <c r="D5" s="66"/>
      <c r="E5" s="67"/>
      <c r="F5" s="4" t="s">
        <v>16</v>
      </c>
      <c r="G5" s="4" t="s">
        <v>17</v>
      </c>
      <c r="H5" s="4" t="s">
        <v>24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24.95" customHeight="1">
      <c r="A8" s="53" t="s">
        <v>30</v>
      </c>
      <c r="B8" s="28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24.95" customHeight="1">
      <c r="A9" s="18" t="s">
        <v>4</v>
      </c>
      <c r="B9" s="35"/>
      <c r="C9" s="35"/>
      <c r="D9" s="35"/>
      <c r="E9" s="36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24.95" customHeight="1">
      <c r="A10" s="33" t="s">
        <v>63</v>
      </c>
      <c r="B10" s="13"/>
      <c r="C10" s="13"/>
      <c r="D10" s="13"/>
      <c r="E10" s="14"/>
      <c r="F10" s="17">
        <f aca="true" t="shared" si="0" ref="F10:O10">SUM(F8:F9)</f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</row>
  </sheetData>
  <mergeCells count="6">
    <mergeCell ref="A1:N1"/>
    <mergeCell ref="A5:E7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60" r:id="rId1"/>
  <headerFooter alignWithMargins="0">
    <oddHeader>&amp;REnclosure 2</oddHeader>
    <oddFooter>&amp;LPage 30&amp;Rver 4 (12/2008)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R18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B9" sqref="B9"/>
    </sheetView>
  </sheetViews>
  <sheetFormatPr defaultColWidth="9.140625" defaultRowHeight="12.75"/>
  <cols>
    <col min="1" max="4" width="3.7109375" style="0" customWidth="1"/>
    <col min="5" max="5" width="34.421875" style="0" customWidth="1"/>
    <col min="6" max="18" width="12.7109375" style="0" customWidth="1"/>
  </cols>
  <sheetData>
    <row r="1" spans="1:15" ht="32.1" customHeight="1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5" s="3" customFormat="1" ht="15" customHeight="1">
      <c r="A5" s="65"/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5" t="s">
        <v>0</v>
      </c>
      <c r="H7" s="5" t="s">
        <v>28</v>
      </c>
      <c r="I7" s="5" t="s">
        <v>15</v>
      </c>
      <c r="J7" s="5" t="s">
        <v>1</v>
      </c>
      <c r="K7" s="5" t="s">
        <v>12</v>
      </c>
      <c r="L7" s="5" t="s">
        <v>13</v>
      </c>
      <c r="M7" s="5" t="s">
        <v>2</v>
      </c>
      <c r="N7" s="5" t="s">
        <v>14</v>
      </c>
      <c r="O7" s="5" t="s">
        <v>54</v>
      </c>
      <c r="P7" s="2"/>
      <c r="Q7" s="2"/>
      <c r="R7" s="2"/>
    </row>
    <row r="8" spans="1:15" ht="24.95" customHeight="1">
      <c r="A8" s="86" t="s">
        <v>172</v>
      </c>
      <c r="B8" s="89"/>
      <c r="C8" s="89"/>
      <c r="D8" s="89"/>
      <c r="E8" s="90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24.95" customHeight="1">
      <c r="A9" s="54">
        <v>1</v>
      </c>
      <c r="B9" s="51" t="s">
        <v>173</v>
      </c>
      <c r="C9" s="51"/>
      <c r="D9" s="51"/>
      <c r="E9" s="52"/>
      <c r="F9" s="16">
        <f>CPP!F10</f>
        <v>0</v>
      </c>
      <c r="G9" s="16">
        <f>CPP!G10</f>
        <v>0</v>
      </c>
      <c r="H9" s="16">
        <f>CPP!H10</f>
        <v>0</v>
      </c>
      <c r="I9" s="16">
        <f>CPP!I10</f>
        <v>0</v>
      </c>
      <c r="J9" s="16">
        <f>CPP!J10</f>
        <v>0</v>
      </c>
      <c r="K9" s="16">
        <f>CPP!K10</f>
        <v>0</v>
      </c>
      <c r="L9" s="16">
        <f>CPP!L10</f>
        <v>0</v>
      </c>
      <c r="M9" s="16">
        <f>CPP!M10</f>
        <v>0</v>
      </c>
      <c r="N9" s="16">
        <f>CPP!N10</f>
        <v>0</v>
      </c>
      <c r="O9" s="16">
        <f>CPP!O10</f>
        <v>0</v>
      </c>
    </row>
    <row r="10" spans="1:15" ht="24.95" customHeight="1">
      <c r="A10" s="54">
        <v>2</v>
      </c>
      <c r="B10" s="91" t="s">
        <v>45</v>
      </c>
      <c r="C10" s="91"/>
      <c r="D10" s="91"/>
      <c r="E10" s="92"/>
      <c r="F10" s="16">
        <f>'CSS Summary'!F54</f>
        <v>0</v>
      </c>
      <c r="G10" s="16">
        <f>'CSS Summary'!G54</f>
        <v>0</v>
      </c>
      <c r="H10" s="16">
        <f>'CSS Summary'!H54</f>
        <v>0</v>
      </c>
      <c r="I10" s="16">
        <f>'CSS Summary'!I54</f>
        <v>0</v>
      </c>
      <c r="J10" s="16">
        <f>'CSS Summary'!J54</f>
        <v>0</v>
      </c>
      <c r="K10" s="16">
        <f>'CSS Summary'!K54</f>
        <v>0</v>
      </c>
      <c r="L10" s="16">
        <f>'CSS Summary'!L54</f>
        <v>0</v>
      </c>
      <c r="M10" s="16">
        <f>'CSS Summary'!M54</f>
        <v>0</v>
      </c>
      <c r="N10" s="16">
        <f>'CSS Summary'!N54</f>
        <v>0</v>
      </c>
      <c r="O10" s="16">
        <f>'CSS Summary'!O54</f>
        <v>0</v>
      </c>
    </row>
    <row r="11" spans="1:15" ht="24.95" customHeight="1">
      <c r="A11" s="54">
        <v>3</v>
      </c>
      <c r="B11" s="91" t="s">
        <v>46</v>
      </c>
      <c r="C11" s="91"/>
      <c r="D11" s="91"/>
      <c r="E11" s="92"/>
      <c r="F11" s="16">
        <f>'WET Summary'!F22</f>
        <v>0</v>
      </c>
      <c r="G11" s="16">
        <f>'WET Summary'!G22</f>
        <v>0</v>
      </c>
      <c r="H11" s="16">
        <f>'WET Summary'!H22</f>
        <v>0</v>
      </c>
      <c r="I11" s="16">
        <f>'WET Summary'!I22</f>
        <v>0</v>
      </c>
      <c r="J11" s="16">
        <f>'WET Summary'!J22</f>
        <v>0</v>
      </c>
      <c r="K11" s="16">
        <f>'WET Summary'!K22</f>
        <v>0</v>
      </c>
      <c r="L11" s="16">
        <f>'WET Summary'!L22</f>
        <v>0</v>
      </c>
      <c r="M11" s="16">
        <f>'WET Summary'!M22</f>
        <v>0</v>
      </c>
      <c r="N11" s="16">
        <f>'WET Summary'!N22</f>
        <v>0</v>
      </c>
      <c r="O11" s="16">
        <f>'WET Summary'!O22</f>
        <v>0</v>
      </c>
    </row>
    <row r="12" spans="1:15" ht="24.95" customHeight="1">
      <c r="A12" s="54">
        <v>4</v>
      </c>
      <c r="B12" s="91" t="s">
        <v>48</v>
      </c>
      <c r="C12" s="91"/>
      <c r="D12" s="91"/>
      <c r="E12" s="92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24.95" customHeight="1">
      <c r="A13" s="54">
        <v>5</v>
      </c>
      <c r="B13" s="91" t="s">
        <v>47</v>
      </c>
      <c r="C13" s="91"/>
      <c r="D13" s="91"/>
      <c r="E13" s="92"/>
      <c r="F13" s="16">
        <f>'PEI Planning'!F10</f>
        <v>0</v>
      </c>
      <c r="G13" s="16">
        <f>'PEI Planning'!G10</f>
        <v>0</v>
      </c>
      <c r="H13" s="16">
        <f>'PEI Planning'!H10</f>
        <v>0</v>
      </c>
      <c r="I13" s="16">
        <f>'PEI Planning'!I10</f>
        <v>0</v>
      </c>
      <c r="J13" s="16">
        <f>'PEI Planning'!J10</f>
        <v>0</v>
      </c>
      <c r="K13" s="16">
        <f>'PEI Planning'!K10</f>
        <v>0</v>
      </c>
      <c r="L13" s="16">
        <f>'PEI Planning'!L10</f>
        <v>0</v>
      </c>
      <c r="M13" s="16">
        <f>'PEI Planning'!M10</f>
        <v>0</v>
      </c>
      <c r="N13" s="16">
        <f>'PEI Planning'!N10</f>
        <v>0</v>
      </c>
      <c r="O13" s="16">
        <f>'PEI Planning'!O10</f>
        <v>0</v>
      </c>
    </row>
    <row r="14" spans="1:15" ht="24.95" customHeight="1">
      <c r="A14" s="55"/>
      <c r="B14" s="35" t="s">
        <v>174</v>
      </c>
      <c r="C14" s="35"/>
      <c r="D14" s="35"/>
      <c r="E14" s="36"/>
      <c r="F14" s="21">
        <f>SUM(F9:F13)</f>
        <v>0</v>
      </c>
      <c r="G14" s="21">
        <f aca="true" t="shared" si="0" ref="G14:O14">SUM(G9:G13)</f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</row>
    <row r="15" spans="1:15" ht="24.95" customHeight="1">
      <c r="A15" s="6" t="s">
        <v>61</v>
      </c>
      <c r="B15" s="7"/>
      <c r="C15" s="7"/>
      <c r="D15" s="7"/>
      <c r="E15" s="8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24.95" customHeight="1">
      <c r="A16" s="37"/>
      <c r="B16" s="10" t="s">
        <v>64</v>
      </c>
      <c r="C16" s="10"/>
      <c r="D16" s="10"/>
      <c r="E16" s="11"/>
      <c r="F16" s="16"/>
      <c r="G16" s="39"/>
      <c r="H16" s="16"/>
      <c r="I16" s="16"/>
      <c r="J16" s="16"/>
      <c r="K16" s="16"/>
      <c r="L16" s="16"/>
      <c r="M16" s="16"/>
      <c r="N16" s="16"/>
      <c r="O16" s="16"/>
    </row>
    <row r="17" spans="1:15" ht="24.95" customHeight="1">
      <c r="A17" s="40" t="s">
        <v>60</v>
      </c>
      <c r="B17" s="41"/>
      <c r="C17" s="41"/>
      <c r="D17" s="41"/>
      <c r="E17" s="42"/>
      <c r="F17" s="43">
        <f>F14+F16</f>
        <v>0</v>
      </c>
      <c r="G17" s="43">
        <f aca="true" t="shared" si="1" ref="G17:O17">G14+G16</f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</row>
    <row r="18" ht="20.1" customHeight="1">
      <c r="A18" s="61" t="s">
        <v>175</v>
      </c>
    </row>
  </sheetData>
  <mergeCells count="11">
    <mergeCell ref="A1:O1"/>
    <mergeCell ref="A5:E7"/>
    <mergeCell ref="B10:E10"/>
    <mergeCell ref="F6:F7"/>
    <mergeCell ref="D3:E3"/>
    <mergeCell ref="D2:E2"/>
    <mergeCell ref="A8:E8"/>
    <mergeCell ref="B12:E12"/>
    <mergeCell ref="B13:E13"/>
    <mergeCell ref="B11:E11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5" r:id="rId1"/>
  <headerFooter alignWithMargins="0">
    <oddHeader>&amp;REnclosure 2</oddHeader>
    <oddFooter>&amp;LPage 31&amp;Rver 4 (12/2008)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17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4" width="3.7109375" style="0" customWidth="1"/>
    <col min="5" max="5" width="43.28125" style="0" customWidth="1"/>
    <col min="6" max="11" width="15.7109375" style="0" customWidth="1"/>
    <col min="12" max="15" width="12.7109375" style="0" customWidth="1"/>
  </cols>
  <sheetData>
    <row r="1" spans="1:11" ht="32.1" customHeight="1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0.1" customHeight="1">
      <c r="A2" s="22" t="s">
        <v>25</v>
      </c>
      <c r="B2" s="22"/>
      <c r="C2" s="22"/>
      <c r="D2" s="72">
        <f>'CSS WP 1'!D2:E2</f>
        <v>0</v>
      </c>
      <c r="E2" s="72"/>
      <c r="J2" s="24" t="s">
        <v>26</v>
      </c>
      <c r="K2" s="23">
        <f>'CSS WP 1'!O2</f>
        <v>0</v>
      </c>
    </row>
    <row r="3" spans="1:5" ht="15" customHeight="1">
      <c r="A3" s="26"/>
      <c r="B3" s="26"/>
      <c r="C3" s="26"/>
      <c r="D3" s="66"/>
      <c r="E3" s="66"/>
    </row>
    <row r="5" spans="1:11" s="3" customFormat="1" ht="15" customHeight="1">
      <c r="A5" s="65" t="s">
        <v>79</v>
      </c>
      <c r="B5" s="66"/>
      <c r="C5" s="66"/>
      <c r="D5" s="66"/>
      <c r="E5" s="67"/>
      <c r="F5" s="4" t="s">
        <v>16</v>
      </c>
      <c r="G5" s="4" t="s">
        <v>17</v>
      </c>
      <c r="H5" s="4" t="s">
        <v>24</v>
      </c>
      <c r="I5" s="4" t="s">
        <v>18</v>
      </c>
      <c r="J5" s="4" t="s">
        <v>19</v>
      </c>
      <c r="K5" s="4" t="s">
        <v>20</v>
      </c>
    </row>
    <row r="6" spans="1:11" s="3" customFormat="1" ht="15" customHeight="1">
      <c r="A6" s="68"/>
      <c r="B6" s="69"/>
      <c r="C6" s="69"/>
      <c r="D6" s="69"/>
      <c r="E6" s="70"/>
      <c r="F6" s="78" t="s">
        <v>50</v>
      </c>
      <c r="G6" s="78" t="s">
        <v>45</v>
      </c>
      <c r="H6" s="78" t="s">
        <v>46</v>
      </c>
      <c r="I6" s="78" t="s">
        <v>48</v>
      </c>
      <c r="J6" s="78" t="s">
        <v>47</v>
      </c>
      <c r="K6" s="78" t="s">
        <v>49</v>
      </c>
    </row>
    <row r="7" spans="1:15" s="1" customFormat="1" ht="42" customHeight="1">
      <c r="A7" s="71"/>
      <c r="B7" s="72"/>
      <c r="C7" s="72"/>
      <c r="D7" s="72"/>
      <c r="E7" s="73"/>
      <c r="F7" s="79"/>
      <c r="G7" s="79"/>
      <c r="H7" s="79"/>
      <c r="I7" s="79"/>
      <c r="J7" s="79"/>
      <c r="K7" s="79"/>
      <c r="L7" s="2"/>
      <c r="M7" s="2"/>
      <c r="N7" s="2"/>
      <c r="O7" s="2"/>
    </row>
    <row r="8" spans="1:11" ht="24.95" customHeight="1">
      <c r="A8" s="37" t="s">
        <v>67</v>
      </c>
      <c r="B8" s="31"/>
      <c r="C8" s="31"/>
      <c r="D8" s="31"/>
      <c r="E8" s="32"/>
      <c r="F8" s="16"/>
      <c r="G8" s="16"/>
      <c r="H8" s="16"/>
      <c r="I8" s="16"/>
      <c r="J8" s="16"/>
      <c r="K8" s="16"/>
    </row>
    <row r="9" spans="1:11" ht="24.95" customHeight="1">
      <c r="A9" s="34"/>
      <c r="B9" s="35" t="s">
        <v>66</v>
      </c>
      <c r="C9" s="35"/>
      <c r="D9" s="35"/>
      <c r="E9" s="36"/>
      <c r="F9" s="21"/>
      <c r="G9" s="21"/>
      <c r="H9" s="56"/>
      <c r="I9" s="56"/>
      <c r="J9" s="56"/>
      <c r="K9" s="21">
        <f>SUM(F9:J9)</f>
        <v>0</v>
      </c>
    </row>
    <row r="10" spans="1:11" ht="24.95" customHeight="1">
      <c r="A10" s="37" t="s">
        <v>80</v>
      </c>
      <c r="B10" s="31"/>
      <c r="C10" s="31"/>
      <c r="D10" s="31"/>
      <c r="E10" s="32"/>
      <c r="F10" s="39"/>
      <c r="G10" s="39"/>
      <c r="H10" s="39"/>
      <c r="I10" s="39"/>
      <c r="J10" s="39"/>
      <c r="K10" s="16"/>
    </row>
    <row r="11" spans="1:11" ht="24.95" customHeight="1">
      <c r="A11" s="30"/>
      <c r="B11" s="31" t="s">
        <v>56</v>
      </c>
      <c r="C11" s="31"/>
      <c r="D11" s="31"/>
      <c r="E11" s="32"/>
      <c r="F11" s="16"/>
      <c r="G11" s="16"/>
      <c r="H11" s="16"/>
      <c r="I11" s="39"/>
      <c r="J11" s="16"/>
      <c r="K11" s="16">
        <f aca="true" t="shared" si="0" ref="K11:K17">SUM(F11:J11)</f>
        <v>0</v>
      </c>
    </row>
    <row r="12" spans="1:11" ht="24.95" customHeight="1">
      <c r="A12" s="30"/>
      <c r="B12" s="31" t="s">
        <v>57</v>
      </c>
      <c r="C12" s="31"/>
      <c r="D12" s="31"/>
      <c r="E12" s="32"/>
      <c r="F12" s="16"/>
      <c r="G12" s="16"/>
      <c r="H12" s="16"/>
      <c r="I12" s="39"/>
      <c r="J12" s="16"/>
      <c r="K12" s="16">
        <f t="shared" si="0"/>
        <v>0</v>
      </c>
    </row>
    <row r="13" spans="1:11" ht="24.95" customHeight="1">
      <c r="A13" s="34"/>
      <c r="B13" s="44" t="s">
        <v>58</v>
      </c>
      <c r="C13" s="44"/>
      <c r="D13" s="35"/>
      <c r="E13" s="36"/>
      <c r="F13" s="21">
        <f>SUM(F11:F12)</f>
        <v>0</v>
      </c>
      <c r="G13" s="21">
        <f>SUM(G11:G12)</f>
        <v>0</v>
      </c>
      <c r="H13" s="21">
        <f>SUM(H11:H12)</f>
        <v>0</v>
      </c>
      <c r="I13" s="56"/>
      <c r="J13" s="21">
        <f>SUM(J11:J12)</f>
        <v>0</v>
      </c>
      <c r="K13" s="21">
        <f t="shared" si="0"/>
        <v>0</v>
      </c>
    </row>
    <row r="14" spans="1:11" ht="24.95" customHeight="1">
      <c r="A14" s="45" t="s">
        <v>81</v>
      </c>
      <c r="B14" s="46"/>
      <c r="C14" s="46"/>
      <c r="D14" s="46"/>
      <c r="E14" s="47"/>
      <c r="F14" s="48">
        <f>'County Summary'!G9</f>
        <v>0</v>
      </c>
      <c r="G14" s="48">
        <f>'County Summary'!G10</f>
        <v>0</v>
      </c>
      <c r="H14" s="48">
        <f>'County Summary'!G11</f>
        <v>0</v>
      </c>
      <c r="I14" s="57"/>
      <c r="J14" s="48">
        <f>'County Summary'!G13</f>
        <v>0</v>
      </c>
      <c r="K14" s="48">
        <f t="shared" si="0"/>
        <v>0</v>
      </c>
    </row>
    <row r="15" spans="1:11" ht="24.95" customHeight="1">
      <c r="A15" s="45" t="s">
        <v>166</v>
      </c>
      <c r="B15" s="46"/>
      <c r="C15" s="46"/>
      <c r="D15" s="46"/>
      <c r="E15" s="47"/>
      <c r="F15" s="57"/>
      <c r="G15" s="59"/>
      <c r="H15" s="57"/>
      <c r="I15" s="57"/>
      <c r="J15" s="57"/>
      <c r="K15" s="48">
        <f t="shared" si="0"/>
        <v>0</v>
      </c>
    </row>
    <row r="16" spans="1:11" ht="24.95" customHeight="1">
      <c r="A16" s="37" t="s">
        <v>62</v>
      </c>
      <c r="B16" s="31"/>
      <c r="C16" s="31"/>
      <c r="D16" s="31"/>
      <c r="E16" s="32"/>
      <c r="F16" s="16"/>
      <c r="G16" s="16"/>
      <c r="H16" s="39"/>
      <c r="I16" s="39"/>
      <c r="J16" s="39"/>
      <c r="K16" s="16">
        <f t="shared" si="0"/>
        <v>0</v>
      </c>
    </row>
    <row r="17" spans="1:11" ht="24.95" customHeight="1">
      <c r="A17" s="40" t="s">
        <v>65</v>
      </c>
      <c r="B17" s="49"/>
      <c r="C17" s="49"/>
      <c r="D17" s="49"/>
      <c r="E17" s="50"/>
      <c r="F17" s="43">
        <f>F9+F13-F14-F15-F16</f>
        <v>0</v>
      </c>
      <c r="G17" s="43">
        <f>G9+G13-G14-G15-G16</f>
        <v>0</v>
      </c>
      <c r="H17" s="60">
        <f>H9+H13-H14-H15-H16</f>
        <v>0</v>
      </c>
      <c r="I17" s="58">
        <f>I9+I13-I14-I15-I16</f>
        <v>0</v>
      </c>
      <c r="J17" s="60">
        <f>J9+J13-J14-J15-J16</f>
        <v>0</v>
      </c>
      <c r="K17" s="43">
        <f t="shared" si="0"/>
        <v>0</v>
      </c>
    </row>
  </sheetData>
  <mergeCells count="10">
    <mergeCell ref="I6:I7"/>
    <mergeCell ref="J6:J7"/>
    <mergeCell ref="K6:K7"/>
    <mergeCell ref="A1:K1"/>
    <mergeCell ref="H6:H7"/>
    <mergeCell ref="F6:F7"/>
    <mergeCell ref="A5:E7"/>
    <mergeCell ref="G6:G7"/>
    <mergeCell ref="D3:E3"/>
    <mergeCell ref="D2:E2"/>
  </mergeCells>
  <printOptions horizontalCentered="1"/>
  <pageMargins left="0.5" right="0.5" top="0.75" bottom="0.75" header="0.5" footer="0.5"/>
  <pageSetup fitToHeight="1" fitToWidth="1" horizontalDpi="600" verticalDpi="600" orientation="portrait" scale="64" r:id="rId1"/>
  <headerFooter alignWithMargins="0">
    <oddHeader>&amp;REnclosure 2</oddHeader>
    <oddFooter>&amp;LPage 32&amp;Rver 4 (12/2008)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95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96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97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4&amp;Rver 4 (12/2008)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99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100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101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5&amp;Rver 4 (12/2008)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102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103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104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6&amp;Rver 4 (12/2008)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105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106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107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7&amp;Rver 4 (12/2008)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108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109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110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8&amp;Rver 4 (12/2008)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9"/>
  <sheetViews>
    <sheetView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0" customWidth="1"/>
    <col min="4" max="4" width="3.7109375" style="0" customWidth="1"/>
    <col min="5" max="5" width="22.7109375" style="0" customWidth="1"/>
    <col min="6" max="18" width="12.7109375" style="0" customWidth="1"/>
  </cols>
  <sheetData>
    <row r="1" spans="1:15" ht="32.1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0.1" customHeight="1">
      <c r="A2" s="22" t="s">
        <v>25</v>
      </c>
      <c r="B2" s="22"/>
      <c r="C2" s="22"/>
      <c r="D2" s="72">
        <f>'CSS WP 1'!D2:E2</f>
        <v>0</v>
      </c>
      <c r="E2" s="72"/>
      <c r="N2" s="24" t="s">
        <v>26</v>
      </c>
      <c r="O2" s="23">
        <f>'CSS WP 1'!O2</f>
        <v>0</v>
      </c>
    </row>
    <row r="3" spans="1:5" ht="20.1" customHeight="1">
      <c r="A3" s="22" t="s">
        <v>111</v>
      </c>
      <c r="B3" s="22"/>
      <c r="C3" s="22"/>
      <c r="D3" s="80"/>
      <c r="E3" s="80"/>
    </row>
    <row r="5" spans="1:15" s="3" customFormat="1" ht="15" customHeight="1">
      <c r="A5" s="65" t="s">
        <v>27</v>
      </c>
      <c r="B5" s="66"/>
      <c r="C5" s="66"/>
      <c r="D5" s="66"/>
      <c r="E5" s="67"/>
      <c r="F5" s="4" t="s">
        <v>16</v>
      </c>
      <c r="G5" s="38" t="s">
        <v>17</v>
      </c>
      <c r="H5" s="38" t="s">
        <v>24</v>
      </c>
      <c r="I5" s="38" t="s">
        <v>18</v>
      </c>
      <c r="J5" s="38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55</v>
      </c>
    </row>
    <row r="6" spans="1:15" s="3" customFormat="1" ht="15" customHeight="1">
      <c r="A6" s="68"/>
      <c r="B6" s="69"/>
      <c r="C6" s="69"/>
      <c r="D6" s="69"/>
      <c r="E6" s="70"/>
      <c r="F6" s="78" t="s">
        <v>6</v>
      </c>
      <c r="G6" s="81" t="s">
        <v>29</v>
      </c>
      <c r="H6" s="80"/>
      <c r="I6" s="80"/>
      <c r="J6" s="80"/>
      <c r="K6" s="80"/>
      <c r="L6" s="80"/>
      <c r="M6" s="80"/>
      <c r="N6" s="80"/>
      <c r="O6" s="82"/>
    </row>
    <row r="7" spans="1:18" s="1" customFormat="1" ht="42" customHeight="1">
      <c r="A7" s="71"/>
      <c r="B7" s="72"/>
      <c r="C7" s="72"/>
      <c r="D7" s="72"/>
      <c r="E7" s="73"/>
      <c r="F7" s="79"/>
      <c r="G7" s="25" t="s">
        <v>0</v>
      </c>
      <c r="H7" s="25" t="s">
        <v>28</v>
      </c>
      <c r="I7" s="25" t="s">
        <v>15</v>
      </c>
      <c r="J7" s="25" t="s">
        <v>1</v>
      </c>
      <c r="K7" s="25" t="s">
        <v>12</v>
      </c>
      <c r="L7" s="25" t="s">
        <v>13</v>
      </c>
      <c r="M7" s="25" t="s">
        <v>2</v>
      </c>
      <c r="N7" s="25" t="s">
        <v>14</v>
      </c>
      <c r="O7" s="5" t="s">
        <v>54</v>
      </c>
      <c r="P7" s="2"/>
      <c r="Q7" s="2"/>
      <c r="R7" s="2"/>
    </row>
    <row r="8" spans="1:15" ht="15" customHeight="1">
      <c r="A8" s="6" t="s">
        <v>112</v>
      </c>
      <c r="B8" s="7"/>
      <c r="C8" s="7"/>
      <c r="D8" s="7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9"/>
      <c r="B9" s="74" t="s">
        <v>75</v>
      </c>
      <c r="C9" s="74"/>
      <c r="D9" s="74"/>
      <c r="E9" s="75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" customHeight="1">
      <c r="A10" s="9"/>
      <c r="B10" s="10"/>
      <c r="C10" s="10" t="s">
        <v>3</v>
      </c>
      <c r="D10" s="10"/>
      <c r="E10" s="1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 customHeight="1">
      <c r="A11" s="9"/>
      <c r="B11" s="10"/>
      <c r="C11" s="10"/>
      <c r="D11" s="10" t="s">
        <v>30</v>
      </c>
      <c r="E11" s="1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A12" s="9"/>
      <c r="B12" s="10"/>
      <c r="C12" s="10"/>
      <c r="D12" s="10" t="s">
        <v>4</v>
      </c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>
      <c r="A13" s="9"/>
      <c r="B13" s="10"/>
      <c r="C13" s="10" t="s">
        <v>7</v>
      </c>
      <c r="D13" s="10"/>
      <c r="E13" s="11"/>
      <c r="F13" s="16">
        <f aca="true" t="shared" si="0" ref="F13:O13">SUM(F11:F12)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</row>
    <row r="14" spans="1:15" ht="15" customHeight="1">
      <c r="A14" s="9"/>
      <c r="B14" s="10"/>
      <c r="C14" s="10" t="s">
        <v>5</v>
      </c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 customHeight="1">
      <c r="A15" s="9"/>
      <c r="B15" s="10"/>
      <c r="C15" s="10"/>
      <c r="D15" s="10" t="s">
        <v>30</v>
      </c>
      <c r="E15" s="1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 customHeight="1">
      <c r="A16" s="9"/>
      <c r="B16" s="10"/>
      <c r="C16" s="10"/>
      <c r="D16" s="10" t="s">
        <v>4</v>
      </c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 customHeight="1">
      <c r="A17" s="9"/>
      <c r="B17" s="10"/>
      <c r="C17" s="10" t="s">
        <v>8</v>
      </c>
      <c r="D17" s="10"/>
      <c r="E17" s="11"/>
      <c r="F17" s="16">
        <f aca="true" t="shared" si="1" ref="F17:O17">SUM(F15:F16)</f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</row>
    <row r="18" spans="1:15" ht="15" customHeight="1">
      <c r="A18" s="18"/>
      <c r="B18" s="19" t="s">
        <v>9</v>
      </c>
      <c r="C18" s="19"/>
      <c r="D18" s="19"/>
      <c r="E18" s="20"/>
      <c r="F18" s="21">
        <f aca="true" t="shared" si="2" ref="F18:O18">F13+F17</f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</row>
    <row r="19" spans="1:15" ht="15" customHeight="1">
      <c r="A19" s="9"/>
      <c r="B19" s="76" t="s">
        <v>68</v>
      </c>
      <c r="C19" s="76"/>
      <c r="D19" s="76"/>
      <c r="E19" s="77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 customHeight="1">
      <c r="A20" s="9"/>
      <c r="B20" s="10"/>
      <c r="C20" s="10" t="s">
        <v>3</v>
      </c>
      <c r="D20" s="10"/>
      <c r="E20" s="1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" customHeight="1">
      <c r="A21" s="9"/>
      <c r="B21" s="10"/>
      <c r="C21" s="10"/>
      <c r="D21" s="10" t="s">
        <v>30</v>
      </c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" customHeight="1">
      <c r="A22" s="9"/>
      <c r="B22" s="10"/>
      <c r="C22" s="10"/>
      <c r="D22" s="10" t="s">
        <v>4</v>
      </c>
      <c r="E22" s="1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customHeight="1">
      <c r="A23" s="9"/>
      <c r="B23" s="10"/>
      <c r="C23" s="10" t="s">
        <v>7</v>
      </c>
      <c r="D23" s="10"/>
      <c r="E23" s="11"/>
      <c r="F23" s="16">
        <f aca="true" t="shared" si="3" ref="F23:O23">SUM(F21:F22)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</row>
    <row r="24" spans="1:15" ht="15" customHeight="1">
      <c r="A24" s="9"/>
      <c r="B24" s="10"/>
      <c r="C24" s="10" t="s">
        <v>5</v>
      </c>
      <c r="D24" s="10"/>
      <c r="E24" s="11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>
      <c r="A25" s="9"/>
      <c r="B25" s="10"/>
      <c r="C25" s="10"/>
      <c r="D25" s="10" t="s">
        <v>30</v>
      </c>
      <c r="E25" s="1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>
      <c r="A26" s="9"/>
      <c r="B26" s="10"/>
      <c r="C26" s="10"/>
      <c r="D26" s="10" t="s">
        <v>4</v>
      </c>
      <c r="E26" s="1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customHeight="1">
      <c r="A27" s="9"/>
      <c r="B27" s="10"/>
      <c r="C27" s="10" t="s">
        <v>8</v>
      </c>
      <c r="D27" s="10"/>
      <c r="E27" s="11"/>
      <c r="F27" s="16">
        <f aca="true" t="shared" si="4" ref="F27:O27">SUM(F25:F26)</f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</row>
    <row r="28" spans="1:15" ht="15" customHeight="1">
      <c r="A28" s="18"/>
      <c r="B28" s="19" t="s">
        <v>69</v>
      </c>
      <c r="C28" s="19"/>
      <c r="D28" s="19"/>
      <c r="E28" s="20"/>
      <c r="F28" s="21">
        <f>F23+F27</f>
        <v>0</v>
      </c>
      <c r="G28" s="21">
        <f aca="true" t="shared" si="5" ref="G28:O28">G23+G27</f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0</v>
      </c>
    </row>
    <row r="29" spans="1:15" ht="15" customHeight="1">
      <c r="A29" s="9"/>
      <c r="B29" s="63" t="s">
        <v>10</v>
      </c>
      <c r="C29" s="63"/>
      <c r="D29" s="63"/>
      <c r="E29" s="64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 customHeight="1">
      <c r="A30" s="9"/>
      <c r="B30" s="10"/>
      <c r="C30" s="10" t="s">
        <v>3</v>
      </c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customHeight="1">
      <c r="A31" s="9"/>
      <c r="B31" s="10"/>
      <c r="C31" s="10"/>
      <c r="D31" s="10" t="s">
        <v>30</v>
      </c>
      <c r="E31" s="1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9"/>
      <c r="B32" s="10"/>
      <c r="C32" s="10"/>
      <c r="D32" s="10" t="s">
        <v>4</v>
      </c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customHeight="1">
      <c r="A33" s="9"/>
      <c r="B33" s="10"/>
      <c r="C33" s="10" t="s">
        <v>7</v>
      </c>
      <c r="D33" s="10"/>
      <c r="E33" s="11"/>
      <c r="F33" s="16">
        <f aca="true" t="shared" si="6" ref="F33:O33">SUM(F31:F32)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6"/>
        <v>0</v>
      </c>
      <c r="K33" s="16">
        <f t="shared" si="6"/>
        <v>0</v>
      </c>
      <c r="L33" s="16">
        <f t="shared" si="6"/>
        <v>0</v>
      </c>
      <c r="M33" s="16">
        <f t="shared" si="6"/>
        <v>0</v>
      </c>
      <c r="N33" s="16">
        <f t="shared" si="6"/>
        <v>0</v>
      </c>
      <c r="O33" s="16">
        <f t="shared" si="6"/>
        <v>0</v>
      </c>
    </row>
    <row r="34" spans="1:15" ht="15" customHeight="1">
      <c r="A34" s="9"/>
      <c r="B34" s="10"/>
      <c r="C34" s="10" t="s">
        <v>5</v>
      </c>
      <c r="D34" s="10"/>
      <c r="E34" s="11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 customHeight="1">
      <c r="A35" s="9"/>
      <c r="B35" s="10"/>
      <c r="C35" s="10"/>
      <c r="D35" s="10" t="s">
        <v>30</v>
      </c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customHeight="1">
      <c r="A36" s="9"/>
      <c r="B36" s="10"/>
      <c r="C36" s="10"/>
      <c r="D36" s="10" t="s">
        <v>4</v>
      </c>
      <c r="E36" s="1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customHeight="1">
      <c r="A37" s="9"/>
      <c r="B37" s="10"/>
      <c r="C37" s="10" t="s">
        <v>8</v>
      </c>
      <c r="D37" s="10"/>
      <c r="E37" s="11"/>
      <c r="F37" s="16">
        <f aca="true" t="shared" si="7" ref="F37:O37">SUM(F35:F36)</f>
        <v>0</v>
      </c>
      <c r="G37" s="16">
        <f t="shared" si="7"/>
        <v>0</v>
      </c>
      <c r="H37" s="16">
        <f t="shared" si="7"/>
        <v>0</v>
      </c>
      <c r="I37" s="16">
        <f t="shared" si="7"/>
        <v>0</v>
      </c>
      <c r="J37" s="16">
        <f t="shared" si="7"/>
        <v>0</v>
      </c>
      <c r="K37" s="16">
        <f t="shared" si="7"/>
        <v>0</v>
      </c>
      <c r="L37" s="16">
        <f t="shared" si="7"/>
        <v>0</v>
      </c>
      <c r="M37" s="16">
        <f t="shared" si="7"/>
        <v>0</v>
      </c>
      <c r="N37" s="16">
        <f t="shared" si="7"/>
        <v>0</v>
      </c>
      <c r="O37" s="16">
        <f t="shared" si="7"/>
        <v>0</v>
      </c>
    </row>
    <row r="38" spans="1:15" ht="15" customHeight="1">
      <c r="A38" s="18"/>
      <c r="B38" s="19" t="s">
        <v>11</v>
      </c>
      <c r="C38" s="19"/>
      <c r="D38" s="19"/>
      <c r="E38" s="20"/>
      <c r="F38" s="21">
        <f aca="true" t="shared" si="8" ref="F38:O38">F37+F33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  <c r="O38" s="21">
        <f t="shared" si="8"/>
        <v>0</v>
      </c>
    </row>
    <row r="39" spans="1:15" ht="15" customHeight="1">
      <c r="A39" s="12" t="s">
        <v>113</v>
      </c>
      <c r="B39" s="13"/>
      <c r="C39" s="13"/>
      <c r="D39" s="13"/>
      <c r="E39" s="14"/>
      <c r="F39" s="17">
        <f aca="true" t="shared" si="9" ref="F39:O39">F18+F28+F38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</row>
  </sheetData>
  <mergeCells count="9">
    <mergeCell ref="A1:O1"/>
    <mergeCell ref="B29:E29"/>
    <mergeCell ref="A5:E7"/>
    <mergeCell ref="B9:E9"/>
    <mergeCell ref="B19:E19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8" r:id="rId1"/>
  <headerFooter alignWithMargins="0">
    <oddHeader>&amp;REnclosure 2</oddHeader>
    <oddFooter>&amp;LPage 9&amp;Rver 4 (12/2008)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C12229-F7F5-4745-B390-948393C1F31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9275E2C-BCDB-4158-A381-E3A78EF977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3.xml><?xml version="1.0" encoding="utf-8"?>
<ds:datastoreItem xmlns:ds="http://schemas.openxmlformats.org/officeDocument/2006/customXml" ds:itemID="{33D0436F-3021-4F29-8ADF-E30EA111F87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496AEF-1F7F-46E0-9AC8-59077E5B698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09EF7C9-143F-4A99-868C-B12ED56E4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InfoNotice09-01_Enclosure2</dc:title>
  <dc:subject/>
  <dc:creator>Mike Geiss</dc:creator>
  <cp:keywords>MHSA, Revenue and Expenditure Report</cp:keywords>
  <dc:description/>
  <cp:lastModifiedBy>westj</cp:lastModifiedBy>
  <cp:lastPrinted>2008-12-22T20:55:42Z</cp:lastPrinted>
  <dcterms:created xsi:type="dcterms:W3CDTF">2007-09-20T19:02:25Z</dcterms:created>
  <dcterms:modified xsi:type="dcterms:W3CDTF">2020-11-10T00:44:10Z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0x0101000DD778A44A894D44A57135C48A267F0A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display_urn:schemas-microsoft-com:office:office#Author">
    <vt:lpwstr>Linda Bakke A</vt:lpwstr>
  </property>
  <property fmtid="{D5CDD505-2E9C-101B-9397-08002B2CF9AE}" pid="6" name="_dlc_DocId">
    <vt:lpwstr>DHCSDOC-1538206719-484</vt:lpwstr>
  </property>
  <property fmtid="{D5CDD505-2E9C-101B-9397-08002B2CF9AE}" pid="7" name="_dlc_DocIdItemGuid">
    <vt:lpwstr>74120f7a-20c3-49b3-ba4f-998a4430938a</vt:lpwstr>
  </property>
  <property fmtid="{D5CDD505-2E9C-101B-9397-08002B2CF9AE}" pid="8" name="_dlc_DocIdUrl">
    <vt:lpwstr>http://dhcs2016prod:88/formsandpubs/_layouts/15/DocIdRedir.aspx?ID=DHCSDOC-1538206719-484, DHCSDOC-1538206719-484</vt:lpwstr>
  </property>
</Properties>
</file>