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1D544603-5913-43C5-863D-9C2E5D2D2517}" xr6:coauthVersionLast="45" xr6:coauthVersionMax="45" xr10:uidLastSave="{00000000-0000-0000-0000-000000000000}"/>
  <bookViews>
    <workbookView xWindow="-120" yWindow="-120" windowWidth="20730" windowHeight="11160" tabRatio="662" activeTab="1" xr2:uid="{00000000-000D-0000-FFFF-FFFF00000000}"/>
  </bookViews>
  <sheets>
    <sheet name="Cover Sheet " sheetId="15" r:id="rId1"/>
    <sheet name="Certification" sheetId="9" r:id="rId2"/>
    <sheet name="Page 1 Rate Updates " sheetId="10" r:id="rId3"/>
    <sheet name="Page 2 Detail" sheetId="6" r:id="rId4"/>
    <sheet name="Page 3 Summary" sheetId="5" r:id="rId5"/>
    <sheet name="Page 4 Summary of Services" sheetId="11" r:id="rId6"/>
    <sheet name="Page 5 Productive Time" sheetId="14" r:id="rId7"/>
  </sheets>
  <definedNames>
    <definedName name="_xlnm.Print_Area" localSheetId="1">Certification!$A$1:$H$58</definedName>
    <definedName name="_xlnm.Print_Area" localSheetId="2">'Page 1 Rate Updates '!$A$1:$F$33</definedName>
    <definedName name="_xlnm.Print_Area" localSheetId="3">'Page 2 Detail'!$A$1:$L$37</definedName>
    <definedName name="_xlnm.Print_Area" localSheetId="4">'Page 3 Summary'!$A$1:$F$39</definedName>
    <definedName name="_xlnm.Print_Area" localSheetId="5">'Page 4 Summary of Services'!$A$1:$G$52</definedName>
    <definedName name="_xlnm.Print_Area" localSheetId="6">'Page 5 Productive Time'!$A$1:$G$41</definedName>
  </definedNames>
  <calcPr calcId="191029"/>
</workbook>
</file>

<file path=xl/calcChain.xml><?xml version="1.0" encoding="utf-8"?>
<calcChain xmlns="http://schemas.openxmlformats.org/spreadsheetml/2006/main">
  <c r="F7" i="11" l="1"/>
  <c r="D7" i="11"/>
  <c r="C6" i="11"/>
  <c r="C5" i="11"/>
  <c r="F7" i="5"/>
  <c r="D7" i="5"/>
  <c r="C5" i="5"/>
  <c r="F7" i="6"/>
  <c r="F7" i="14" s="1"/>
  <c r="D7" i="6"/>
  <c r="D7" i="14"/>
  <c r="C6" i="6"/>
  <c r="C6" i="14" s="1"/>
  <c r="C5" i="6"/>
  <c r="C5" i="14"/>
  <c r="C6" i="5"/>
  <c r="H7" i="11"/>
  <c r="G7" i="5"/>
  <c r="H7" i="6"/>
  <c r="G7" i="6"/>
  <c r="C30" i="6"/>
  <c r="C27" i="6"/>
  <c r="D25" i="5"/>
  <c r="E15" i="5"/>
  <c r="D15" i="5"/>
  <c r="G30" i="6"/>
  <c r="D14" i="5"/>
  <c r="E22" i="5"/>
  <c r="F22" i="5" s="1"/>
  <c r="F27" i="5" s="1"/>
  <c r="E21" i="5"/>
  <c r="D22" i="5"/>
  <c r="E20" i="5"/>
  <c r="G27" i="6"/>
  <c r="D13" i="5"/>
  <c r="D21" i="5"/>
  <c r="D23" i="5"/>
  <c r="F23" i="5" s="1"/>
  <c r="D24" i="5"/>
  <c r="D26" i="5"/>
  <c r="E13" i="5"/>
  <c r="E14" i="5"/>
  <c r="E23" i="5"/>
  <c r="E24" i="5"/>
  <c r="E25" i="5"/>
  <c r="E26" i="5"/>
  <c r="F26" i="5" s="1"/>
  <c r="D30" i="6"/>
  <c r="D20" i="5"/>
  <c r="H30" i="6"/>
  <c r="I30" i="6"/>
  <c r="I27" i="6"/>
  <c r="H27" i="6"/>
  <c r="E39" i="14"/>
  <c r="D39" i="14"/>
  <c r="J27" i="6"/>
  <c r="L27" i="6"/>
  <c r="K27" i="6"/>
  <c r="F27" i="6"/>
  <c r="E27" i="6"/>
  <c r="D27" i="6"/>
  <c r="F30" i="6"/>
  <c r="J30" i="6"/>
  <c r="E30" i="6"/>
  <c r="K30" i="6"/>
  <c r="L30" i="6"/>
  <c r="F13" i="5"/>
  <c r="F21" i="5"/>
  <c r="F15" i="5"/>
  <c r="F24" i="5"/>
  <c r="E16" i="5"/>
  <c r="E32" i="5"/>
  <c r="E33" i="5" s="1"/>
  <c r="F20" i="5"/>
  <c r="F14" i="5"/>
  <c r="F25" i="5"/>
  <c r="D27" i="5"/>
  <c r="D34" i="5"/>
  <c r="E27" i="5"/>
  <c r="E34" i="5"/>
  <c r="D16" i="5"/>
  <c r="D32" i="5"/>
  <c r="D33" i="5" s="1"/>
  <c r="F16" i="5"/>
  <c r="F32" i="5" s="1"/>
  <c r="F34" i="5"/>
  <c r="F33" i="5" l="1"/>
  <c r="D35" i="5"/>
  <c r="E35" i="5"/>
  <c r="F35" i="5" l="1"/>
</calcChain>
</file>

<file path=xl/sharedStrings.xml><?xml version="1.0" encoding="utf-8"?>
<sst xmlns="http://schemas.openxmlformats.org/spreadsheetml/2006/main" count="357" uniqueCount="260">
  <si>
    <t>Provider Name</t>
  </si>
  <si>
    <t>Title:</t>
  </si>
  <si>
    <t>Date:</t>
  </si>
  <si>
    <t>Visits</t>
  </si>
  <si>
    <t>Period 1</t>
  </si>
  <si>
    <t>Period 2</t>
  </si>
  <si>
    <t>1.</t>
  </si>
  <si>
    <t>3.</t>
  </si>
  <si>
    <t>4.</t>
  </si>
  <si>
    <t>5.</t>
  </si>
  <si>
    <t>Total Visits</t>
  </si>
  <si>
    <t>Payments</t>
  </si>
  <si>
    <t>6.</t>
  </si>
  <si>
    <t>7.</t>
  </si>
  <si>
    <t>8.</t>
  </si>
  <si>
    <t>9.</t>
  </si>
  <si>
    <t>10.</t>
  </si>
  <si>
    <t>12.</t>
  </si>
  <si>
    <t>Total Payments</t>
  </si>
  <si>
    <t>Total</t>
  </si>
  <si>
    <t>13.</t>
  </si>
  <si>
    <t>14.</t>
  </si>
  <si>
    <t>15.</t>
  </si>
  <si>
    <t>16.</t>
  </si>
  <si>
    <t>Medicare</t>
  </si>
  <si>
    <t xml:space="preserve">Code 18 </t>
  </si>
  <si>
    <t>Code 02</t>
  </si>
  <si>
    <t>Code 20</t>
  </si>
  <si>
    <t>Period 1 Total</t>
  </si>
  <si>
    <t>Period 2 Total</t>
  </si>
  <si>
    <t>N/A</t>
  </si>
  <si>
    <t>2.</t>
  </si>
  <si>
    <t>11.</t>
  </si>
  <si>
    <t>Code 18</t>
  </si>
  <si>
    <t>CAPITATED MAP PLANS</t>
  </si>
  <si>
    <t>VISITS</t>
  </si>
  <si>
    <t>PAYMENTS</t>
  </si>
  <si>
    <t>Address</t>
  </si>
  <si>
    <t>NPI</t>
  </si>
  <si>
    <t>Medi-Cal Managed Care - Code 18</t>
  </si>
  <si>
    <t>Medi-Cal Crossovers - Code 02</t>
  </si>
  <si>
    <t>Capitated Medicare Advantage Plans</t>
  </si>
  <si>
    <t>Medi-Cal Managed Care Plans</t>
  </si>
  <si>
    <t>Annual Total</t>
  </si>
  <si>
    <t>Plan Payments</t>
  </si>
  <si>
    <t>MAP Payments</t>
  </si>
  <si>
    <t xml:space="preserve">Grand Total MUST equal Annual Total. </t>
  </si>
  <si>
    <t>Medi-Cal for Code 18</t>
  </si>
  <si>
    <t>Medi-Cal for Code 20</t>
  </si>
  <si>
    <t>Medicare for Code 02</t>
  </si>
  <si>
    <t>Medi-Cal for Code 02</t>
  </si>
  <si>
    <t>17.</t>
  </si>
  <si>
    <t>Signature:</t>
  </si>
  <si>
    <t>2. Doing Business as (DBA):</t>
  </si>
  <si>
    <t>5.  Type of Control (Check one):</t>
  </si>
  <si>
    <t>6. Fiscal Year End:</t>
  </si>
  <si>
    <t>7. Name of Contact Person:</t>
  </si>
  <si>
    <t>8. Business Phone:</t>
  </si>
  <si>
    <t>9. Fax No.:</t>
  </si>
  <si>
    <t>10. E-mail Address:</t>
  </si>
  <si>
    <t>SETTLEMENT SUMMARY</t>
  </si>
  <si>
    <t>MEDI-CAL FREESTANDING</t>
  </si>
  <si>
    <t>FEDERALLY QUALIFIED HEALTH CENTER</t>
  </si>
  <si>
    <t>OR</t>
  </si>
  <si>
    <t>RURAL HEALTH CLINIC</t>
  </si>
  <si>
    <t>PROSPECTIVE PAYMENT SYSTEM</t>
  </si>
  <si>
    <t>RECONCILIATION REQUEST</t>
  </si>
  <si>
    <t>PAYMENT / RECOVERY DETERMINATION</t>
  </si>
  <si>
    <t>18.</t>
  </si>
  <si>
    <t>19.</t>
  </si>
  <si>
    <t>Clinic Name:</t>
  </si>
  <si>
    <t>YES</t>
  </si>
  <si>
    <t>Medi-Cal Crossovers (Code 02)</t>
  </si>
  <si>
    <t>Medi-Cal Managed Care Plan (Code 18)</t>
  </si>
  <si>
    <t>Medicare Advantage Plan (Code 20)</t>
  </si>
  <si>
    <t>Please indicate whether or not your facility needs updates to these rates.</t>
  </si>
  <si>
    <t>REQUEST TO UPDATE INTERIM RATES</t>
  </si>
  <si>
    <t>Capitated</t>
  </si>
  <si>
    <t>Period 1 and Period 2 Totals are carried forward to Summary page automatically.</t>
  </si>
  <si>
    <t>Managed Care</t>
  </si>
  <si>
    <t>MEDI-CAL NON-MANAGED CARE CROSSOVERS</t>
  </si>
  <si>
    <t>ALL MEDI-CAL MANAGED CARE</t>
  </si>
  <si>
    <t>Total Visits (From Line 5)</t>
  </si>
  <si>
    <t>Government Controlled: Federal  ___          State  ___         County  ___         City  ___</t>
  </si>
  <si>
    <t>Form DHCS 3100 *</t>
  </si>
  <si>
    <t>Form DHCS 3104 *</t>
  </si>
  <si>
    <t>*</t>
  </si>
  <si>
    <t xml:space="preserve">   Nonprofit Corporation: ___</t>
  </si>
  <si>
    <t xml:space="preserve">                                                     For Profit Entity: ___</t>
  </si>
  <si>
    <t>12.  Other healthcare providers (Clinics, Hospitals, Long-term Care, Home Health Agencies, medical suppliers, etc.) that are related through common ownership or control to the individual or entity listed in item 11 (attach more pages if needed)</t>
  </si>
  <si>
    <t>20.</t>
  </si>
  <si>
    <t>21.</t>
  </si>
  <si>
    <t>NOTES:</t>
  </si>
  <si>
    <t>* LINKS:</t>
  </si>
  <si>
    <t xml:space="preserve">The Department requires 'DATE OF SERVICE' be used as the basis for reporting information on all forms. </t>
  </si>
  <si>
    <t xml:space="preserve">Period 1 and Period 2 totals must be calculated by combining the proper cells above; those that correspond to the appropriate time intervals according to the instructions.  </t>
  </si>
  <si>
    <t>Grand Total *</t>
  </si>
  <si>
    <t>Not Required</t>
  </si>
  <si>
    <t xml:space="preserve">Place an X under the YES if you would like to have your rates updated. </t>
  </si>
  <si>
    <t>Form DHCS 3100</t>
  </si>
  <si>
    <t>Form DHCS 3104</t>
  </si>
  <si>
    <t>Please be sure to follow the instructions that go with each form above.</t>
  </si>
  <si>
    <t>SUMMARY OF SERVICES</t>
  </si>
  <si>
    <t>YES**</t>
  </si>
  <si>
    <t>NO</t>
  </si>
  <si>
    <t>ON-SITE</t>
  </si>
  <si>
    <t xml:space="preserve">  OFF-SITE</t>
  </si>
  <si>
    <t>Contractor</t>
  </si>
  <si>
    <t>Medical</t>
  </si>
  <si>
    <t>Dental</t>
  </si>
  <si>
    <t>X-ray</t>
  </si>
  <si>
    <t>Laboratory</t>
  </si>
  <si>
    <t>Pharmacy</t>
  </si>
  <si>
    <t>Nutritional</t>
  </si>
  <si>
    <t>Education</t>
  </si>
  <si>
    <t>CPSP</t>
  </si>
  <si>
    <t>Outreach</t>
  </si>
  <si>
    <t>Optometry</t>
  </si>
  <si>
    <t>Chiropractic</t>
  </si>
  <si>
    <t>Podiatry</t>
  </si>
  <si>
    <t>Physical Therapy</t>
  </si>
  <si>
    <t>Occupational Therapy</t>
  </si>
  <si>
    <t>Treatment Room</t>
  </si>
  <si>
    <t>Surgery/Recovery</t>
  </si>
  <si>
    <t>Anesthesiology</t>
  </si>
  <si>
    <t>Radiology</t>
  </si>
  <si>
    <t>Nuclear Med/CT</t>
  </si>
  <si>
    <t>22.</t>
  </si>
  <si>
    <t>23.</t>
  </si>
  <si>
    <t>Central Supplies</t>
  </si>
  <si>
    <t>24.</t>
  </si>
  <si>
    <t>Pathology</t>
  </si>
  <si>
    <t>25.</t>
  </si>
  <si>
    <t>Radiosotope</t>
  </si>
  <si>
    <t>26.</t>
  </si>
  <si>
    <t>Electrocardiology</t>
  </si>
  <si>
    <t>27.</t>
  </si>
  <si>
    <t>Electroencephalography</t>
  </si>
  <si>
    <t>28.</t>
  </si>
  <si>
    <t>Other (specify):</t>
  </si>
  <si>
    <t>29.</t>
  </si>
  <si>
    <t>30.</t>
  </si>
  <si>
    <t>31.</t>
  </si>
  <si>
    <t>32.</t>
  </si>
  <si>
    <t>33.</t>
  </si>
  <si>
    <t>*NO</t>
  </si>
  <si>
    <t>= Service is NOT provided by the clinic.</t>
  </si>
  <si>
    <t>**YES ON-SITE</t>
  </si>
  <si>
    <r>
      <t xml:space="preserve">= Service is </t>
    </r>
    <r>
      <rPr>
        <sz val="9"/>
        <rFont val="Arial"/>
        <family val="2"/>
      </rPr>
      <t>provided within '4-walls' of clinic.</t>
    </r>
  </si>
  <si>
    <t>**YES OFF-SITE</t>
  </si>
  <si>
    <t>= Service is provided outside clinic by contractual arrangement (include contractor's name).</t>
  </si>
  <si>
    <t>SUMMARY OF PRODUCTIVE TIME FOR HEALTH CARE PRACTITIONERS</t>
  </si>
  <si>
    <t>HEALTH CARE STAFF</t>
  </si>
  <si>
    <t>FTEs</t>
  </si>
  <si>
    <t># of VISITS</t>
  </si>
  <si>
    <t xml:space="preserve">   ON-SITE</t>
  </si>
  <si>
    <t>OFF-SITE</t>
  </si>
  <si>
    <t xml:space="preserve">Doctor of Medicine (MD) </t>
  </si>
  <si>
    <t xml:space="preserve">Doctor of Osteopathy (DO) </t>
  </si>
  <si>
    <t xml:space="preserve">Doctor of Podiatric Medicine (DPM0 </t>
  </si>
  <si>
    <t xml:space="preserve">Doctor of Optometry (OD) </t>
  </si>
  <si>
    <t xml:space="preserve">Doctor of Chiropractics (DC) </t>
  </si>
  <si>
    <t xml:space="preserve">Doctor of Dental Surgery (DDS) </t>
  </si>
  <si>
    <t>Physician Assistant (PA)</t>
  </si>
  <si>
    <t>Nurse Practitioner (NP)</t>
  </si>
  <si>
    <t>Mental Health Specialists (MD, PA, NP)</t>
  </si>
  <si>
    <t>Certified Nurse Midwife (CNM)</t>
  </si>
  <si>
    <t>Registered Dental Hygienist; RDH</t>
  </si>
  <si>
    <t>Visiting Nurse</t>
  </si>
  <si>
    <t>Clinical Psychologist</t>
  </si>
  <si>
    <t>Licensed Clinical Social Worker (LCSW)</t>
  </si>
  <si>
    <t>Comprehensive Perinatal Health Worker</t>
  </si>
  <si>
    <t>Physician Services Under Agreement</t>
  </si>
  <si>
    <t>Physical Therapist *</t>
  </si>
  <si>
    <t>Marriage Family Therapist *</t>
  </si>
  <si>
    <t>Nutritionist *</t>
  </si>
  <si>
    <t>Other (specify): *</t>
  </si>
  <si>
    <t>TOTALS</t>
  </si>
  <si>
    <t xml:space="preserve"> Full Time Equivalent (FTE) assumes 2,080 hours worked in Patient Care activities (40 hrs/week for 52 weeks).</t>
  </si>
  <si>
    <t>* Nonreimbursable Practitioners/Visits</t>
  </si>
  <si>
    <t>FOR</t>
  </si>
  <si>
    <t>MEDI-CAL CROSSOVERS</t>
  </si>
  <si>
    <t>INDIAN HEALTH SERVICES MEMORANDUM OF AGREEMENT (IHS/MOA)</t>
  </si>
  <si>
    <t>1.  FQHC / RHC / IHS/MOA Legal Name:</t>
  </si>
  <si>
    <t>3.  FQHC / RHC / IHS/MOA Address (Street, City, State, Zip):</t>
  </si>
  <si>
    <t>11. FQHC / RHC / IHS/MOA Owned By:</t>
  </si>
  <si>
    <t>FEDERALLY QUALIFIED HEALTH CENTER / RURAL HEALTH CLINIC</t>
  </si>
  <si>
    <t xml:space="preserve">NOTE: Because PPS rates change on October 1st each year, it is necessary to compute a Period 1 and a Period 2 summary, and then combine them for proper settlement.  IHS/MOA providers may need to compute a Period 1 and Period 2 summary, depending on fiscal year end. For further explanation see form DHCS 3097 instructions.  </t>
  </si>
  <si>
    <t>NOTE=Worksheet Not Applicable to IHS/MOA providers</t>
  </si>
  <si>
    <t>PPS or IHS/MOA Rates (Enter this data only)</t>
  </si>
  <si>
    <t>FEDERALLY QUALIFIED HEALTH CENTER/RURAL HEALTH CLINIC/</t>
  </si>
  <si>
    <t>INDIAN HEALTH SERVICES/MEMORANDUM OF AGREEMENT (IHS/MOA) 638 CLINIC</t>
  </si>
  <si>
    <t>Medi-Cal Crossovers w/ Capitated MAP - Code 20</t>
  </si>
  <si>
    <t xml:space="preserve">4. National Provider Identifier (NPI): </t>
  </si>
  <si>
    <t>State:</t>
  </si>
  <si>
    <t xml:space="preserve">City:                                                 </t>
  </si>
  <si>
    <t>Zip:</t>
  </si>
  <si>
    <t xml:space="preserve">Please indicate what and where services are provided. </t>
  </si>
  <si>
    <t>Dental Hygienist</t>
  </si>
  <si>
    <t>34.</t>
  </si>
  <si>
    <t>Marriage Family Therapy</t>
  </si>
  <si>
    <t>Psychology</t>
  </si>
  <si>
    <t>Psychiatry</t>
  </si>
  <si>
    <t>Social / Behavioral Health Services</t>
  </si>
  <si>
    <t>Drug Counseling</t>
  </si>
  <si>
    <t>Women, Infants and Children (WIC)</t>
  </si>
  <si>
    <t>35.</t>
  </si>
  <si>
    <t>36.</t>
  </si>
  <si>
    <t>37.</t>
  </si>
  <si>
    <t>Acupuncturist*</t>
  </si>
  <si>
    <t>Drug Counselors *</t>
  </si>
  <si>
    <t>WIC</t>
  </si>
  <si>
    <t>Health Education</t>
  </si>
  <si>
    <t>Community Outreach</t>
  </si>
  <si>
    <t>Form 3100i Instructions</t>
  </si>
  <si>
    <t>Form 3104i Instructions</t>
  </si>
  <si>
    <t>Part A - General Information</t>
  </si>
  <si>
    <t>Part B - Certification Statement</t>
  </si>
  <si>
    <t xml:space="preserve">Intentional misrepresentation or falsification of any information contained herein may be punishable by fine and/or imprisonment </t>
  </si>
  <si>
    <t xml:space="preserve">under federal and State laws: (42 CFR 1003.102 "Basis for Civil Money Penalties and Assessments"; 18 U.S.C. 1347 "Health Care Fraud"; </t>
  </si>
  <si>
    <t xml:space="preserve">Please be advised that continued submission of claims or worksheets/cost reports for items or services which were not provided as claimed </t>
  </si>
  <si>
    <t xml:space="preserve">are not reimbursable under the Medi-Cal program. If claims are made in violation of an agreement with the State, you or your </t>
  </si>
  <si>
    <t>organization may be subject to civil money penalty assessments in accordance with the Welfare and Institution Code, Section 14123.2.</t>
  </si>
  <si>
    <t>Certification by Officer or Administrator:</t>
  </si>
  <si>
    <t xml:space="preserve">I, </t>
  </si>
  <si>
    <t>, certify under penalty of perjury as follows:</t>
  </si>
  <si>
    <t>Print Name</t>
  </si>
  <si>
    <t>That I am an official of the subject clinic and am duly authorized to sign this certification and that to the best of my knowledge and information,</t>
  </si>
  <si>
    <t xml:space="preserve">I believe each statement and amount in the accompanying report to be true, correct, and in compliance with Section 14161 of the </t>
  </si>
  <si>
    <t>California Welfare and Institutions Code.</t>
  </si>
  <si>
    <t>Officer or Administrator of FQHC / RHC / IHS/MOA</t>
  </si>
  <si>
    <t>Print Name:</t>
  </si>
  <si>
    <t>o    Reconciliation.Clinics@dhcs.ca.gov</t>
  </si>
  <si>
    <t>For assistance/questions please contact ARA at (916) 650-6696 or Clinics@dhcs.ca.gov</t>
  </si>
  <si>
    <t xml:space="preserve">Follow the e-file Medi-Cal Worksheet Submission Protcol for submission of FQHC/RHC Worksheets to the inbox below.  You will receive </t>
  </si>
  <si>
    <t>an email response.</t>
  </si>
  <si>
    <t>Page 1 of 5</t>
  </si>
  <si>
    <t>Page 2 of 5</t>
  </si>
  <si>
    <t>RECONCILIATION REQUEST WORKSHEET - SUMMARY</t>
  </si>
  <si>
    <t>RECONCILIATION REQUEST WORKSHEET - DETAIL</t>
  </si>
  <si>
    <t>PPS or IHS/MOA Dollar Amount (Line 14 x Line 15)</t>
  </si>
  <si>
    <t>Total Payments (From Line 13)</t>
  </si>
  <si>
    <t>Amount Due Clinic (State) L16 - L17</t>
  </si>
  <si>
    <t>Fiscal Period:</t>
  </si>
  <si>
    <t>From:</t>
  </si>
  <si>
    <t>To:</t>
  </si>
  <si>
    <t>NPI:</t>
  </si>
  <si>
    <t>Page 5 of 5</t>
  </si>
  <si>
    <t>Page 4 of 5</t>
  </si>
  <si>
    <t>Page 3 of 5</t>
  </si>
  <si>
    <t>Medicare &amp; MAP for Code 18</t>
  </si>
  <si>
    <t>STATISTICAL DATA AND CERTIFICATION STATEMENT</t>
  </si>
  <si>
    <t>See specific instructions for definition of reportable amounts entered in Columns 1 through 10 above.</t>
  </si>
  <si>
    <t>Month/Year</t>
  </si>
  <si>
    <t>California Welfare and Institutions Code 14123.25 "Civil Money Penalties for Fraudulent Claims"; and Title 22 of the California Code of</t>
  </si>
  <si>
    <t>Regulations 51485.1 Civil Money Penalties)</t>
  </si>
  <si>
    <t>These worksheets will only apply to the NPI listed.</t>
  </si>
  <si>
    <t>Please submit appropriate Rate Request Form(s) 3100 or 3104 to have Code 18 or Code 20 rates updated.</t>
  </si>
  <si>
    <t>Please click on the link below to retrieve the forms and instructions.</t>
  </si>
  <si>
    <t>Medicare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</si>
</sst>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</numFmts>
  <fonts count="2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 val="double"/>
      <sz val="11"/>
      <name val="Arial"/>
      <family val="2"/>
    </font>
    <font>
      <sz val="12"/>
      <name val="Helv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5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44" fontId="11" fillId="2" borderId="1" xfId="5" applyFont="1" applyFill="1" applyBorder="1" applyProtection="1">
      <protection locked="0"/>
    </xf>
    <xf numFmtId="0" fontId="11" fillId="0" borderId="0" xfId="0" applyFont="1" applyProtection="1"/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11" fillId="0" borderId="0" xfId="0" applyFont="1" applyBorder="1" applyAlignment="1" applyProtection="1"/>
    <xf numFmtId="0" fontId="12" fillId="0" borderId="0" xfId="0" applyFont="1" applyProtection="1"/>
    <xf numFmtId="0" fontId="12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1" fillId="0" borderId="0" xfId="0" quotePrefix="1" applyFont="1" applyAlignment="1" applyProtection="1">
      <alignment horizontal="right"/>
    </xf>
    <xf numFmtId="41" fontId="11" fillId="0" borderId="1" xfId="1" applyNumberFormat="1" applyFont="1" applyBorder="1" applyAlignment="1" applyProtection="1">
      <alignment horizontal="right"/>
    </xf>
    <xf numFmtId="41" fontId="11" fillId="0" borderId="5" xfId="1" applyNumberFormat="1" applyFont="1" applyBorder="1" applyAlignment="1" applyProtection="1">
      <alignment horizontal="right"/>
    </xf>
    <xf numFmtId="41" fontId="11" fillId="0" borderId="6" xfId="1" applyNumberFormat="1" applyFont="1" applyBorder="1" applyAlignment="1" applyProtection="1">
      <alignment horizontal="right"/>
    </xf>
    <xf numFmtId="0" fontId="11" fillId="0" borderId="0" xfId="0" applyFont="1" applyBorder="1" applyProtection="1"/>
    <xf numFmtId="165" fontId="11" fillId="0" borderId="1" xfId="5" applyNumberFormat="1" applyFont="1" applyBorder="1" applyProtection="1"/>
    <xf numFmtId="165" fontId="11" fillId="0" borderId="7" xfId="5" applyNumberFormat="1" applyFont="1" applyBorder="1" applyProtection="1"/>
    <xf numFmtId="165" fontId="11" fillId="0" borderId="5" xfId="5" applyNumberFormat="1" applyFont="1" applyBorder="1" applyProtection="1"/>
    <xf numFmtId="165" fontId="11" fillId="0" borderId="6" xfId="5" applyNumberFormat="1" applyFont="1" applyBorder="1" applyAlignment="1" applyProtection="1">
      <alignment horizontal="center"/>
    </xf>
    <xf numFmtId="165" fontId="11" fillId="0" borderId="5" xfId="0" applyNumberFormat="1" applyFont="1" applyBorder="1" applyProtection="1"/>
    <xf numFmtId="165" fontId="11" fillId="0" borderId="8" xfId="0" applyNumberFormat="1" applyFont="1" applyBorder="1" applyProtection="1"/>
    <xf numFmtId="0" fontId="11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Protection="1"/>
    <xf numFmtId="164" fontId="11" fillId="0" borderId="9" xfId="1" applyNumberFormat="1" applyFont="1" applyBorder="1" applyAlignment="1" applyProtection="1">
      <alignment horizontal="right"/>
    </xf>
    <xf numFmtId="165" fontId="11" fillId="0" borderId="10" xfId="5" applyNumberFormat="1" applyFont="1" applyBorder="1" applyProtection="1"/>
    <xf numFmtId="44" fontId="10" fillId="2" borderId="11" xfId="5" applyFont="1" applyFill="1" applyBorder="1" applyProtection="1">
      <protection locked="0"/>
    </xf>
    <xf numFmtId="44" fontId="2" fillId="3" borderId="7" xfId="0" applyNumberFormat="1" applyFont="1" applyFill="1" applyBorder="1" applyAlignment="1" applyProtection="1">
      <alignment horizontal="center"/>
    </xf>
    <xf numFmtId="164" fontId="11" fillId="0" borderId="1" xfId="1" applyNumberFormat="1" applyFont="1" applyBorder="1" applyAlignment="1" applyProtection="1">
      <alignment horizontal="right"/>
    </xf>
    <xf numFmtId="164" fontId="11" fillId="0" borderId="12" xfId="1" applyNumberFormat="1" applyFont="1" applyBorder="1" applyAlignment="1" applyProtection="1">
      <alignment horizontal="right"/>
    </xf>
    <xf numFmtId="165" fontId="11" fillId="0" borderId="7" xfId="0" applyNumberFormat="1" applyFont="1" applyBorder="1" applyProtection="1"/>
    <xf numFmtId="165" fontId="11" fillId="0" borderId="13" xfId="0" applyNumberFormat="1" applyFont="1" applyBorder="1" applyProtection="1"/>
    <xf numFmtId="165" fontId="11" fillId="0" borderId="14" xfId="0" applyNumberFormat="1" applyFont="1" applyBorder="1" applyProtection="1"/>
    <xf numFmtId="165" fontId="11" fillId="0" borderId="15" xfId="0" applyNumberFormat="1" applyFont="1" applyBorder="1" applyProtection="1"/>
    <xf numFmtId="165" fontId="11" fillId="0" borderId="16" xfId="0" applyNumberFormat="1" applyFont="1" applyBorder="1" applyProtection="1"/>
    <xf numFmtId="41" fontId="11" fillId="0" borderId="11" xfId="1" applyNumberFormat="1" applyFont="1" applyBorder="1" applyAlignment="1" applyProtection="1">
      <alignment horizontal="right"/>
    </xf>
    <xf numFmtId="41" fontId="11" fillId="0" borderId="7" xfId="0" applyNumberFormat="1" applyFont="1" applyBorder="1" applyProtection="1"/>
    <xf numFmtId="41" fontId="11" fillId="0" borderId="17" xfId="1" applyNumberFormat="1" applyFont="1" applyBorder="1" applyAlignment="1" applyProtection="1">
      <alignment horizontal="right"/>
    </xf>
    <xf numFmtId="41" fontId="11" fillId="0" borderId="8" xfId="0" applyNumberFormat="1" applyFont="1" applyBorder="1" applyProtection="1"/>
    <xf numFmtId="165" fontId="11" fillId="0" borderId="11" xfId="5" applyNumberFormat="1" applyFont="1" applyBorder="1" applyProtection="1"/>
    <xf numFmtId="165" fontId="11" fillId="0" borderId="17" xfId="5" applyNumberFormat="1" applyFont="1" applyBorder="1" applyProtection="1"/>
    <xf numFmtId="165" fontId="11" fillId="0" borderId="18" xfId="5" applyNumberFormat="1" applyFont="1" applyBorder="1" applyAlignment="1" applyProtection="1">
      <alignment horizontal="center"/>
    </xf>
    <xf numFmtId="41" fontId="11" fillId="0" borderId="18" xfId="1" applyNumberFormat="1" applyFont="1" applyBorder="1" applyAlignment="1" applyProtection="1">
      <alignment horizontal="right"/>
    </xf>
    <xf numFmtId="41" fontId="11" fillId="0" borderId="16" xfId="1" applyNumberFormat="1" applyFont="1" applyBorder="1" applyAlignment="1" applyProtection="1">
      <alignment horizontal="right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quotePrefix="1" applyFont="1" applyAlignment="1" applyProtection="1">
      <alignment horizontal="right"/>
    </xf>
    <xf numFmtId="165" fontId="11" fillId="0" borderId="19" xfId="5" applyNumberFormat="1" applyFont="1" applyBorder="1" applyProtection="1"/>
    <xf numFmtId="165" fontId="11" fillId="0" borderId="20" xfId="5" applyNumberFormat="1" applyFont="1" applyBorder="1" applyProtection="1"/>
    <xf numFmtId="0" fontId="2" fillId="0" borderId="0" xfId="0" applyFont="1" applyProtection="1"/>
    <xf numFmtId="0" fontId="4" fillId="0" borderId="0" xfId="10" applyProtection="1"/>
    <xf numFmtId="0" fontId="4" fillId="0" borderId="0" xfId="10" applyBorder="1" applyProtection="1"/>
    <xf numFmtId="0" fontId="3" fillId="0" borderId="21" xfId="1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2" fontId="0" fillId="0" borderId="0" xfId="0" applyNumberFormat="1" applyBorder="1" applyProtection="1"/>
    <xf numFmtId="0" fontId="3" fillId="0" borderId="0" xfId="0" applyFont="1" applyAlignment="1" applyProtection="1"/>
    <xf numFmtId="1" fontId="3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11" xfId="1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" fontId="4" fillId="0" borderId="0" xfId="0" applyNumberFormat="1" applyFont="1" applyBorder="1" applyAlignment="1" applyProtection="1">
      <alignment horizontal="center"/>
    </xf>
    <xf numFmtId="0" fontId="8" fillId="0" borderId="0" xfId="8" applyAlignment="1" applyProtection="1"/>
    <xf numFmtId="0" fontId="3" fillId="0" borderId="2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5" fillId="0" borderId="0" xfId="0" applyFont="1" applyProtection="1"/>
    <xf numFmtId="0" fontId="0" fillId="0" borderId="0" xfId="0" applyAlignment="1" applyProtection="1">
      <alignment horizontal="left"/>
    </xf>
    <xf numFmtId="0" fontId="17" fillId="0" borderId="0" xfId="0" applyFont="1" applyProtection="1"/>
    <xf numFmtId="42" fontId="3" fillId="0" borderId="0" xfId="0" applyNumberFormat="1" applyFont="1" applyBorder="1" applyAlignment="1" applyProtection="1"/>
    <xf numFmtId="49" fontId="0" fillId="0" borderId="0" xfId="0" applyNumberFormat="1"/>
    <xf numFmtId="0" fontId="3" fillId="0" borderId="23" xfId="0" applyFont="1" applyBorder="1" applyAlignment="1" applyProtection="1">
      <alignment horizontal="center" shrinkToFit="1"/>
    </xf>
    <xf numFmtId="0" fontId="3" fillId="0" borderId="24" xfId="0" applyFont="1" applyBorder="1" applyAlignment="1">
      <alignment vertical="center" wrapText="1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/>
    <xf numFmtId="0" fontId="3" fillId="0" borderId="24" xfId="0" applyFont="1" applyBorder="1" applyAlignment="1">
      <alignment horizontal="center"/>
    </xf>
    <xf numFmtId="49" fontId="0" fillId="0" borderId="25" xfId="0" applyNumberFormat="1" applyBorder="1" applyAlignment="1">
      <alignment horizontal="right"/>
    </xf>
    <xf numFmtId="0" fontId="3" fillId="0" borderId="26" xfId="0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49" fontId="0" fillId="0" borderId="9" xfId="0" applyNumberFormat="1" applyBorder="1" applyAlignment="1">
      <alignment horizontal="right"/>
    </xf>
    <xf numFmtId="0" fontId="3" fillId="0" borderId="20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4" fillId="0" borderId="11" xfId="0" applyFont="1" applyBorder="1" applyAlignment="1" applyProtection="1"/>
    <xf numFmtId="0" fontId="0" fillId="0" borderId="9" xfId="0" applyBorder="1" applyAlignment="1" applyProtection="1">
      <protection locked="0"/>
    </xf>
    <xf numFmtId="49" fontId="0" fillId="0" borderId="0" xfId="0" applyNumberFormat="1" applyBorder="1" applyAlignment="1" applyProtection="1">
      <alignment horizontal="right"/>
    </xf>
    <xf numFmtId="49" fontId="18" fillId="0" borderId="0" xfId="0" applyNumberFormat="1" applyFont="1" applyProtection="1"/>
    <xf numFmtId="0" fontId="19" fillId="0" borderId="0" xfId="0" applyFont="1" applyAlignment="1" applyProtection="1">
      <alignment horizontal="right"/>
    </xf>
    <xf numFmtId="0" fontId="18" fillId="0" borderId="0" xfId="0" quotePrefix="1" applyFont="1" applyProtection="1"/>
    <xf numFmtId="0" fontId="18" fillId="0" borderId="0" xfId="0" applyFont="1" applyProtection="1"/>
    <xf numFmtId="49" fontId="6" fillId="0" borderId="0" xfId="0" applyNumberFormat="1" applyFont="1" applyProtection="1"/>
    <xf numFmtId="49" fontId="0" fillId="0" borderId="0" xfId="0" applyNumberFormat="1" applyProtection="1"/>
    <xf numFmtId="0" fontId="4" fillId="0" borderId="0" xfId="0" quotePrefix="1" applyFont="1" applyProtection="1"/>
    <xf numFmtId="0" fontId="4" fillId="0" borderId="0" xfId="10"/>
    <xf numFmtId="0" fontId="3" fillId="0" borderId="27" xfId="10" applyFont="1" applyBorder="1" applyAlignment="1" applyProtection="1">
      <alignment horizontal="center" shrinkToFit="1"/>
    </xf>
    <xf numFmtId="0" fontId="3" fillId="0" borderId="28" xfId="10" applyFont="1" applyBorder="1" applyAlignment="1" applyProtection="1">
      <alignment horizontal="center" shrinkToFit="1"/>
    </xf>
    <xf numFmtId="0" fontId="3" fillId="0" borderId="29" xfId="10" applyFont="1" applyBorder="1" applyAlignment="1" applyProtection="1">
      <alignment horizontal="center" shrinkToFit="1"/>
    </xf>
    <xf numFmtId="0" fontId="3" fillId="0" borderId="26" xfId="10" applyFont="1" applyBorder="1" applyAlignment="1" applyProtection="1">
      <alignment horizontal="center"/>
      <protection locked="0"/>
    </xf>
    <xf numFmtId="0" fontId="3" fillId="0" borderId="20" xfId="10" applyFont="1" applyBorder="1" applyAlignment="1" applyProtection="1">
      <alignment horizontal="center"/>
      <protection locked="0"/>
    </xf>
    <xf numFmtId="2" fontId="3" fillId="0" borderId="20" xfId="10" applyNumberFormat="1" applyFont="1" applyBorder="1" applyAlignment="1" applyProtection="1">
      <alignment horizontal="center"/>
    </xf>
    <xf numFmtId="164" fontId="3" fillId="0" borderId="20" xfId="4" applyNumberFormat="1" applyFont="1" applyBorder="1" applyAlignment="1" applyProtection="1"/>
    <xf numFmtId="0" fontId="4" fillId="0" borderId="0" xfId="10" applyProtection="1">
      <protection locked="0"/>
    </xf>
    <xf numFmtId="0" fontId="14" fillId="0" borderId="0" xfId="10" applyFont="1"/>
    <xf numFmtId="0" fontId="2" fillId="0" borderId="0" xfId="10" applyFont="1" applyAlignment="1">
      <alignment horizontal="center"/>
    </xf>
    <xf numFmtId="0" fontId="20" fillId="0" borderId="0" xfId="0" applyFont="1" applyProtection="1"/>
    <xf numFmtId="3" fontId="20" fillId="0" borderId="0" xfId="0" applyNumberFormat="1" applyFont="1" applyProtection="1"/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Protection="1"/>
    <xf numFmtId="3" fontId="20" fillId="0" borderId="0" xfId="0" applyNumberFormat="1" applyFont="1" applyBorder="1" applyAlignment="1" applyProtection="1">
      <alignment horizontal="center"/>
    </xf>
    <xf numFmtId="0" fontId="20" fillId="0" borderId="24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2" fillId="0" borderId="13" xfId="0" applyFont="1" applyBorder="1" applyAlignment="1" applyProtection="1">
      <alignment horizontal="center"/>
    </xf>
    <xf numFmtId="0" fontId="22" fillId="0" borderId="30" xfId="0" applyFont="1" applyBorder="1" applyAlignment="1" applyProtection="1">
      <alignment horizontal="center"/>
    </xf>
    <xf numFmtId="3" fontId="5" fillId="0" borderId="31" xfId="0" applyNumberFormat="1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3" fontId="5" fillId="0" borderId="13" xfId="0" applyNumberFormat="1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49" fontId="20" fillId="0" borderId="35" xfId="0" applyNumberFormat="1" applyFont="1" applyBorder="1" applyProtection="1">
      <protection locked="0"/>
    </xf>
    <xf numFmtId="41" fontId="20" fillId="0" borderId="36" xfId="5" applyNumberFormat="1" applyFont="1" applyBorder="1" applyProtection="1">
      <protection locked="0"/>
    </xf>
    <xf numFmtId="165" fontId="20" fillId="0" borderId="37" xfId="5" applyNumberFormat="1" applyFont="1" applyBorder="1" applyProtection="1">
      <protection locked="0"/>
    </xf>
    <xf numFmtId="164" fontId="20" fillId="0" borderId="27" xfId="1" applyNumberFormat="1" applyFont="1" applyBorder="1" applyProtection="1">
      <protection locked="0"/>
    </xf>
    <xf numFmtId="165" fontId="20" fillId="0" borderId="28" xfId="5" applyNumberFormat="1" applyFont="1" applyBorder="1" applyProtection="1">
      <protection locked="0"/>
    </xf>
    <xf numFmtId="41" fontId="20" fillId="0" borderId="38" xfId="5" applyNumberFormat="1" applyFont="1" applyBorder="1" applyProtection="1">
      <protection locked="0"/>
    </xf>
    <xf numFmtId="49" fontId="20" fillId="0" borderId="39" xfId="0" applyNumberFormat="1" applyFont="1" applyBorder="1" applyProtection="1">
      <protection locked="0"/>
    </xf>
    <xf numFmtId="41" fontId="20" fillId="0" borderId="9" xfId="5" applyNumberFormat="1" applyFont="1" applyBorder="1" applyProtection="1">
      <protection locked="0"/>
    </xf>
    <xf numFmtId="165" fontId="20" fillId="0" borderId="20" xfId="5" applyNumberFormat="1" applyFont="1" applyBorder="1" applyProtection="1">
      <protection locked="0"/>
    </xf>
    <xf numFmtId="164" fontId="20" fillId="0" borderId="19" xfId="1" applyNumberFormat="1" applyFont="1" applyBorder="1" applyProtection="1">
      <protection locked="0"/>
    </xf>
    <xf numFmtId="165" fontId="20" fillId="0" borderId="11" xfId="5" applyNumberFormat="1" applyFont="1" applyBorder="1" applyProtection="1">
      <protection locked="0"/>
    </xf>
    <xf numFmtId="41" fontId="20" fillId="0" borderId="1" xfId="5" applyNumberFormat="1" applyFont="1" applyBorder="1" applyProtection="1">
      <protection locked="0"/>
    </xf>
    <xf numFmtId="49" fontId="20" fillId="0" borderId="40" xfId="0" applyNumberFormat="1" applyFont="1" applyBorder="1" applyProtection="1">
      <protection locked="0"/>
    </xf>
    <xf numFmtId="41" fontId="20" fillId="0" borderId="41" xfId="5" applyNumberFormat="1" applyFont="1" applyBorder="1" applyProtection="1">
      <protection locked="0"/>
    </xf>
    <xf numFmtId="165" fontId="20" fillId="0" borderId="14" xfId="5" applyNumberFormat="1" applyFont="1" applyBorder="1" applyProtection="1">
      <protection locked="0"/>
    </xf>
    <xf numFmtId="164" fontId="20" fillId="0" borderId="13" xfId="1" applyNumberFormat="1" applyFont="1" applyBorder="1" applyProtection="1">
      <protection locked="0"/>
    </xf>
    <xf numFmtId="165" fontId="20" fillId="0" borderId="18" xfId="5" applyNumberFormat="1" applyFont="1" applyBorder="1" applyProtection="1">
      <protection locked="0"/>
    </xf>
    <xf numFmtId="41" fontId="20" fillId="0" borderId="5" xfId="5" applyNumberFormat="1" applyFont="1" applyBorder="1" applyProtection="1">
      <protection locked="0"/>
    </xf>
    <xf numFmtId="0" fontId="5" fillId="0" borderId="42" xfId="0" applyFont="1" applyBorder="1" applyProtection="1"/>
    <xf numFmtId="41" fontId="5" fillId="0" borderId="33" xfId="5" applyNumberFormat="1" applyFont="1" applyBorder="1" applyProtection="1"/>
    <xf numFmtId="165" fontId="5" fillId="0" borderId="33" xfId="5" applyNumberFormat="1" applyFont="1" applyBorder="1" applyProtection="1"/>
    <xf numFmtId="0" fontId="5" fillId="0" borderId="0" xfId="0" applyFont="1" applyBorder="1" applyProtection="1"/>
    <xf numFmtId="165" fontId="20" fillId="0" borderId="5" xfId="5" applyNumberFormat="1" applyFont="1" applyBorder="1" applyProtection="1">
      <protection locked="0"/>
    </xf>
    <xf numFmtId="0" fontId="5" fillId="0" borderId="0" xfId="0" applyFont="1" applyFill="1" applyBorder="1" applyProtection="1"/>
    <xf numFmtId="3" fontId="5" fillId="0" borderId="43" xfId="0" applyNumberFormat="1" applyFont="1" applyBorder="1" applyProtection="1"/>
    <xf numFmtId="165" fontId="5" fillId="0" borderId="43" xfId="5" applyNumberFormat="1" applyFont="1" applyBorder="1" applyProtection="1"/>
    <xf numFmtId="165" fontId="5" fillId="0" borderId="42" xfId="5" applyNumberFormat="1" applyFont="1" applyBorder="1" applyProtection="1"/>
    <xf numFmtId="41" fontId="5" fillId="0" borderId="42" xfId="5" applyNumberFormat="1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quotePrefix="1" applyFont="1" applyBorder="1" applyProtection="1"/>
    <xf numFmtId="0" fontId="20" fillId="0" borderId="13" xfId="0" applyFont="1" applyBorder="1" applyProtection="1"/>
    <xf numFmtId="0" fontId="3" fillId="4" borderId="0" xfId="0" applyFont="1" applyFill="1" applyAlignment="1" applyProtection="1">
      <alignment horizontal="left"/>
    </xf>
    <xf numFmtId="0" fontId="0" fillId="4" borderId="0" xfId="0" applyFill="1"/>
    <xf numFmtId="0" fontId="4" fillId="4" borderId="0" xfId="0" quotePrefix="1" applyFont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26" fillId="5" borderId="25" xfId="10" applyFont="1" applyFill="1" applyBorder="1" applyAlignment="1" applyProtection="1">
      <alignment vertical="center"/>
      <protection locked="0"/>
    </xf>
    <xf numFmtId="0" fontId="3" fillId="5" borderId="0" xfId="10" applyFont="1" applyFill="1" applyBorder="1" applyAlignment="1" applyProtection="1"/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11" xfId="0" applyFont="1" applyBorder="1" applyAlignment="1">
      <alignment horizontal="left"/>
    </xf>
    <xf numFmtId="1" fontId="10" fillId="5" borderId="10" xfId="10" applyNumberFormat="1" applyFont="1" applyFill="1" applyBorder="1" applyAlignment="1" applyProtection="1">
      <alignment horizontal="left"/>
      <protection locked="0"/>
    </xf>
    <xf numFmtId="0" fontId="3" fillId="5" borderId="10" xfId="10" applyFont="1" applyFill="1" applyBorder="1" applyAlignment="1" applyProtection="1">
      <alignment vertical="center"/>
      <protection locked="0"/>
    </xf>
    <xf numFmtId="49" fontId="4" fillId="0" borderId="9" xfId="0" applyNumberFormat="1" applyFont="1" applyBorder="1" applyAlignment="1">
      <alignment horizontal="right"/>
    </xf>
    <xf numFmtId="0" fontId="3" fillId="0" borderId="3" xfId="10" applyFont="1" applyBorder="1" applyAlignment="1" applyProtection="1">
      <alignment horizontal="center"/>
    </xf>
    <xf numFmtId="0" fontId="2" fillId="0" borderId="44" xfId="1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2" fillId="0" borderId="44" xfId="10" applyFont="1" applyBorder="1" applyAlignment="1" applyProtection="1">
      <alignment horizontal="left" vertical="center"/>
    </xf>
    <xf numFmtId="0" fontId="2" fillId="0" borderId="44" xfId="10" applyFont="1" applyBorder="1" applyAlignment="1" applyProtection="1">
      <alignment horizontal="left"/>
    </xf>
    <xf numFmtId="0" fontId="3" fillId="0" borderId="0" xfId="10" applyFont="1" applyBorder="1" applyAlignment="1" applyProtection="1">
      <alignment horizontal="center"/>
    </xf>
    <xf numFmtId="0" fontId="4" fillId="0" borderId="22" xfId="10" applyBorder="1"/>
    <xf numFmtId="0" fontId="4" fillId="0" borderId="45" xfId="10" applyBorder="1"/>
    <xf numFmtId="0" fontId="4" fillId="0" borderId="0" xfId="10" applyFont="1" applyAlignment="1" applyProtection="1"/>
    <xf numFmtId="166" fontId="4" fillId="0" borderId="45" xfId="10" applyNumberFormat="1" applyBorder="1" applyProtection="1">
      <protection locked="0"/>
    </xf>
    <xf numFmtId="0" fontId="4" fillId="5" borderId="0" xfId="10" applyFont="1" applyFill="1"/>
    <xf numFmtId="0" fontId="4" fillId="5" borderId="0" xfId="10" applyFill="1"/>
    <xf numFmtId="0" fontId="18" fillId="0" borderId="0" xfId="10" applyFont="1" applyBorder="1" applyAlignment="1" applyProtection="1"/>
    <xf numFmtId="0" fontId="18" fillId="0" borderId="0" xfId="10" applyFont="1" applyAlignment="1" applyProtection="1"/>
    <xf numFmtId="0" fontId="4" fillId="0" borderId="0" xfId="10" applyFont="1" applyAlignment="1" applyProtection="1">
      <alignment horizontal="justify" vertical="center"/>
      <protection locked="0"/>
    </xf>
    <xf numFmtId="0" fontId="4" fillId="0" borderId="0" xfId="10" applyFont="1" applyAlignment="1" applyProtection="1">
      <protection locked="0"/>
    </xf>
    <xf numFmtId="0" fontId="18" fillId="0" borderId="0" xfId="10" applyFont="1" applyAlignment="1" applyProtection="1">
      <protection locked="0"/>
    </xf>
    <xf numFmtId="0" fontId="24" fillId="0" borderId="0" xfId="9" applyFont="1" applyAlignment="1" applyProtection="1">
      <alignment horizontal="left" vertical="center" indent="8"/>
      <protection locked="0"/>
    </xf>
    <xf numFmtId="0" fontId="18" fillId="0" borderId="0" xfId="10" applyFont="1" applyAlignment="1" applyProtection="1">
      <alignment horizontal="left" vertical="center"/>
    </xf>
    <xf numFmtId="0" fontId="20" fillId="0" borderId="0" xfId="10" applyFont="1" applyAlignment="1">
      <alignment horizontal="justify" vertical="center"/>
    </xf>
    <xf numFmtId="0" fontId="18" fillId="0" borderId="22" xfId="16" applyFont="1" applyBorder="1" applyAlignment="1" applyProtection="1"/>
    <xf numFmtId="0" fontId="18" fillId="0" borderId="0" xfId="16" applyFont="1" applyBorder="1" applyAlignment="1" applyProtection="1">
      <alignment horizontal="left"/>
    </xf>
    <xf numFmtId="0" fontId="18" fillId="0" borderId="22" xfId="16" applyFont="1" applyBorder="1" applyAlignment="1" applyProtection="1">
      <alignment horizontal="center"/>
      <protection locked="0"/>
    </xf>
    <xf numFmtId="0" fontId="18" fillId="0" borderId="0" xfId="16" applyFont="1" applyAlignment="1"/>
    <xf numFmtId="0" fontId="18" fillId="0" borderId="0" xfId="16" applyFont="1" applyAlignment="1">
      <alignment horizontal="left" vertical="justify"/>
    </xf>
    <xf numFmtId="0" fontId="18" fillId="0" borderId="0" xfId="16" applyFont="1" applyBorder="1" applyAlignment="1" applyProtection="1"/>
    <xf numFmtId="0" fontId="19" fillId="0" borderId="0" xfId="16" applyFont="1" applyAlignment="1" applyProtection="1"/>
    <xf numFmtId="0" fontId="18" fillId="0" borderId="0" xfId="16" applyFont="1" applyAlignment="1" applyProtection="1"/>
    <xf numFmtId="0" fontId="18" fillId="0" borderId="0" xfId="16" applyFont="1" applyAlignment="1" applyProtection="1">
      <alignment horizontal="left" vertical="justify"/>
    </xf>
    <xf numFmtId="0" fontId="18" fillId="0" borderId="0" xfId="16" applyFont="1" applyBorder="1" applyAlignment="1" applyProtection="1">
      <alignment horizontal="left" vertical="top"/>
    </xf>
    <xf numFmtId="0" fontId="19" fillId="0" borderId="0" xfId="16" applyFont="1" applyAlignment="1" applyProtection="1">
      <alignment horizontal="left"/>
    </xf>
    <xf numFmtId="0" fontId="18" fillId="0" borderId="0" xfId="16" applyFont="1" applyAlignment="1" applyProtection="1">
      <alignment vertical="justify"/>
    </xf>
    <xf numFmtId="0" fontId="19" fillId="0" borderId="46" xfId="16" applyFont="1" applyBorder="1" applyAlignment="1" applyProtection="1">
      <alignment horizontal="center" vertical="justify"/>
    </xf>
    <xf numFmtId="0" fontId="4" fillId="0" borderId="47" xfId="10" applyBorder="1"/>
    <xf numFmtId="0" fontId="4" fillId="0" borderId="48" xfId="10" applyBorder="1"/>
    <xf numFmtId="1" fontId="3" fillId="0" borderId="11" xfId="0" applyNumberFormat="1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alignment horizontal="center"/>
    </xf>
    <xf numFmtId="0" fontId="3" fillId="0" borderId="0" xfId="17" applyFont="1" applyBorder="1" applyAlignment="1" applyProtection="1">
      <alignment horizontal="center"/>
    </xf>
    <xf numFmtId="0" fontId="3" fillId="0" borderId="0" xfId="17" applyFont="1" applyBorder="1" applyAlignment="1" applyProtection="1">
      <alignment horizontal="left"/>
    </xf>
    <xf numFmtId="14" fontId="3" fillId="5" borderId="0" xfId="0" applyNumberFormat="1" applyFont="1" applyFill="1" applyBorder="1" applyAlignment="1" applyProtection="1">
      <alignment horizontal="center"/>
    </xf>
    <xf numFmtId="49" fontId="3" fillId="5" borderId="0" xfId="0" applyNumberFormat="1" applyFont="1" applyFill="1" applyBorder="1" applyAlignment="1" applyProtection="1">
      <alignment horizontal="center"/>
    </xf>
    <xf numFmtId="0" fontId="3" fillId="0" borderId="44" xfId="17" applyFont="1" applyBorder="1" applyAlignment="1" applyProtection="1">
      <alignment horizontal="center"/>
    </xf>
    <xf numFmtId="1" fontId="3" fillId="0" borderId="9" xfId="0" applyNumberFormat="1" applyFont="1" applyBorder="1" applyAlignment="1" applyProtection="1">
      <alignment horizontal="center"/>
    </xf>
    <xf numFmtId="1" fontId="3" fillId="0" borderId="22" xfId="0" applyNumberFormat="1" applyFont="1" applyBorder="1" applyAlignment="1" applyProtection="1">
      <alignment horizontal="center"/>
    </xf>
    <xf numFmtId="1" fontId="3" fillId="0" borderId="22" xfId="0" quotePrefix="1" applyNumberFormat="1" applyFont="1" applyBorder="1" applyAlignment="1" applyProtection="1">
      <alignment horizontal="center"/>
    </xf>
    <xf numFmtId="0" fontId="2" fillId="0" borderId="0" xfId="1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10" fillId="0" borderId="0" xfId="0" applyFont="1"/>
    <xf numFmtId="0" fontId="10" fillId="0" borderId="11" xfId="10" applyFont="1" applyBorder="1" applyAlignment="1" applyProtection="1">
      <alignment horizontal="left"/>
      <protection locked="0"/>
    </xf>
    <xf numFmtId="0" fontId="10" fillId="5" borderId="22" xfId="10" applyFont="1" applyFill="1" applyBorder="1" applyAlignment="1" applyProtection="1">
      <alignment horizontal="left"/>
      <protection locked="0"/>
    </xf>
    <xf numFmtId="0" fontId="10" fillId="5" borderId="49" xfId="10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</xf>
    <xf numFmtId="14" fontId="3" fillId="0" borderId="9" xfId="0" quotePrefix="1" applyNumberFormat="1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center"/>
    </xf>
    <xf numFmtId="1" fontId="3" fillId="0" borderId="11" xfId="0" applyNumberFormat="1" applyFont="1" applyBorder="1" applyAlignment="1" applyProtection="1">
      <alignment horizontal="left"/>
    </xf>
    <xf numFmtId="0" fontId="3" fillId="0" borderId="6" xfId="10" applyFont="1" applyBorder="1" applyAlignment="1">
      <alignment horizontal="center" vertical="center"/>
    </xf>
    <xf numFmtId="0" fontId="3" fillId="0" borderId="50" xfId="10" applyFont="1" applyBorder="1" applyAlignment="1">
      <alignment horizontal="center" vertical="center"/>
    </xf>
    <xf numFmtId="0" fontId="3" fillId="0" borderId="18" xfId="10" applyFont="1" applyBorder="1" applyAlignment="1">
      <alignment horizontal="center" vertical="center" wrapText="1"/>
    </xf>
    <xf numFmtId="0" fontId="3" fillId="0" borderId="51" xfId="10" applyFont="1" applyBorder="1" applyAlignment="1">
      <alignment horizontal="center" vertical="center" wrapText="1"/>
    </xf>
    <xf numFmtId="49" fontId="1" fillId="0" borderId="25" xfId="10" applyNumberFormat="1" applyFont="1" applyBorder="1" applyAlignment="1">
      <alignment horizontal="right"/>
    </xf>
    <xf numFmtId="2" fontId="1" fillId="0" borderId="26" xfId="10" applyNumberFormat="1" applyFont="1" applyBorder="1" applyAlignment="1" applyProtection="1">
      <alignment horizontal="center"/>
      <protection locked="0"/>
    </xf>
    <xf numFmtId="164" fontId="1" fillId="0" borderId="26" xfId="4" applyNumberFormat="1" applyFont="1" applyBorder="1" applyAlignment="1" applyProtection="1">
      <alignment horizontal="center"/>
      <protection locked="0"/>
    </xf>
    <xf numFmtId="49" fontId="1" fillId="0" borderId="9" xfId="10" applyNumberFormat="1" applyFont="1" applyBorder="1" applyAlignment="1">
      <alignment horizontal="right"/>
    </xf>
    <xf numFmtId="2" fontId="1" fillId="0" borderId="20" xfId="10" applyNumberFormat="1" applyFont="1" applyBorder="1" applyAlignment="1" applyProtection="1">
      <alignment horizontal="center"/>
      <protection locked="0"/>
    </xf>
    <xf numFmtId="164" fontId="1" fillId="0" borderId="20" xfId="4" applyNumberFormat="1" applyFont="1" applyBorder="1" applyAlignment="1" applyProtection="1">
      <protection locked="0"/>
    </xf>
    <xf numFmtId="0" fontId="1" fillId="0" borderId="47" xfId="10" applyFont="1" applyBorder="1" applyAlignment="1">
      <alignment horizontal="left" vertical="center"/>
    </xf>
    <xf numFmtId="0" fontId="1" fillId="0" borderId="48" xfId="10" applyFont="1" applyBorder="1" applyAlignment="1">
      <alignment horizontal="left" vertical="center"/>
    </xf>
    <xf numFmtId="0" fontId="1" fillId="0" borderId="11" xfId="10" applyFont="1" applyBorder="1" applyAlignment="1">
      <alignment horizontal="left" vertical="center"/>
    </xf>
    <xf numFmtId="0" fontId="1" fillId="0" borderId="9" xfId="10" applyFont="1" applyBorder="1" applyAlignment="1">
      <alignment horizontal="left" vertical="center"/>
    </xf>
    <xf numFmtId="0" fontId="1" fillId="0" borderId="11" xfId="10" applyFont="1" applyBorder="1" applyAlignment="1">
      <alignment vertical="center"/>
    </xf>
    <xf numFmtId="0" fontId="1" fillId="0" borderId="9" xfId="10" applyFont="1" applyBorder="1" applyAlignment="1">
      <alignment vertical="center"/>
    </xf>
    <xf numFmtId="0" fontId="1" fillId="0" borderId="11" xfId="10" applyFont="1" applyBorder="1" applyAlignment="1">
      <alignment horizontal="left"/>
    </xf>
    <xf numFmtId="0" fontId="1" fillId="0" borderId="9" xfId="10" applyFont="1" applyBorder="1" applyAlignment="1">
      <alignment horizontal="left"/>
    </xf>
    <xf numFmtId="0" fontId="1" fillId="0" borderId="11" xfId="10" applyFont="1" applyBorder="1" applyAlignment="1"/>
    <xf numFmtId="0" fontId="1" fillId="0" borderId="10" xfId="10" applyFont="1" applyBorder="1" applyAlignment="1"/>
    <xf numFmtId="49" fontId="1" fillId="0" borderId="10" xfId="10" applyNumberFormat="1" applyFont="1" applyBorder="1" applyAlignment="1">
      <alignment horizontal="right"/>
    </xf>
    <xf numFmtId="0" fontId="1" fillId="6" borderId="20" xfId="10" applyFont="1" applyFill="1" applyBorder="1" applyProtection="1"/>
    <xf numFmtId="0" fontId="1" fillId="0" borderId="0" xfId="10" applyFont="1"/>
    <xf numFmtId="0" fontId="1" fillId="5" borderId="0" xfId="10" applyFont="1" applyFill="1" applyAlignment="1"/>
    <xf numFmtId="0" fontId="1" fillId="5" borderId="0" xfId="10" applyFont="1" applyFill="1"/>
    <xf numFmtId="2" fontId="1" fillId="0" borderId="9" xfId="10" applyNumberFormat="1" applyFont="1" applyBorder="1" applyAlignment="1" applyProtection="1">
      <alignment horizontal="center"/>
      <protection locked="0"/>
    </xf>
    <xf numFmtId="0" fontId="1" fillId="0" borderId="46" xfId="10" applyFont="1" applyBorder="1" applyAlignment="1"/>
    <xf numFmtId="0" fontId="1" fillId="0" borderId="47" xfId="10" applyFont="1" applyBorder="1" applyAlignment="1"/>
    <xf numFmtId="0" fontId="1" fillId="0" borderId="9" xfId="10" applyFont="1" applyBorder="1" applyAlignment="1"/>
    <xf numFmtId="0" fontId="3" fillId="0" borderId="20" xfId="0" applyFont="1" applyBorder="1" applyAlignment="1" applyProtection="1">
      <alignment horizontal="right"/>
    </xf>
    <xf numFmtId="49" fontId="3" fillId="0" borderId="11" xfId="0" applyNumberFormat="1" applyFont="1" applyBorder="1" applyAlignment="1" applyProtection="1">
      <alignment horizontal="left"/>
    </xf>
    <xf numFmtId="0" fontId="10" fillId="0" borderId="24" xfId="10" applyFont="1" applyBorder="1" applyAlignment="1" applyProtection="1">
      <protection locked="0"/>
    </xf>
    <xf numFmtId="0" fontId="10" fillId="0" borderId="17" xfId="10" applyFont="1" applyBorder="1" applyAlignment="1" applyProtection="1">
      <alignment horizontal="center"/>
      <protection locked="0"/>
    </xf>
    <xf numFmtId="0" fontId="10" fillId="0" borderId="24" xfId="10" applyFont="1" applyBorder="1" applyAlignment="1" applyProtection="1">
      <alignment horizontal="center"/>
      <protection locked="0"/>
    </xf>
    <xf numFmtId="0" fontId="10" fillId="0" borderId="17" xfId="10" applyFont="1" applyBorder="1" applyAlignment="1" applyProtection="1">
      <protection locked="0"/>
    </xf>
    <xf numFmtId="0" fontId="4" fillId="0" borderId="22" xfId="10" applyBorder="1" applyProtection="1">
      <protection locked="0"/>
    </xf>
    <xf numFmtId="0" fontId="4" fillId="0" borderId="45" xfId="10" applyBorder="1" applyProtection="1">
      <protection locked="0"/>
    </xf>
    <xf numFmtId="0" fontId="4" fillId="0" borderId="52" xfId="10" applyBorder="1" applyProtection="1">
      <protection locked="0"/>
    </xf>
    <xf numFmtId="0" fontId="4" fillId="0" borderId="49" xfId="10" applyBorder="1" applyProtection="1">
      <protection locked="0"/>
    </xf>
    <xf numFmtId="0" fontId="3" fillId="5" borderId="10" xfId="1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3" fillId="4" borderId="11" xfId="0" applyFont="1" applyFill="1" applyBorder="1" applyAlignment="1" applyProtection="1">
      <alignment horizontal="left"/>
      <protection locked="0"/>
    </xf>
    <xf numFmtId="0" fontId="10" fillId="4" borderId="10" xfId="0" applyFont="1" applyFill="1" applyBorder="1" applyAlignment="1" applyProtection="1">
      <alignment horizontal="left"/>
      <protection locked="0"/>
    </xf>
    <xf numFmtId="0" fontId="10" fillId="4" borderId="9" xfId="0" applyFont="1" applyFill="1" applyBorder="1" applyAlignment="1" applyProtection="1">
      <alignment horizontal="left"/>
      <protection locked="0"/>
    </xf>
    <xf numFmtId="14" fontId="3" fillId="4" borderId="9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3" fillId="0" borderId="0" xfId="10" applyFont="1" applyAlignment="1" applyProtection="1">
      <alignment horizontal="center"/>
      <protection locked="0"/>
    </xf>
    <xf numFmtId="0" fontId="2" fillId="0" borderId="0" xfId="10" applyFont="1" applyAlignment="1">
      <alignment horizontal="center"/>
    </xf>
    <xf numFmtId="0" fontId="9" fillId="5" borderId="49" xfId="8" applyFont="1" applyFill="1" applyBorder="1" applyAlignment="1" applyProtection="1">
      <alignment horizontal="left"/>
      <protection locked="0"/>
    </xf>
    <xf numFmtId="0" fontId="10" fillId="5" borderId="22" xfId="10" applyFont="1" applyFill="1" applyBorder="1" applyAlignment="1" applyProtection="1">
      <alignment horizontal="left"/>
      <protection locked="0"/>
    </xf>
    <xf numFmtId="0" fontId="10" fillId="5" borderId="49" xfId="10" applyFont="1" applyFill="1" applyBorder="1" applyAlignment="1" applyProtection="1">
      <alignment horizontal="left"/>
      <protection locked="0"/>
    </xf>
    <xf numFmtId="0" fontId="10" fillId="5" borderId="25" xfId="10" applyFont="1" applyFill="1" applyBorder="1" applyAlignment="1" applyProtection="1">
      <alignment horizontal="left"/>
      <protection locked="0"/>
    </xf>
    <xf numFmtId="0" fontId="10" fillId="0" borderId="22" xfId="10" applyFont="1" applyBorder="1" applyAlignment="1" applyProtection="1">
      <protection locked="0"/>
    </xf>
    <xf numFmtId="0" fontId="3" fillId="0" borderId="10" xfId="10" applyFont="1" applyBorder="1" applyAlignment="1" applyProtection="1">
      <alignment horizontal="center"/>
    </xf>
    <xf numFmtId="0" fontId="3" fillId="0" borderId="9" xfId="10" applyFont="1" applyBorder="1" applyAlignment="1" applyProtection="1">
      <alignment horizontal="center"/>
    </xf>
    <xf numFmtId="0" fontId="3" fillId="0" borderId="46" xfId="10" applyFont="1" applyFill="1" applyBorder="1" applyAlignment="1" applyProtection="1">
      <alignment horizontal="center" vertical="justify"/>
    </xf>
    <xf numFmtId="0" fontId="3" fillId="5" borderId="0" xfId="10" applyFont="1" applyFill="1" applyBorder="1" applyAlignment="1" applyProtection="1">
      <alignment horizontal="left"/>
    </xf>
    <xf numFmtId="0" fontId="3" fillId="5" borderId="46" xfId="10" applyFont="1" applyFill="1" applyBorder="1" applyAlignment="1" applyProtection="1">
      <alignment horizontal="left"/>
    </xf>
    <xf numFmtId="0" fontId="3" fillId="0" borderId="11" xfId="10" applyFont="1" applyBorder="1" applyAlignment="1" applyProtection="1">
      <alignment horizontal="center"/>
    </xf>
    <xf numFmtId="0" fontId="26" fillId="5" borderId="10" xfId="10" applyFont="1" applyFill="1" applyBorder="1" applyAlignment="1" applyProtection="1">
      <alignment horizontal="left" vertical="center"/>
      <protection locked="0"/>
    </xf>
    <xf numFmtId="0" fontId="3" fillId="5" borderId="22" xfId="10" applyFont="1" applyFill="1" applyBorder="1" applyAlignment="1" applyProtection="1">
      <alignment horizontal="left" vertical="center"/>
      <protection locked="0"/>
    </xf>
    <xf numFmtId="0" fontId="3" fillId="5" borderId="25" xfId="10" applyFont="1" applyFill="1" applyBorder="1" applyAlignment="1" applyProtection="1">
      <alignment horizontal="left" vertical="center"/>
      <protection locked="0"/>
    </xf>
    <xf numFmtId="0" fontId="3" fillId="5" borderId="47" xfId="10" applyFont="1" applyFill="1" applyBorder="1" applyAlignment="1" applyProtection="1">
      <alignment horizontal="left"/>
    </xf>
    <xf numFmtId="0" fontId="3" fillId="5" borderId="46" xfId="10" applyFont="1" applyFill="1" applyBorder="1" applyAlignment="1" applyProtection="1">
      <alignment horizontal="left" vertical="center"/>
    </xf>
    <xf numFmtId="0" fontId="3" fillId="5" borderId="48" xfId="10" applyFont="1" applyFill="1" applyBorder="1" applyAlignment="1" applyProtection="1">
      <alignment horizontal="left" vertical="center"/>
    </xf>
    <xf numFmtId="0" fontId="3" fillId="5" borderId="45" xfId="10" applyFont="1" applyFill="1" applyBorder="1" applyAlignment="1" applyProtection="1">
      <alignment horizontal="left"/>
    </xf>
    <xf numFmtId="0" fontId="3" fillId="5" borderId="52" xfId="10" applyFont="1" applyFill="1" applyBorder="1" applyAlignment="1" applyProtection="1">
      <alignment horizontal="left"/>
    </xf>
    <xf numFmtId="49" fontId="10" fillId="5" borderId="45" xfId="10" applyNumberFormat="1" applyFont="1" applyFill="1" applyBorder="1" applyAlignment="1" applyProtection="1">
      <alignment horizontal="center" vertical="center"/>
      <protection locked="0"/>
    </xf>
    <xf numFmtId="49" fontId="10" fillId="5" borderId="0" xfId="10" applyNumberFormat="1" applyFont="1" applyFill="1" applyBorder="1" applyAlignment="1" applyProtection="1">
      <alignment horizontal="center" vertical="center"/>
      <protection locked="0"/>
    </xf>
    <xf numFmtId="49" fontId="10" fillId="5" borderId="49" xfId="10" applyNumberFormat="1" applyFont="1" applyFill="1" applyBorder="1" applyAlignment="1" applyProtection="1">
      <alignment horizontal="center" vertical="center"/>
      <protection locked="0"/>
    </xf>
    <xf numFmtId="49" fontId="10" fillId="5" borderId="22" xfId="10" applyNumberFormat="1" applyFont="1" applyFill="1" applyBorder="1" applyAlignment="1" applyProtection="1">
      <alignment horizontal="center" vertical="center"/>
      <protection locked="0"/>
    </xf>
    <xf numFmtId="0" fontId="10" fillId="5" borderId="0" xfId="10" applyFont="1" applyFill="1" applyBorder="1" applyAlignment="1" applyProtection="1">
      <alignment horizontal="left"/>
      <protection locked="0"/>
    </xf>
    <xf numFmtId="0" fontId="10" fillId="0" borderId="10" xfId="10" applyFont="1" applyBorder="1" applyAlignment="1" applyProtection="1">
      <alignment horizontal="left"/>
      <protection locked="0"/>
    </xf>
    <xf numFmtId="0" fontId="10" fillId="0" borderId="9" xfId="10" applyFont="1" applyBorder="1" applyAlignment="1" applyProtection="1">
      <alignment horizontal="left"/>
      <protection locked="0"/>
    </xf>
    <xf numFmtId="0" fontId="2" fillId="5" borderId="0" xfId="10" applyFont="1" applyFill="1" applyBorder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0" xfId="10" applyFont="1" applyAlignment="1" applyProtection="1">
      <alignment horizontal="center"/>
    </xf>
    <xf numFmtId="0" fontId="3" fillId="5" borderId="0" xfId="10" applyFont="1" applyFill="1" applyAlignment="1" applyProtection="1">
      <alignment horizontal="left"/>
      <protection locked="0"/>
    </xf>
    <xf numFmtId="0" fontId="3" fillId="5" borderId="52" xfId="10" applyFont="1" applyFill="1" applyBorder="1" applyAlignment="1" applyProtection="1">
      <alignment horizontal="left"/>
      <protection locked="0"/>
    </xf>
    <xf numFmtId="0" fontId="4" fillId="0" borderId="10" xfId="10" applyBorder="1" applyAlignment="1" applyProtection="1">
      <alignment horizontal="center"/>
      <protection locked="0"/>
    </xf>
    <xf numFmtId="0" fontId="4" fillId="0" borderId="45" xfId="10" applyBorder="1" applyAlignment="1" applyProtection="1">
      <protection locked="0"/>
    </xf>
    <xf numFmtId="0" fontId="4" fillId="0" borderId="52" xfId="10" applyBorder="1" applyAlignment="1" applyProtection="1">
      <protection locked="0"/>
    </xf>
    <xf numFmtId="0" fontId="4" fillId="5" borderId="22" xfId="10" applyFill="1" applyBorder="1" applyAlignment="1" applyProtection="1">
      <alignment horizontal="left"/>
      <protection locked="0"/>
    </xf>
    <xf numFmtId="0" fontId="10" fillId="0" borderId="11" xfId="1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/>
    </xf>
    <xf numFmtId="0" fontId="3" fillId="0" borderId="2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/>
    </xf>
    <xf numFmtId="0" fontId="5" fillId="0" borderId="0" xfId="0" applyFont="1" applyBorder="1" applyAlignment="1" applyProtection="1">
      <alignment horizontal="left" wrapText="1"/>
    </xf>
    <xf numFmtId="0" fontId="22" fillId="0" borderId="18" xfId="0" applyFont="1" applyBorder="1" applyAlignment="1" applyProtection="1">
      <alignment horizontal="center"/>
    </xf>
    <xf numFmtId="0" fontId="22" fillId="0" borderId="24" xfId="0" applyFont="1" applyBorder="1" applyAlignment="1" applyProtection="1">
      <alignment horizontal="center"/>
    </xf>
    <xf numFmtId="0" fontId="22" fillId="0" borderId="53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24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2" fillId="0" borderId="11" xfId="0" applyFont="1" applyBorder="1" applyAlignment="1" applyProtection="1"/>
    <xf numFmtId="0" fontId="12" fillId="0" borderId="10" xfId="0" applyFont="1" applyBorder="1" applyAlignment="1" applyProtection="1"/>
    <xf numFmtId="0" fontId="10" fillId="0" borderId="11" xfId="0" applyFont="1" applyBorder="1" applyAlignment="1" applyProtection="1"/>
    <xf numFmtId="0" fontId="11" fillId="0" borderId="10" xfId="0" applyFont="1" applyBorder="1" applyAlignment="1" applyProtection="1"/>
    <xf numFmtId="0" fontId="11" fillId="0" borderId="11" xfId="0" applyFont="1" applyBorder="1" applyAlignment="1" applyProtection="1"/>
    <xf numFmtId="0" fontId="1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2" fillId="0" borderId="54" xfId="0" applyFont="1" applyBorder="1" applyAlignment="1" applyProtection="1">
      <alignment horizontal="center"/>
    </xf>
    <xf numFmtId="0" fontId="10" fillId="4" borderId="11" xfId="0" applyFont="1" applyFill="1" applyBorder="1" applyAlignment="1" applyProtection="1"/>
    <xf numFmtId="0" fontId="11" fillId="2" borderId="10" xfId="0" applyFont="1" applyFill="1" applyBorder="1" applyAlignment="1" applyProtection="1"/>
    <xf numFmtId="0" fontId="2" fillId="0" borderId="11" xfId="0" applyFont="1" applyBorder="1" applyAlignment="1" applyProtection="1"/>
    <xf numFmtId="0" fontId="2" fillId="0" borderId="54" xfId="0" applyFont="1" applyBorder="1" applyAlignment="1" applyProtection="1">
      <alignment horizontal="center"/>
    </xf>
    <xf numFmtId="0" fontId="11" fillId="0" borderId="12" xfId="0" applyFont="1" applyBorder="1" applyAlignment="1" applyProtection="1"/>
    <xf numFmtId="0" fontId="10" fillId="5" borderId="11" xfId="0" applyFont="1" applyFill="1" applyBorder="1" applyAlignment="1" applyProtection="1"/>
    <xf numFmtId="0" fontId="11" fillId="5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28" xfId="0" applyFont="1" applyBorder="1" applyAlignment="1" applyProtection="1">
      <alignment horizontal="center" shrinkToFit="1"/>
    </xf>
    <xf numFmtId="0" fontId="3" fillId="0" borderId="21" xfId="0" applyFont="1" applyBorder="1" applyAlignment="1" applyProtection="1">
      <alignment horizontal="center" shrinkToFit="1"/>
    </xf>
    <xf numFmtId="0" fontId="4" fillId="0" borderId="11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0" fillId="0" borderId="4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11" xfId="10" applyFont="1" applyBorder="1" applyAlignment="1">
      <alignment horizontal="left"/>
    </xf>
    <xf numFmtId="0" fontId="1" fillId="0" borderId="9" xfId="10" applyFont="1" applyBorder="1" applyAlignment="1">
      <alignment horizontal="left"/>
    </xf>
    <xf numFmtId="0" fontId="3" fillId="0" borderId="11" xfId="10" applyFont="1" applyBorder="1" applyAlignment="1" applyProtection="1">
      <alignment horizontal="left" vertical="center"/>
      <protection locked="0"/>
    </xf>
    <xf numFmtId="0" fontId="3" fillId="0" borderId="9" xfId="10" applyFont="1" applyBorder="1" applyAlignment="1" applyProtection="1">
      <alignment horizontal="left" vertical="center"/>
      <protection locked="0"/>
    </xf>
    <xf numFmtId="0" fontId="1" fillId="0" borderId="49" xfId="10" applyFont="1" applyBorder="1" applyAlignment="1" applyProtection="1">
      <alignment horizontal="left" vertical="center" shrinkToFit="1"/>
      <protection locked="0"/>
    </xf>
    <xf numFmtId="0" fontId="1" fillId="0" borderId="25" xfId="10" applyFont="1" applyBorder="1" applyAlignment="1" applyProtection="1">
      <alignment horizontal="left" vertical="center" shrinkToFit="1"/>
      <protection locked="0"/>
    </xf>
    <xf numFmtId="0" fontId="1" fillId="0" borderId="11" xfId="10" applyFont="1" applyBorder="1" applyAlignment="1" applyProtection="1">
      <alignment horizontal="left" vertical="center" shrinkToFit="1"/>
      <protection locked="0"/>
    </xf>
    <xf numFmtId="0" fontId="1" fillId="0" borderId="9" xfId="10" applyFont="1" applyBorder="1" applyAlignment="1" applyProtection="1">
      <alignment horizontal="left" vertical="center" shrinkToFit="1"/>
      <protection locked="0"/>
    </xf>
    <xf numFmtId="0" fontId="3" fillId="0" borderId="11" xfId="10" applyFont="1" applyBorder="1" applyAlignment="1" applyProtection="1">
      <alignment horizontal="left"/>
    </xf>
    <xf numFmtId="0" fontId="3" fillId="0" borderId="9" xfId="10" applyFont="1" applyBorder="1" applyAlignment="1" applyProtection="1">
      <alignment horizontal="left"/>
    </xf>
    <xf numFmtId="0" fontId="1" fillId="0" borderId="11" xfId="10" applyFont="1" applyBorder="1" applyAlignment="1">
      <alignment vertical="center"/>
    </xf>
    <xf numFmtId="0" fontId="1" fillId="0" borderId="9" xfId="10" applyFont="1" applyBorder="1" applyAlignment="1">
      <alignment vertical="center"/>
    </xf>
    <xf numFmtId="0" fontId="1" fillId="0" borderId="11" xfId="10" applyFont="1" applyBorder="1" applyAlignment="1">
      <alignment horizontal="left" vertical="center"/>
    </xf>
    <xf numFmtId="0" fontId="1" fillId="0" borderId="9" xfId="10" applyFont="1" applyBorder="1" applyAlignment="1">
      <alignment horizontal="left" vertical="center"/>
    </xf>
    <xf numFmtId="0" fontId="3" fillId="0" borderId="2" xfId="10" applyFont="1" applyBorder="1" applyAlignment="1">
      <alignment horizontal="center" vertical="center"/>
    </xf>
    <xf numFmtId="0" fontId="3" fillId="0" borderId="3" xfId="10" applyFont="1" applyBorder="1" applyAlignment="1">
      <alignment horizontal="center" vertical="center"/>
    </xf>
    <xf numFmtId="0" fontId="3" fillId="0" borderId="4" xfId="10" applyFont="1" applyBorder="1" applyAlignment="1">
      <alignment horizontal="center" vertical="center"/>
    </xf>
    <xf numFmtId="0" fontId="3" fillId="0" borderId="13" xfId="10" applyFont="1" applyBorder="1" applyAlignment="1">
      <alignment horizontal="center" vertical="center"/>
    </xf>
    <xf numFmtId="0" fontId="3" fillId="0" borderId="24" xfId="10" applyFont="1" applyBorder="1" applyAlignment="1">
      <alignment horizontal="center" vertical="center"/>
    </xf>
    <xf numFmtId="0" fontId="3" fillId="0" borderId="53" xfId="10" applyFont="1" applyBorder="1" applyAlignment="1">
      <alignment horizontal="center" vertical="center"/>
    </xf>
    <xf numFmtId="0" fontId="1" fillId="0" borderId="28" xfId="10" applyFont="1" applyBorder="1" applyAlignment="1">
      <alignment horizontal="left"/>
    </xf>
    <xf numFmtId="0" fontId="1" fillId="0" borderId="36" xfId="10" applyFont="1" applyBorder="1" applyAlignment="1">
      <alignment horizontal="left"/>
    </xf>
  </cellXfs>
  <cellStyles count="21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urrency" xfId="5" builtinId="4"/>
    <cellStyle name="Currency 2" xfId="6" xr:uid="{00000000-0005-0000-0000-000005000000}"/>
    <cellStyle name="Currency 2 2" xfId="7" xr:uid="{00000000-0005-0000-0000-000006000000}"/>
    <cellStyle name="Hyperlink" xfId="8" builtinId="8"/>
    <cellStyle name="Hyperlink 2" xfId="9" xr:uid="{00000000-0005-0000-0000-000008000000}"/>
    <cellStyle name="Normal" xfId="0" builtinId="0"/>
    <cellStyle name="Normal 2" xfId="10" xr:uid="{00000000-0005-0000-0000-00000A000000}"/>
    <cellStyle name="Normal 3" xfId="11" xr:uid="{00000000-0005-0000-0000-00000B000000}"/>
    <cellStyle name="Normal 4" xfId="12" xr:uid="{00000000-0005-0000-0000-00000C000000}"/>
    <cellStyle name="Normal 4 2" xfId="13" xr:uid="{00000000-0005-0000-0000-00000D000000}"/>
    <cellStyle name="Normal 4 2 2" xfId="14" xr:uid="{00000000-0005-0000-0000-00000E000000}"/>
    <cellStyle name="Normal 4 3" xfId="15" xr:uid="{00000000-0005-0000-0000-00000F000000}"/>
    <cellStyle name="Normal 5" xfId="16" xr:uid="{00000000-0005-0000-0000-000010000000}"/>
    <cellStyle name="Normal_CONTRACT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89535</xdr:colOff>
      <xdr:row>4</xdr:row>
      <xdr:rowOff>30480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B7FD42-6231-4979-B768-EEE50B7BAB2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1889760" y="75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conciliation.Clinics@dhcs.ca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hcs.ca.gov/formsandpubs/forms/Documents/ANI/ANI_MAP_Code_20_Form_dtd_10-2009.xls" TargetMode="External"/><Relationship Id="rId2" Type="http://schemas.openxmlformats.org/officeDocument/2006/relationships/hyperlink" Target="http://www.dhcs.ca.gov/formsandpubs/forms/Documents/ANI/ANI_Form_3100_Code_18_Instructions.pdf" TargetMode="External"/><Relationship Id="rId1" Type="http://schemas.openxmlformats.org/officeDocument/2006/relationships/hyperlink" Target="http://www.dhcs.ca.gov/formsandpubs/forms/Documents/ANI/ANI_Form_3100_Code_18.xls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dhcs.ca.gov/formsandpubs/forms/Documents/ANI/ANI_MAP_Rate_Instructions_%2010-2009.do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showGridLines="0" view="pageLayout" zoomScaleNormal="100" workbookViewId="0">
      <selection activeCell="I34" sqref="I34"/>
    </sheetView>
  </sheetViews>
  <sheetFormatPr defaultRowHeight="12.75" x14ac:dyDescent="0.2"/>
  <cols>
    <col min="1" max="16384" width="9.140625" style="99"/>
  </cols>
  <sheetData>
    <row r="1" spans="1:11" x14ac:dyDescent="0.2">
      <c r="A1" s="107"/>
    </row>
    <row r="6" spans="1:11" x14ac:dyDescent="0.2">
      <c r="F6" s="108"/>
    </row>
    <row r="15" spans="1:11" ht="15.75" customHeight="1" x14ac:dyDescent="0.25">
      <c r="A15" s="275" t="s">
        <v>61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</row>
    <row r="16" spans="1:11" ht="14.25" customHeight="1" x14ac:dyDescent="0.25">
      <c r="A16" s="109"/>
      <c r="B16" s="109"/>
      <c r="C16" s="109"/>
      <c r="D16" s="109"/>
      <c r="E16" s="109"/>
      <c r="F16" s="109"/>
      <c r="G16" s="109"/>
      <c r="H16" s="109"/>
      <c r="I16" s="109"/>
    </row>
    <row r="17" spans="1:11" ht="14.25" customHeight="1" x14ac:dyDescent="0.25">
      <c r="A17" s="275" t="s">
        <v>65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</row>
    <row r="18" spans="1:11" ht="14.25" customHeight="1" x14ac:dyDescent="0.2"/>
    <row r="19" spans="1:11" ht="15.75" customHeight="1" x14ac:dyDescent="0.25">
      <c r="A19" s="275" t="s">
        <v>66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</row>
    <row r="20" spans="1:11" ht="14.25" customHeight="1" x14ac:dyDescent="0.2"/>
    <row r="21" spans="1:11" ht="15.75" customHeight="1" x14ac:dyDescent="0.25">
      <c r="F21" s="109" t="s">
        <v>180</v>
      </c>
    </row>
    <row r="22" spans="1:11" ht="14.25" customHeight="1" x14ac:dyDescent="0.2"/>
    <row r="23" spans="1:11" ht="15.75" customHeight="1" x14ac:dyDescent="0.25">
      <c r="A23" s="275" t="s">
        <v>62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</row>
    <row r="24" spans="1:11" ht="14.25" customHeight="1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1" ht="15.75" customHeight="1" x14ac:dyDescent="0.25">
      <c r="A25" s="275" t="s">
        <v>64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</row>
    <row r="26" spans="1:11" ht="14.25" customHeight="1" x14ac:dyDescent="0.2"/>
    <row r="27" spans="1:11" ht="15.75" customHeight="1" x14ac:dyDescent="0.25">
      <c r="A27" s="275" t="s">
        <v>63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</row>
    <row r="28" spans="1:11" ht="14.25" customHeight="1" x14ac:dyDescent="0.2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11" ht="15.75" customHeight="1" x14ac:dyDescent="0.25">
      <c r="A29" s="275" t="s">
        <v>182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</row>
  </sheetData>
  <mergeCells count="7">
    <mergeCell ref="A29:K29"/>
    <mergeCell ref="A15:K15"/>
    <mergeCell ref="A17:K17"/>
    <mergeCell ref="A19:K19"/>
    <mergeCell ref="A23:K23"/>
    <mergeCell ref="A25:K25"/>
    <mergeCell ref="A27:K27"/>
  </mergeCells>
  <pageMargins left="0.25" right="0" top="0.75" bottom="0.75" header="0.3" footer="0.3"/>
  <pageSetup fitToWidth="0" fitToHeight="0" orientation="portrait" r:id="rId1"/>
  <headerFooter alignWithMargins="0">
    <oddHeader>&amp;L&amp;6State of California - Health and Human Services Agency&amp;R&amp;6Department of Health Care Services</oddHeader>
    <oddFooter>&amp;L&amp;"Arial,Bold"&amp;8DHCS 3097 (01/16)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showGridLines="0" tabSelected="1" showWhiteSpace="0" zoomScaleNormal="100" zoomScaleSheetLayoutView="100" workbookViewId="0">
      <selection activeCell="D24" sqref="D24:G24"/>
    </sheetView>
  </sheetViews>
  <sheetFormatPr defaultRowHeight="12.75" x14ac:dyDescent="0.2"/>
  <cols>
    <col min="1" max="1" width="26.85546875" style="56" customWidth="1"/>
    <col min="2" max="2" width="11.28515625" style="56" customWidth="1"/>
    <col min="3" max="5" width="9.140625" style="56"/>
    <col min="6" max="6" width="9.5703125" style="56" customWidth="1"/>
    <col min="7" max="7" width="16.5703125" style="56" customWidth="1"/>
    <col min="8" max="8" width="19.28515625" style="56" customWidth="1"/>
    <col min="9" max="16384" width="9.140625" style="56"/>
  </cols>
  <sheetData>
    <row r="1" spans="1:8" ht="12.75" customHeight="1" x14ac:dyDescent="0.2">
      <c r="A1" s="302" t="s">
        <v>190</v>
      </c>
      <c r="B1" s="302"/>
      <c r="C1" s="302"/>
      <c r="D1" s="302"/>
      <c r="E1" s="302"/>
      <c r="F1" s="302"/>
      <c r="G1" s="302"/>
      <c r="H1" s="302"/>
    </row>
    <row r="2" spans="1:8" ht="18.75" customHeight="1" x14ac:dyDescent="0.25">
      <c r="A2" s="305" t="s">
        <v>191</v>
      </c>
      <c r="B2" s="305"/>
      <c r="C2" s="305"/>
      <c r="D2" s="305"/>
      <c r="E2" s="305"/>
      <c r="F2" s="305"/>
      <c r="G2" s="305"/>
      <c r="H2" s="305"/>
    </row>
    <row r="3" spans="1:8" s="57" customFormat="1" ht="15.75" customHeight="1" x14ac:dyDescent="0.2">
      <c r="A3" s="303" t="s">
        <v>66</v>
      </c>
      <c r="B3" s="303"/>
      <c r="C3" s="303"/>
      <c r="D3" s="303"/>
      <c r="E3" s="303"/>
      <c r="F3" s="303"/>
      <c r="G3" s="303"/>
      <c r="H3" s="303"/>
    </row>
    <row r="4" spans="1:8" s="57" customFormat="1" ht="15.75" customHeight="1" x14ac:dyDescent="0.2">
      <c r="A4" s="218"/>
      <c r="B4" s="218"/>
      <c r="C4" s="218"/>
      <c r="D4" s="218"/>
      <c r="E4" s="218"/>
      <c r="F4" s="218"/>
      <c r="G4" s="218"/>
      <c r="H4" s="218"/>
    </row>
    <row r="5" spans="1:8" s="57" customFormat="1" ht="22.5" customHeight="1" thickBot="1" x14ac:dyDescent="0.3">
      <c r="A5" s="304" t="s">
        <v>251</v>
      </c>
      <c r="B5" s="304"/>
      <c r="C5" s="304"/>
      <c r="D5" s="304"/>
      <c r="E5" s="304"/>
      <c r="F5" s="304"/>
      <c r="G5" s="304"/>
      <c r="H5" s="304"/>
    </row>
    <row r="6" spans="1:8" ht="23.25" customHeight="1" thickBot="1" x14ac:dyDescent="0.25">
      <c r="A6" s="176" t="s">
        <v>216</v>
      </c>
      <c r="B6" s="176"/>
      <c r="C6" s="176"/>
      <c r="D6" s="176"/>
      <c r="E6" s="176"/>
      <c r="F6" s="176"/>
      <c r="G6" s="176"/>
      <c r="H6" s="176"/>
    </row>
    <row r="7" spans="1:8" ht="12.75" customHeight="1" x14ac:dyDescent="0.2">
      <c r="A7" s="58"/>
      <c r="B7" s="58"/>
      <c r="C7" s="58"/>
      <c r="D7" s="58"/>
      <c r="E7" s="58"/>
      <c r="F7" s="58"/>
      <c r="G7" s="58"/>
      <c r="H7" s="58"/>
    </row>
    <row r="8" spans="1:8" x14ac:dyDescent="0.2">
      <c r="A8" s="284" t="s">
        <v>183</v>
      </c>
      <c r="B8" s="284"/>
      <c r="C8" s="284"/>
      <c r="D8" s="284"/>
      <c r="E8" s="293" t="s">
        <v>53</v>
      </c>
      <c r="F8" s="284"/>
      <c r="G8" s="284"/>
      <c r="H8" s="284"/>
    </row>
    <row r="9" spans="1:8" ht="21" customHeight="1" x14ac:dyDescent="0.2">
      <c r="A9" s="277"/>
      <c r="B9" s="277"/>
      <c r="C9" s="277"/>
      <c r="D9" s="277"/>
      <c r="E9" s="278"/>
      <c r="F9" s="277"/>
      <c r="G9" s="299"/>
      <c r="H9" s="299"/>
    </row>
    <row r="10" spans="1:8" ht="14.25" customHeight="1" x14ac:dyDescent="0.2">
      <c r="A10" s="285" t="s">
        <v>184</v>
      </c>
      <c r="B10" s="285"/>
      <c r="C10" s="285"/>
      <c r="D10" s="285"/>
      <c r="E10" s="284"/>
      <c r="F10" s="284"/>
      <c r="G10" s="290" t="s">
        <v>193</v>
      </c>
      <c r="H10" s="285"/>
    </row>
    <row r="11" spans="1:8" ht="20.25" customHeight="1" x14ac:dyDescent="0.2">
      <c r="A11" s="288"/>
      <c r="B11" s="288"/>
      <c r="C11" s="288"/>
      <c r="D11" s="288"/>
      <c r="E11" s="288"/>
      <c r="F11" s="163"/>
      <c r="G11" s="223"/>
      <c r="H11" s="222"/>
    </row>
    <row r="12" spans="1:8" ht="21" customHeight="1" x14ac:dyDescent="0.2">
      <c r="A12" s="287"/>
      <c r="B12" s="287"/>
      <c r="C12" s="287"/>
      <c r="D12" s="287"/>
      <c r="E12" s="287"/>
      <c r="F12" s="287"/>
      <c r="G12" s="168"/>
      <c r="H12" s="168"/>
    </row>
    <row r="13" spans="1:8" ht="19.5" customHeight="1" x14ac:dyDescent="0.2">
      <c r="A13" s="169" t="s">
        <v>195</v>
      </c>
      <c r="B13" s="169"/>
      <c r="C13" s="267" t="s">
        <v>194</v>
      </c>
      <c r="D13" s="169"/>
      <c r="E13" s="267" t="s">
        <v>196</v>
      </c>
      <c r="F13" s="169"/>
      <c r="G13" s="168"/>
      <c r="H13" s="168"/>
    </row>
    <row r="14" spans="1:8" ht="14.25" customHeight="1" x14ac:dyDescent="0.2">
      <c r="A14" s="164" t="s">
        <v>54</v>
      </c>
      <c r="B14" s="291" t="s">
        <v>87</v>
      </c>
      <c r="C14" s="291"/>
      <c r="D14" s="291"/>
      <c r="E14" s="291"/>
      <c r="F14" s="292"/>
      <c r="G14" s="290" t="s">
        <v>55</v>
      </c>
      <c r="H14" s="285"/>
    </row>
    <row r="15" spans="1:8" ht="13.5" customHeight="1" x14ac:dyDescent="0.2">
      <c r="A15" s="306" t="s">
        <v>83</v>
      </c>
      <c r="B15" s="306"/>
      <c r="C15" s="306"/>
      <c r="D15" s="306"/>
      <c r="E15" s="306"/>
      <c r="F15" s="307"/>
      <c r="G15" s="295"/>
      <c r="H15" s="296"/>
    </row>
    <row r="16" spans="1:8" ht="15.75" customHeight="1" x14ac:dyDescent="0.2">
      <c r="A16" s="288" t="s">
        <v>88</v>
      </c>
      <c r="B16" s="288"/>
      <c r="C16" s="288"/>
      <c r="D16" s="288"/>
      <c r="E16" s="288"/>
      <c r="F16" s="289"/>
      <c r="G16" s="297"/>
      <c r="H16" s="298"/>
    </row>
    <row r="17" spans="1:8" ht="12" customHeight="1" x14ac:dyDescent="0.2">
      <c r="A17" s="284" t="s">
        <v>56</v>
      </c>
      <c r="B17" s="284"/>
      <c r="C17" s="293" t="s">
        <v>57</v>
      </c>
      <c r="D17" s="294"/>
      <c r="E17" s="293" t="s">
        <v>58</v>
      </c>
      <c r="F17" s="294"/>
      <c r="G17" s="290" t="s">
        <v>59</v>
      </c>
      <c r="H17" s="285"/>
    </row>
    <row r="18" spans="1:8" ht="17.25" customHeight="1" x14ac:dyDescent="0.2">
      <c r="A18" s="277"/>
      <c r="B18" s="277"/>
      <c r="C18" s="278"/>
      <c r="D18" s="279"/>
      <c r="E18" s="278"/>
      <c r="F18" s="279"/>
      <c r="G18" s="276"/>
      <c r="H18" s="277"/>
    </row>
    <row r="19" spans="1:8" x14ac:dyDescent="0.2">
      <c r="A19" s="284" t="s">
        <v>185</v>
      </c>
      <c r="B19" s="284"/>
      <c r="C19" s="285"/>
      <c r="D19" s="285"/>
      <c r="E19" s="285"/>
      <c r="F19" s="285"/>
      <c r="G19" s="285"/>
      <c r="H19" s="285"/>
    </row>
    <row r="20" spans="1:8" ht="18" customHeight="1" x14ac:dyDescent="0.2">
      <c r="A20" s="280"/>
      <c r="B20" s="280"/>
      <c r="C20" s="280"/>
      <c r="D20" s="280"/>
      <c r="E20" s="280"/>
      <c r="F20" s="280"/>
      <c r="G20" s="280"/>
      <c r="H20" s="280"/>
    </row>
    <row r="21" spans="1:8" ht="24.75" customHeight="1" x14ac:dyDescent="0.2">
      <c r="A21" s="283" t="s">
        <v>89</v>
      </c>
      <c r="B21" s="283"/>
      <c r="C21" s="283"/>
      <c r="D21" s="283"/>
      <c r="E21" s="283"/>
      <c r="F21" s="283"/>
      <c r="G21" s="283"/>
      <c r="H21" s="283"/>
    </row>
    <row r="22" spans="1:8" ht="18.75" customHeight="1" x14ac:dyDescent="0.2">
      <c r="A22" s="281" t="s">
        <v>0</v>
      </c>
      <c r="B22" s="281"/>
      <c r="C22" s="282"/>
      <c r="D22" s="286" t="s">
        <v>37</v>
      </c>
      <c r="E22" s="281"/>
      <c r="F22" s="281"/>
      <c r="G22" s="282"/>
      <c r="H22" s="65" t="s">
        <v>38</v>
      </c>
    </row>
    <row r="23" spans="1:8" ht="21" customHeight="1" x14ac:dyDescent="0.2">
      <c r="A23" s="300"/>
      <c r="B23" s="300"/>
      <c r="C23" s="301"/>
      <c r="D23" s="312"/>
      <c r="E23" s="300"/>
      <c r="F23" s="300"/>
      <c r="G23" s="301"/>
      <c r="H23" s="221"/>
    </row>
    <row r="24" spans="1:8" ht="21" customHeight="1" x14ac:dyDescent="0.2">
      <c r="A24" s="300"/>
      <c r="B24" s="300"/>
      <c r="C24" s="301"/>
      <c r="D24" s="312"/>
      <c r="E24" s="300"/>
      <c r="F24" s="300"/>
      <c r="G24" s="301"/>
      <c r="H24" s="221"/>
    </row>
    <row r="25" spans="1:8" ht="21.75" customHeight="1" x14ac:dyDescent="0.2">
      <c r="A25" s="300"/>
      <c r="B25" s="300"/>
      <c r="C25" s="301"/>
      <c r="D25" s="312"/>
      <c r="E25" s="300"/>
      <c r="F25" s="300"/>
      <c r="G25" s="301"/>
      <c r="H25" s="221"/>
    </row>
    <row r="26" spans="1:8" ht="21" customHeight="1" x14ac:dyDescent="0.2">
      <c r="A26" s="300"/>
      <c r="B26" s="300"/>
      <c r="C26" s="300"/>
      <c r="D26" s="312"/>
      <c r="E26" s="300"/>
      <c r="F26" s="300"/>
      <c r="G26" s="301"/>
      <c r="H26" s="221"/>
    </row>
    <row r="27" spans="1:8" ht="21" customHeight="1" thickBot="1" x14ac:dyDescent="0.25">
      <c r="A27" s="259"/>
      <c r="B27" s="259"/>
      <c r="C27" s="259"/>
      <c r="D27" s="260"/>
      <c r="E27" s="261"/>
      <c r="F27" s="261"/>
      <c r="G27" s="261"/>
      <c r="H27" s="262"/>
    </row>
    <row r="28" spans="1:8" ht="20.25" customHeight="1" thickBot="1" x14ac:dyDescent="0.3">
      <c r="A28" s="177" t="s">
        <v>217</v>
      </c>
      <c r="B28" s="172"/>
      <c r="C28" s="172"/>
      <c r="D28" s="172"/>
      <c r="E28" s="172"/>
      <c r="F28" s="172"/>
      <c r="G28" s="172"/>
      <c r="H28" s="172"/>
    </row>
    <row r="29" spans="1:8" x14ac:dyDescent="0.2">
      <c r="A29" s="171"/>
      <c r="B29" s="171"/>
      <c r="C29" s="171"/>
      <c r="D29" s="171"/>
      <c r="E29" s="171"/>
      <c r="F29" s="171"/>
      <c r="G29" s="171"/>
      <c r="H29" s="171"/>
    </row>
    <row r="30" spans="1:8" x14ac:dyDescent="0.2">
      <c r="A30" s="194" t="s">
        <v>218</v>
      </c>
      <c r="B30" s="198"/>
      <c r="C30" s="198"/>
      <c r="D30" s="198"/>
      <c r="E30" s="198"/>
      <c r="F30" s="198"/>
      <c r="G30" s="198"/>
      <c r="H30" s="198"/>
    </row>
    <row r="31" spans="1:8" x14ac:dyDescent="0.2">
      <c r="A31" s="198" t="s">
        <v>219</v>
      </c>
      <c r="B31" s="198"/>
      <c r="C31" s="198"/>
      <c r="D31" s="198"/>
      <c r="E31" s="198"/>
      <c r="F31" s="198"/>
      <c r="G31" s="198"/>
      <c r="H31" s="198"/>
    </row>
    <row r="32" spans="1:8" x14ac:dyDescent="0.2">
      <c r="A32" s="198" t="s">
        <v>254</v>
      </c>
      <c r="B32" s="198"/>
      <c r="C32" s="198"/>
      <c r="D32" s="198"/>
      <c r="E32" s="198"/>
      <c r="F32" s="198"/>
      <c r="G32" s="198"/>
      <c r="H32" s="198"/>
    </row>
    <row r="33" spans="1:8" x14ac:dyDescent="0.2">
      <c r="A33" s="198" t="s">
        <v>255</v>
      </c>
      <c r="B33" s="198"/>
      <c r="C33" s="198"/>
      <c r="D33" s="198"/>
      <c r="E33" s="198"/>
      <c r="F33" s="198"/>
      <c r="G33" s="198"/>
      <c r="H33" s="198"/>
    </row>
    <row r="34" spans="1:8" x14ac:dyDescent="0.2">
      <c r="A34" s="198"/>
      <c r="B34" s="198"/>
      <c r="C34" s="198"/>
      <c r="D34" s="198"/>
      <c r="E34" s="198"/>
      <c r="F34" s="198"/>
      <c r="G34" s="198"/>
      <c r="H34" s="198"/>
    </row>
    <row r="35" spans="1:8" x14ac:dyDescent="0.2">
      <c r="A35" s="202" t="s">
        <v>220</v>
      </c>
      <c r="B35" s="202"/>
      <c r="C35" s="202"/>
      <c r="D35" s="202"/>
      <c r="E35" s="202"/>
      <c r="F35" s="202"/>
      <c r="G35" s="202"/>
      <c r="H35" s="202"/>
    </row>
    <row r="36" spans="1:8" x14ac:dyDescent="0.2">
      <c r="A36" s="202" t="s">
        <v>221</v>
      </c>
      <c r="B36" s="202"/>
      <c r="C36" s="202"/>
      <c r="D36" s="202"/>
      <c r="E36" s="202"/>
      <c r="F36" s="202"/>
      <c r="G36" s="202"/>
      <c r="H36" s="202"/>
    </row>
    <row r="37" spans="1:8" x14ac:dyDescent="0.2">
      <c r="A37" s="202" t="s">
        <v>222</v>
      </c>
      <c r="B37" s="202"/>
      <c r="C37" s="202"/>
      <c r="D37" s="202"/>
      <c r="E37" s="202"/>
      <c r="F37" s="202"/>
      <c r="G37" s="202"/>
      <c r="H37" s="202"/>
    </row>
    <row r="38" spans="1:8" x14ac:dyDescent="0.2">
      <c r="A38" s="202"/>
      <c r="B38" s="202"/>
      <c r="C38" s="202"/>
      <c r="D38" s="202"/>
      <c r="E38" s="202"/>
      <c r="F38" s="202"/>
      <c r="G38" s="202"/>
      <c r="H38" s="202"/>
    </row>
    <row r="39" spans="1:8" x14ac:dyDescent="0.2">
      <c r="A39" s="202"/>
      <c r="B39" s="202"/>
      <c r="C39" s="202"/>
      <c r="D39" s="202"/>
      <c r="E39" s="202"/>
      <c r="F39" s="202"/>
      <c r="G39" s="202"/>
      <c r="H39" s="202"/>
    </row>
    <row r="40" spans="1:8" x14ac:dyDescent="0.2">
      <c r="A40" s="203" t="s">
        <v>223</v>
      </c>
      <c r="B40" s="203"/>
      <c r="C40" s="203"/>
      <c r="D40" s="203"/>
      <c r="E40" s="199"/>
      <c r="F40" s="201"/>
      <c r="G40" s="201"/>
      <c r="H40" s="201"/>
    </row>
    <row r="41" spans="1:8" x14ac:dyDescent="0.2">
      <c r="A41" s="196"/>
      <c r="B41" s="196"/>
      <c r="C41" s="197"/>
      <c r="D41" s="197"/>
      <c r="E41" s="197"/>
      <c r="F41" s="197"/>
      <c r="G41" s="197"/>
      <c r="H41" s="197"/>
    </row>
    <row r="42" spans="1:8" x14ac:dyDescent="0.2">
      <c r="A42" s="204" t="s">
        <v>224</v>
      </c>
      <c r="B42" s="195"/>
      <c r="C42" s="195"/>
      <c r="D42" s="195"/>
      <c r="E42" s="200" t="s">
        <v>225</v>
      </c>
      <c r="F42" s="200"/>
      <c r="G42" s="200"/>
      <c r="H42" s="200"/>
    </row>
    <row r="43" spans="1:8" x14ac:dyDescent="0.2">
      <c r="A43" s="200"/>
      <c r="B43" s="205" t="s">
        <v>226</v>
      </c>
      <c r="C43" s="205"/>
      <c r="D43" s="205"/>
      <c r="E43" s="201"/>
      <c r="F43" s="201"/>
      <c r="G43" s="201"/>
      <c r="H43" s="201"/>
    </row>
    <row r="44" spans="1:8" x14ac:dyDescent="0.2">
      <c r="A44" s="202" t="s">
        <v>227</v>
      </c>
      <c r="B44" s="198"/>
      <c r="C44" s="198"/>
      <c r="D44" s="198"/>
      <c r="E44" s="198"/>
      <c r="F44" s="198"/>
      <c r="G44" s="198"/>
      <c r="H44" s="198"/>
    </row>
    <row r="45" spans="1:8" x14ac:dyDescent="0.2">
      <c r="A45" s="198" t="s">
        <v>228</v>
      </c>
      <c r="B45" s="198"/>
      <c r="C45" s="198"/>
      <c r="D45" s="198"/>
      <c r="E45" s="198"/>
      <c r="F45" s="198"/>
      <c r="G45" s="198"/>
      <c r="H45" s="198"/>
    </row>
    <row r="46" spans="1:8" x14ac:dyDescent="0.2">
      <c r="A46" s="198" t="s">
        <v>229</v>
      </c>
      <c r="B46" s="198"/>
      <c r="C46" s="198"/>
      <c r="D46" s="198"/>
      <c r="E46" s="198"/>
      <c r="F46" s="198"/>
      <c r="G46" s="198"/>
      <c r="H46" s="198"/>
    </row>
    <row r="47" spans="1:8" x14ac:dyDescent="0.2">
      <c r="A47" s="193"/>
      <c r="B47" s="193"/>
      <c r="C47" s="193"/>
      <c r="D47" s="193"/>
      <c r="E47" s="193"/>
      <c r="F47" s="193"/>
      <c r="G47" s="193"/>
      <c r="H47" s="193"/>
    </row>
    <row r="48" spans="1:8" x14ac:dyDescent="0.2">
      <c r="A48" s="183" t="s">
        <v>230</v>
      </c>
      <c r="B48" s="184"/>
      <c r="C48" s="184"/>
      <c r="D48" s="184"/>
      <c r="E48" s="184"/>
      <c r="F48" s="206" t="s">
        <v>1</v>
      </c>
      <c r="G48" s="207"/>
      <c r="H48" s="180" t="s">
        <v>2</v>
      </c>
    </row>
    <row r="49" spans="1:8" x14ac:dyDescent="0.2">
      <c r="A49" s="184" t="s">
        <v>231</v>
      </c>
      <c r="B49" s="311"/>
      <c r="C49" s="311"/>
      <c r="D49" s="311"/>
      <c r="E49" s="311"/>
      <c r="F49" s="264"/>
      <c r="G49" s="265"/>
      <c r="H49" s="264"/>
    </row>
    <row r="50" spans="1:8" x14ac:dyDescent="0.2">
      <c r="A50" s="99" t="s">
        <v>52</v>
      </c>
      <c r="B50" s="308"/>
      <c r="C50" s="308"/>
      <c r="D50" s="308"/>
      <c r="E50" s="308"/>
      <c r="F50" s="309"/>
      <c r="G50" s="310"/>
      <c r="H50" s="182"/>
    </row>
    <row r="51" spans="1:8" x14ac:dyDescent="0.2">
      <c r="A51" s="179"/>
      <c r="B51" s="263"/>
      <c r="C51" s="263"/>
      <c r="D51" s="263"/>
      <c r="E51" s="263"/>
      <c r="F51" s="266"/>
      <c r="G51" s="263"/>
      <c r="H51" s="266"/>
    </row>
    <row r="52" spans="1:8" x14ac:dyDescent="0.2">
      <c r="A52" s="178"/>
      <c r="B52" s="178"/>
      <c r="C52" s="178"/>
      <c r="D52" s="178"/>
      <c r="E52" s="178"/>
      <c r="F52" s="178"/>
      <c r="G52" s="178"/>
      <c r="H52" s="178"/>
    </row>
    <row r="53" spans="1:8" x14ac:dyDescent="0.2">
      <c r="A53" s="185" t="s">
        <v>234</v>
      </c>
      <c r="B53" s="185"/>
      <c r="C53" s="185"/>
      <c r="D53" s="185"/>
      <c r="E53" s="185"/>
      <c r="F53" s="185"/>
      <c r="G53" s="185"/>
      <c r="H53" s="185"/>
    </row>
    <row r="54" spans="1:8" x14ac:dyDescent="0.2">
      <c r="A54" s="186" t="s">
        <v>235</v>
      </c>
      <c r="B54" s="187"/>
      <c r="C54" s="188"/>
      <c r="D54" s="188"/>
      <c r="E54" s="189"/>
      <c r="F54" s="186"/>
      <c r="G54" s="186"/>
      <c r="H54" s="186"/>
    </row>
    <row r="55" spans="1:8" x14ac:dyDescent="0.2">
      <c r="A55" s="186"/>
      <c r="B55" s="190" t="s">
        <v>232</v>
      </c>
      <c r="C55" s="188"/>
      <c r="D55" s="188"/>
      <c r="E55" s="189"/>
      <c r="F55" s="186"/>
      <c r="G55" s="186"/>
      <c r="H55" s="186"/>
    </row>
    <row r="56" spans="1:8" x14ac:dyDescent="0.2">
      <c r="A56" s="186"/>
      <c r="B56" s="190"/>
      <c r="C56" s="188"/>
      <c r="D56" s="188"/>
      <c r="E56" s="189"/>
      <c r="F56" s="186"/>
      <c r="G56" s="186"/>
      <c r="H56" s="186"/>
    </row>
    <row r="57" spans="1:8" ht="14.25" x14ac:dyDescent="0.2">
      <c r="A57" s="191" t="s">
        <v>233</v>
      </c>
      <c r="B57" s="192"/>
      <c r="C57" s="191"/>
      <c r="D57" s="181"/>
      <c r="E57" s="191"/>
      <c r="F57" s="186"/>
      <c r="G57" s="186"/>
      <c r="H57" s="186"/>
    </row>
    <row r="58" spans="1:8" ht="14.25" x14ac:dyDescent="0.2">
      <c r="A58" s="191"/>
      <c r="B58" s="192"/>
      <c r="C58" s="191"/>
      <c r="D58" s="181"/>
      <c r="E58" s="191"/>
      <c r="F58" s="186"/>
      <c r="G58" s="186"/>
      <c r="H58" s="186"/>
    </row>
  </sheetData>
  <sheetProtection password="EEFA" sheet="1" objects="1" scenarios="1" selectLockedCells="1"/>
  <mergeCells count="41">
    <mergeCell ref="B50:E50"/>
    <mergeCell ref="F50:G50"/>
    <mergeCell ref="B49:E49"/>
    <mergeCell ref="D23:G23"/>
    <mergeCell ref="A25:C25"/>
    <mergeCell ref="D25:G25"/>
    <mergeCell ref="A26:C26"/>
    <mergeCell ref="D26:G26"/>
    <mergeCell ref="D24:G24"/>
    <mergeCell ref="A23:C23"/>
    <mergeCell ref="A24:C24"/>
    <mergeCell ref="A1:H1"/>
    <mergeCell ref="A3:H3"/>
    <mergeCell ref="A5:H5"/>
    <mergeCell ref="A17:B17"/>
    <mergeCell ref="G17:H17"/>
    <mergeCell ref="A10:F10"/>
    <mergeCell ref="A2:H2"/>
    <mergeCell ref="A15:F15"/>
    <mergeCell ref="A8:D8"/>
    <mergeCell ref="A9:D9"/>
    <mergeCell ref="G15:H16"/>
    <mergeCell ref="E8:H8"/>
    <mergeCell ref="E9:H9"/>
    <mergeCell ref="G14:H14"/>
    <mergeCell ref="A11:E11"/>
    <mergeCell ref="A12:F12"/>
    <mergeCell ref="A16:F16"/>
    <mergeCell ref="G10:H10"/>
    <mergeCell ref="B14:F14"/>
    <mergeCell ref="C17:D17"/>
    <mergeCell ref="E17:F17"/>
    <mergeCell ref="G18:H18"/>
    <mergeCell ref="E18:F18"/>
    <mergeCell ref="A20:H20"/>
    <mergeCell ref="A22:C22"/>
    <mergeCell ref="A21:H21"/>
    <mergeCell ref="A19:H19"/>
    <mergeCell ref="D22:G22"/>
    <mergeCell ref="C18:D18"/>
    <mergeCell ref="A18:B18"/>
  </mergeCells>
  <hyperlinks>
    <hyperlink ref="B55" r:id="rId1" display="mailto:Reconciliation.Clinics@dhcs.ca.gov" xr:uid="{00000000-0004-0000-0100-000000000000}"/>
  </hyperlinks>
  <printOptions horizontalCentered="1"/>
  <pageMargins left="0.56000000000000005" right="0.51" top="0.75" bottom="0.5" header="0.38" footer="0.5"/>
  <pageSetup scale="80" fitToHeight="2" orientation="portrait" r:id="rId2"/>
  <headerFooter alignWithMargins="0">
    <oddHeader>&amp;L&amp;6State of California - Health and Human Services Agency&amp;R&amp;6Department of Health Care Services</oddHeader>
    <oddFooter>&amp;L&amp;"Arial,Bold"&amp;8DHCS 3097 (01/16)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zoomScaleNormal="100" workbookViewId="0">
      <selection activeCell="D10" sqref="D10"/>
    </sheetView>
  </sheetViews>
  <sheetFormatPr defaultRowHeight="12.75" x14ac:dyDescent="0.2"/>
  <cols>
    <col min="1" max="1" width="9.28515625" customWidth="1"/>
    <col min="2" max="2" width="10" customWidth="1"/>
    <col min="3" max="3" width="28.140625" customWidth="1"/>
    <col min="4" max="4" width="14.5703125" customWidth="1"/>
    <col min="5" max="5" width="12.85546875" customWidth="1"/>
    <col min="6" max="6" width="15.5703125" customWidth="1"/>
  </cols>
  <sheetData>
    <row r="1" spans="1:6" ht="15.95" customHeight="1" x14ac:dyDescent="0.25">
      <c r="A1" s="319" t="s">
        <v>186</v>
      </c>
      <c r="B1" s="319"/>
      <c r="C1" s="319"/>
      <c r="D1" s="319"/>
      <c r="E1" s="319"/>
      <c r="F1" s="319"/>
    </row>
    <row r="2" spans="1:6" ht="15.95" customHeight="1" x14ac:dyDescent="0.25">
      <c r="A2" s="319" t="s">
        <v>182</v>
      </c>
      <c r="B2" s="319"/>
      <c r="C2" s="319"/>
      <c r="D2" s="319"/>
      <c r="E2" s="319"/>
      <c r="F2" s="319"/>
    </row>
    <row r="3" spans="1:6" ht="15.95" customHeight="1" x14ac:dyDescent="0.25">
      <c r="A3" s="313" t="s">
        <v>66</v>
      </c>
      <c r="B3" s="313"/>
      <c r="C3" s="313"/>
      <c r="D3" s="313"/>
      <c r="E3" s="313"/>
      <c r="F3" s="313"/>
    </row>
    <row r="4" spans="1:6" ht="15.95" customHeight="1" x14ac:dyDescent="0.25">
      <c r="A4" s="219"/>
      <c r="B4" s="219"/>
      <c r="C4" s="219"/>
      <c r="D4" s="219"/>
      <c r="E4" s="219"/>
      <c r="F4" s="219"/>
    </row>
    <row r="5" spans="1:6" ht="15.95" customHeight="1" x14ac:dyDescent="0.25">
      <c r="A5" s="313" t="s">
        <v>76</v>
      </c>
      <c r="B5" s="313"/>
      <c r="C5" s="313"/>
      <c r="D5" s="313"/>
      <c r="E5" s="313"/>
      <c r="F5" s="313"/>
    </row>
    <row r="6" spans="1:6" ht="15.75" x14ac:dyDescent="0.25">
      <c r="A6" s="219"/>
      <c r="B6" s="219"/>
      <c r="C6" s="219"/>
      <c r="D6" s="219"/>
      <c r="E6" s="219"/>
      <c r="F6" s="219"/>
    </row>
    <row r="7" spans="1:6" x14ac:dyDescent="0.2">
      <c r="A7" s="59"/>
      <c r="B7" s="59"/>
      <c r="C7" s="59"/>
      <c r="D7" s="59"/>
      <c r="E7" s="59"/>
      <c r="F7" s="1"/>
    </row>
    <row r="8" spans="1:6" ht="15" x14ac:dyDescent="0.2">
      <c r="A8" s="320" t="s">
        <v>70</v>
      </c>
      <c r="B8" s="320"/>
      <c r="C8" s="269"/>
      <c r="D8" s="270"/>
      <c r="E8" s="270"/>
      <c r="F8" s="257" t="s">
        <v>236</v>
      </c>
    </row>
    <row r="9" spans="1:6" ht="15" x14ac:dyDescent="0.2">
      <c r="A9" s="315" t="s">
        <v>246</v>
      </c>
      <c r="B9" s="321"/>
      <c r="C9" s="269"/>
      <c r="D9" s="270"/>
      <c r="E9" s="270"/>
      <c r="F9" s="271"/>
    </row>
    <row r="10" spans="1:6" x14ac:dyDescent="0.2">
      <c r="A10" s="315" t="s">
        <v>243</v>
      </c>
      <c r="B10" s="316"/>
      <c r="C10" s="208" t="s">
        <v>244</v>
      </c>
      <c r="D10" s="272"/>
      <c r="E10" s="209" t="s">
        <v>245</v>
      </c>
      <c r="F10" s="272"/>
    </row>
    <row r="11" spans="1:6" x14ac:dyDescent="0.2">
      <c r="A11" s="25"/>
      <c r="B11" s="25"/>
      <c r="C11" s="25"/>
      <c r="D11" s="25"/>
      <c r="E11" s="25"/>
      <c r="F11" s="25"/>
    </row>
    <row r="12" spans="1:6" ht="18" x14ac:dyDescent="0.25">
      <c r="A12" s="268" t="s">
        <v>75</v>
      </c>
      <c r="C12" s="175"/>
      <c r="D12" s="175"/>
      <c r="E12" s="175"/>
      <c r="F12" s="175"/>
    </row>
    <row r="13" spans="1:6" ht="18" x14ac:dyDescent="0.25">
      <c r="A13" s="29" t="s">
        <v>98</v>
      </c>
      <c r="C13" s="175"/>
      <c r="D13" s="175"/>
      <c r="E13" s="175"/>
      <c r="F13" s="175"/>
    </row>
    <row r="14" spans="1:6" ht="18" x14ac:dyDescent="0.25">
      <c r="A14" s="273" t="s">
        <v>257</v>
      </c>
      <c r="C14" s="175"/>
      <c r="D14" s="175"/>
      <c r="E14" s="175"/>
      <c r="F14" s="175"/>
    </row>
    <row r="15" spans="1:6" ht="18.75" thickBot="1" x14ac:dyDescent="0.3">
      <c r="A15" s="273" t="s">
        <v>256</v>
      </c>
      <c r="C15" s="175"/>
      <c r="D15" s="175"/>
      <c r="E15" s="175"/>
      <c r="F15" s="175"/>
    </row>
    <row r="16" spans="1:6" ht="15.75" x14ac:dyDescent="0.25">
      <c r="A16" s="25"/>
      <c r="C16" s="70"/>
      <c r="D16" s="71"/>
      <c r="E16" s="71"/>
      <c r="F16" s="317" t="s">
        <v>71</v>
      </c>
    </row>
    <row r="17" spans="1:6" ht="13.5" customHeight="1" thickBot="1" x14ac:dyDescent="0.25">
      <c r="A17" s="25"/>
      <c r="B17" s="25"/>
      <c r="C17" s="25"/>
      <c r="E17" s="71"/>
      <c r="F17" s="318"/>
    </row>
    <row r="18" spans="1:6" ht="15.75" x14ac:dyDescent="0.2">
      <c r="A18" s="25"/>
      <c r="B18" s="25"/>
      <c r="C18" s="25"/>
      <c r="D18" s="72"/>
      <c r="E18" s="72"/>
      <c r="F18" s="72"/>
    </row>
    <row r="19" spans="1:6" ht="17.25" customHeight="1" x14ac:dyDescent="0.2">
      <c r="A19" s="59">
        <v>1</v>
      </c>
      <c r="B19" s="73" t="s">
        <v>72</v>
      </c>
      <c r="C19" s="25"/>
      <c r="D19" s="314" t="s">
        <v>97</v>
      </c>
      <c r="E19" s="314"/>
      <c r="F19" s="69"/>
    </row>
    <row r="20" spans="1:6" x14ac:dyDescent="0.2">
      <c r="A20" s="60"/>
      <c r="B20" s="25"/>
      <c r="C20" s="25"/>
      <c r="D20" s="25"/>
      <c r="E20" s="25"/>
      <c r="F20" s="62"/>
    </row>
    <row r="21" spans="1:6" x14ac:dyDescent="0.2">
      <c r="A21" s="60"/>
      <c r="B21" s="25"/>
      <c r="C21" s="25"/>
      <c r="D21" s="25"/>
      <c r="E21" s="25"/>
      <c r="F21" s="62"/>
    </row>
    <row r="22" spans="1:6" ht="17.25" customHeight="1" x14ac:dyDescent="0.2">
      <c r="A22" s="59">
        <v>2</v>
      </c>
      <c r="B22" s="73" t="s">
        <v>73</v>
      </c>
      <c r="C22" s="27"/>
      <c r="D22" s="314" t="s">
        <v>84</v>
      </c>
      <c r="E22" s="314"/>
      <c r="F22" s="69"/>
    </row>
    <row r="23" spans="1:6" x14ac:dyDescent="0.2">
      <c r="A23" s="59"/>
      <c r="B23" s="74"/>
      <c r="C23" s="25"/>
      <c r="D23" s="25"/>
      <c r="E23" s="25"/>
      <c r="F23" s="62"/>
    </row>
    <row r="24" spans="1:6" x14ac:dyDescent="0.2">
      <c r="A24" s="59"/>
      <c r="B24" s="25"/>
      <c r="C24" s="25"/>
      <c r="D24" s="25"/>
      <c r="E24" s="25"/>
      <c r="F24" s="76"/>
    </row>
    <row r="25" spans="1:6" ht="18.75" customHeight="1" x14ac:dyDescent="0.2">
      <c r="A25" s="59">
        <v>3</v>
      </c>
      <c r="B25" s="73" t="s">
        <v>74</v>
      </c>
      <c r="C25" s="25"/>
      <c r="D25" s="314" t="s">
        <v>85</v>
      </c>
      <c r="E25" s="314"/>
      <c r="F25" s="69"/>
    </row>
    <row r="26" spans="1:6" x14ac:dyDescent="0.2">
      <c r="A26" s="25"/>
      <c r="B26" s="25"/>
      <c r="C26" s="25"/>
      <c r="D26" s="25"/>
      <c r="E26" s="25"/>
      <c r="F26" s="61"/>
    </row>
    <row r="27" spans="1:6" x14ac:dyDescent="0.2">
      <c r="A27" s="25"/>
      <c r="B27" s="25"/>
      <c r="C27" s="25"/>
      <c r="D27" s="25"/>
      <c r="E27" s="25"/>
      <c r="F27" s="26"/>
    </row>
    <row r="28" spans="1:6" x14ac:dyDescent="0.2">
      <c r="A28" s="73" t="s">
        <v>93</v>
      </c>
      <c r="B28" s="75" t="s">
        <v>258</v>
      </c>
      <c r="C28" s="25"/>
      <c r="D28" s="25"/>
      <c r="E28" s="25"/>
      <c r="F28" s="25"/>
    </row>
    <row r="29" spans="1:6" x14ac:dyDescent="0.2">
      <c r="A29" s="25"/>
      <c r="B29" s="25"/>
      <c r="C29" s="25"/>
      <c r="D29" s="25"/>
      <c r="E29" s="25"/>
      <c r="F29" s="25"/>
    </row>
    <row r="30" spans="1:6" x14ac:dyDescent="0.2">
      <c r="A30" s="29" t="s">
        <v>33</v>
      </c>
      <c r="B30" s="25"/>
      <c r="C30" s="68" t="s">
        <v>99</v>
      </c>
      <c r="D30" s="68" t="s">
        <v>214</v>
      </c>
      <c r="E30" s="25"/>
      <c r="F30" s="25"/>
    </row>
    <row r="31" spans="1:6" x14ac:dyDescent="0.2">
      <c r="A31" s="29" t="s">
        <v>27</v>
      </c>
      <c r="B31" s="25"/>
      <c r="C31" s="68" t="s">
        <v>100</v>
      </c>
      <c r="D31" s="68" t="s">
        <v>215</v>
      </c>
      <c r="E31" s="25"/>
      <c r="F31" s="25"/>
    </row>
    <row r="32" spans="1:6" x14ac:dyDescent="0.2">
      <c r="A32" s="29"/>
      <c r="B32" s="25"/>
      <c r="C32" s="68"/>
      <c r="D32" s="68"/>
      <c r="E32" s="25"/>
      <c r="F32" s="25"/>
    </row>
    <row r="33" spans="1:6" x14ac:dyDescent="0.2">
      <c r="A33" s="29" t="s">
        <v>101</v>
      </c>
      <c r="B33" s="25"/>
      <c r="C33" s="25"/>
      <c r="D33" s="25"/>
      <c r="E33" s="25"/>
      <c r="F33" s="25"/>
    </row>
    <row r="34" spans="1:6" x14ac:dyDescent="0.2">
      <c r="A34" s="51"/>
      <c r="B34" s="51"/>
      <c r="C34" s="51"/>
      <c r="D34" s="51"/>
      <c r="E34" s="51"/>
      <c r="F34" s="51"/>
    </row>
    <row r="35" spans="1:6" x14ac:dyDescent="0.2">
      <c r="A35" s="51"/>
      <c r="B35" s="51"/>
      <c r="C35" s="51"/>
      <c r="D35" s="51"/>
      <c r="E35" s="51"/>
      <c r="F35" s="51"/>
    </row>
    <row r="36" spans="1:6" x14ac:dyDescent="0.2">
      <c r="A36" s="51"/>
      <c r="B36" s="51"/>
      <c r="C36" s="51"/>
      <c r="D36" s="51"/>
      <c r="E36" s="51"/>
      <c r="F36" s="51"/>
    </row>
    <row r="37" spans="1:6" x14ac:dyDescent="0.2">
      <c r="A37" s="51"/>
      <c r="B37" s="51"/>
      <c r="C37" s="51"/>
      <c r="D37" s="51"/>
      <c r="E37" s="51"/>
      <c r="F37" s="51"/>
    </row>
    <row r="38" spans="1:6" x14ac:dyDescent="0.2">
      <c r="A38" s="51"/>
      <c r="B38" s="51"/>
      <c r="C38" s="51"/>
      <c r="D38" s="51"/>
      <c r="E38" s="51"/>
      <c r="F38" s="51"/>
    </row>
  </sheetData>
  <sheetProtection password="EEFA" sheet="1" objects="1" scenarios="1" selectLockedCells="1"/>
  <mergeCells count="11">
    <mergeCell ref="A1:F1"/>
    <mergeCell ref="A2:F2"/>
    <mergeCell ref="A5:F5"/>
    <mergeCell ref="D19:E19"/>
    <mergeCell ref="A8:B8"/>
    <mergeCell ref="A9:B9"/>
    <mergeCell ref="A3:F3"/>
    <mergeCell ref="D22:E22"/>
    <mergeCell ref="D25:E25"/>
    <mergeCell ref="A10:B10"/>
    <mergeCell ref="F16:F17"/>
  </mergeCells>
  <hyperlinks>
    <hyperlink ref="C30" r:id="rId1" xr:uid="{00000000-0004-0000-0200-000000000000}"/>
    <hyperlink ref="D30" r:id="rId2" display="Form 3100 Instructions" xr:uid="{00000000-0004-0000-0200-000001000000}"/>
    <hyperlink ref="C31" r:id="rId3" xr:uid="{00000000-0004-0000-0200-000002000000}"/>
    <hyperlink ref="D31" r:id="rId4" display="Form 3104 Instructions" xr:uid="{00000000-0004-0000-0200-000003000000}"/>
  </hyperlinks>
  <printOptions horizontalCentered="1"/>
  <pageMargins left="0.5" right="0.2" top="0.75" bottom="0.75" header="0.3" footer="0.3"/>
  <pageSetup scale="99" orientation="portrait" r:id="rId5"/>
  <headerFooter scaleWithDoc="0" alignWithMargins="0">
    <oddHeader>&amp;L&amp;6State of California - Health and Human Services Agency&amp;R&amp;8Department of Health Care Services</oddHeader>
    <oddFooter>&amp;L&amp;"Arial,Bold"&amp;8DHCS 3097 (01/2016)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zoomScaleNormal="100" zoomScaleSheetLayoutView="100" workbookViewId="0">
      <selection activeCell="E16" sqref="E16"/>
    </sheetView>
  </sheetViews>
  <sheetFormatPr defaultRowHeight="15.95" customHeight="1" x14ac:dyDescent="0.2"/>
  <cols>
    <col min="1" max="1" width="9.140625" style="110" customWidth="1"/>
    <col min="2" max="2" width="18.5703125" style="111" customWidth="1"/>
    <col min="3" max="3" width="18" style="110" customWidth="1"/>
    <col min="4" max="4" width="15.85546875" style="110" bestFit="1" customWidth="1"/>
    <col min="5" max="5" width="19.5703125" style="110" customWidth="1"/>
    <col min="6" max="6" width="15.85546875" style="110" customWidth="1"/>
    <col min="7" max="7" width="14" style="110" customWidth="1"/>
    <col min="8" max="8" width="16.5703125" style="110" customWidth="1"/>
    <col min="9" max="9" width="15.42578125" style="110" customWidth="1"/>
    <col min="10" max="10" width="14.140625" style="110" customWidth="1"/>
    <col min="11" max="12" width="15" style="110" customWidth="1"/>
    <col min="13" max="16384" width="9.140625" style="110"/>
  </cols>
  <sheetData>
    <row r="1" spans="1:12" customFormat="1" ht="15.95" customHeight="1" x14ac:dyDescent="0.25">
      <c r="A1" s="319" t="s">
        <v>186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customFormat="1" ht="15.95" customHeight="1" x14ac:dyDescent="0.25">
      <c r="A2" s="319" t="s">
        <v>182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customFormat="1" ht="15.95" customHeight="1" x14ac:dyDescent="0.25">
      <c r="A3" s="313" t="s">
        <v>239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2" customFormat="1" ht="15.95" customHeight="1" x14ac:dyDescent="0.25">
      <c r="A4" s="219"/>
      <c r="B4" s="219"/>
      <c r="C4" s="219"/>
      <c r="D4" s="219"/>
      <c r="E4" s="219"/>
      <c r="F4" s="219"/>
      <c r="G4" s="219"/>
      <c r="H4" s="219"/>
      <c r="I4" s="220"/>
      <c r="J4" s="220"/>
      <c r="K4" s="220"/>
      <c r="L4" s="220"/>
    </row>
    <row r="5" spans="1:12" customFormat="1" ht="15.95" customHeight="1" x14ac:dyDescent="0.2">
      <c r="A5" s="320" t="s">
        <v>70</v>
      </c>
      <c r="B5" s="320"/>
      <c r="C5" s="258">
        <f>+'Page 1 Rate Updates '!C8</f>
        <v>0</v>
      </c>
      <c r="D5" s="173"/>
      <c r="E5" s="173"/>
      <c r="F5" s="173"/>
      <c r="G5" s="174"/>
      <c r="H5" s="257" t="s">
        <v>237</v>
      </c>
    </row>
    <row r="6" spans="1:12" customFormat="1" ht="15.95" customHeight="1" x14ac:dyDescent="0.2">
      <c r="A6" s="315" t="s">
        <v>246</v>
      </c>
      <c r="B6" s="316"/>
      <c r="C6" s="258">
        <f>+'Page 1 Rate Updates '!C9</f>
        <v>0</v>
      </c>
      <c r="D6" s="209"/>
      <c r="E6" s="209"/>
      <c r="F6" s="215"/>
      <c r="G6" s="63"/>
      <c r="H6" s="27"/>
    </row>
    <row r="7" spans="1:12" customFormat="1" ht="15.95" customHeight="1" x14ac:dyDescent="0.2">
      <c r="A7" s="315" t="s">
        <v>243</v>
      </c>
      <c r="B7" s="316"/>
      <c r="C7" s="208" t="s">
        <v>244</v>
      </c>
      <c r="D7" s="226">
        <f>+'Page 1 Rate Updates '!D10</f>
        <v>0</v>
      </c>
      <c r="E7" s="209" t="s">
        <v>245</v>
      </c>
      <c r="F7" s="225">
        <f>+'Page 1 Rate Updates '!F10</f>
        <v>0</v>
      </c>
      <c r="G7" s="67" t="str">
        <f>IF(Certification!I10&gt;0,Certification!I10,"")</f>
        <v/>
      </c>
      <c r="H7" s="67" t="str">
        <f>IF(Certification!J10&gt;0,Certification!J10,"")</f>
        <v/>
      </c>
    </row>
    <row r="8" spans="1:12" customFormat="1" ht="15.95" customHeight="1" x14ac:dyDescent="0.25">
      <c r="A8" s="64"/>
      <c r="B8" s="64"/>
      <c r="C8" s="64"/>
      <c r="D8" s="64"/>
      <c r="E8" s="64"/>
      <c r="F8" s="64"/>
      <c r="G8" s="64"/>
      <c r="H8" s="64"/>
    </row>
    <row r="9" spans="1:12" s="25" customFormat="1" ht="15.95" customHeight="1" x14ac:dyDescent="0.2">
      <c r="A9" s="210"/>
      <c r="B9" s="211"/>
      <c r="C9" s="27"/>
      <c r="D9" s="27"/>
      <c r="E9" s="27"/>
      <c r="F9" s="212"/>
      <c r="G9" s="213"/>
      <c r="H9" s="212"/>
      <c r="I9" s="213"/>
      <c r="J9" s="27"/>
    </row>
    <row r="10" spans="1:12" ht="15.95" customHeight="1" thickBot="1" x14ac:dyDescent="0.3">
      <c r="B10" s="115"/>
      <c r="C10" s="116">
        <v>1</v>
      </c>
      <c r="D10" s="112">
        <v>2</v>
      </c>
      <c r="E10" s="112">
        <v>3</v>
      </c>
      <c r="F10" s="112">
        <v>4</v>
      </c>
      <c r="G10" s="117">
        <v>5</v>
      </c>
      <c r="H10" s="117">
        <v>6</v>
      </c>
      <c r="I10" s="117">
        <v>7</v>
      </c>
      <c r="J10" s="118">
        <v>8</v>
      </c>
      <c r="K10" s="118">
        <v>9</v>
      </c>
      <c r="L10" s="118">
        <v>10</v>
      </c>
    </row>
    <row r="11" spans="1:12" ht="15.95" customHeight="1" x14ac:dyDescent="0.2">
      <c r="B11" s="110"/>
      <c r="C11" s="328" t="s">
        <v>81</v>
      </c>
      <c r="D11" s="329"/>
      <c r="E11" s="329"/>
      <c r="F11" s="329"/>
      <c r="G11" s="328" t="s">
        <v>80</v>
      </c>
      <c r="H11" s="329"/>
      <c r="I11" s="329"/>
      <c r="J11" s="329"/>
      <c r="K11" s="329"/>
      <c r="L11" s="332"/>
    </row>
    <row r="12" spans="1:12" ht="15.95" customHeight="1" thickBot="1" x14ac:dyDescent="0.3">
      <c r="B12" s="110"/>
      <c r="C12" s="330"/>
      <c r="D12" s="331"/>
      <c r="E12" s="331"/>
      <c r="F12" s="331"/>
      <c r="G12" s="158"/>
      <c r="H12" s="119" t="s">
        <v>34</v>
      </c>
      <c r="I12" s="120"/>
      <c r="J12" s="325" t="s">
        <v>181</v>
      </c>
      <c r="K12" s="326"/>
      <c r="L12" s="327"/>
    </row>
    <row r="13" spans="1:12" ht="15.95" customHeight="1" x14ac:dyDescent="0.25">
      <c r="B13" s="110"/>
      <c r="C13" s="121" t="s">
        <v>33</v>
      </c>
      <c r="D13" s="122" t="s">
        <v>79</v>
      </c>
      <c r="E13" s="122" t="s">
        <v>259</v>
      </c>
      <c r="F13" s="122" t="s">
        <v>25</v>
      </c>
      <c r="G13" s="123" t="s">
        <v>27</v>
      </c>
      <c r="H13" s="123" t="s">
        <v>77</v>
      </c>
      <c r="I13" s="123" t="s">
        <v>27</v>
      </c>
      <c r="J13" s="122" t="s">
        <v>26</v>
      </c>
      <c r="K13" s="122" t="s">
        <v>24</v>
      </c>
      <c r="L13" s="122" t="s">
        <v>26</v>
      </c>
    </row>
    <row r="14" spans="1:12" ht="15.95" customHeight="1" thickBot="1" x14ac:dyDescent="0.3">
      <c r="B14" s="114" t="s">
        <v>253</v>
      </c>
      <c r="C14" s="124" t="s">
        <v>3</v>
      </c>
      <c r="D14" s="125" t="s">
        <v>44</v>
      </c>
      <c r="E14" s="125" t="s">
        <v>45</v>
      </c>
      <c r="F14" s="125" t="s">
        <v>11</v>
      </c>
      <c r="G14" s="125" t="s">
        <v>3</v>
      </c>
      <c r="H14" s="125" t="s">
        <v>45</v>
      </c>
      <c r="I14" s="125" t="s">
        <v>11</v>
      </c>
      <c r="J14" s="125" t="s">
        <v>3</v>
      </c>
      <c r="K14" s="125" t="s">
        <v>11</v>
      </c>
      <c r="L14" s="125" t="s">
        <v>11</v>
      </c>
    </row>
    <row r="15" spans="1:12" ht="15.95" customHeight="1" x14ac:dyDescent="0.2">
      <c r="B15" s="126"/>
      <c r="C15" s="127"/>
      <c r="D15" s="128"/>
      <c r="E15" s="128"/>
      <c r="F15" s="128"/>
      <c r="G15" s="129"/>
      <c r="H15" s="130"/>
      <c r="I15" s="130"/>
      <c r="J15" s="131"/>
      <c r="K15" s="128"/>
      <c r="L15" s="128"/>
    </row>
    <row r="16" spans="1:12" ht="15.95" customHeight="1" x14ac:dyDescent="0.2">
      <c r="B16" s="132"/>
      <c r="C16" s="133"/>
      <c r="D16" s="134"/>
      <c r="E16" s="134"/>
      <c r="F16" s="134"/>
      <c r="G16" s="135"/>
      <c r="H16" s="136"/>
      <c r="I16" s="136"/>
      <c r="J16" s="137"/>
      <c r="K16" s="134"/>
      <c r="L16" s="134"/>
    </row>
    <row r="17" spans="1:12" ht="15.95" customHeight="1" x14ac:dyDescent="0.2">
      <c r="B17" s="132"/>
      <c r="C17" s="133"/>
      <c r="D17" s="134"/>
      <c r="E17" s="134"/>
      <c r="F17" s="134"/>
      <c r="G17" s="135"/>
      <c r="H17" s="136"/>
      <c r="I17" s="136"/>
      <c r="J17" s="137"/>
      <c r="K17" s="134"/>
      <c r="L17" s="134"/>
    </row>
    <row r="18" spans="1:12" ht="15.95" customHeight="1" x14ac:dyDescent="0.2">
      <c r="B18" s="132"/>
      <c r="C18" s="133"/>
      <c r="D18" s="134"/>
      <c r="E18" s="134"/>
      <c r="F18" s="134"/>
      <c r="G18" s="135"/>
      <c r="H18" s="136"/>
      <c r="I18" s="136"/>
      <c r="J18" s="137"/>
      <c r="K18" s="134"/>
      <c r="L18" s="134"/>
    </row>
    <row r="19" spans="1:12" ht="15.95" customHeight="1" x14ac:dyDescent="0.2">
      <c r="B19" s="132"/>
      <c r="C19" s="133"/>
      <c r="D19" s="134"/>
      <c r="E19" s="134"/>
      <c r="F19" s="134"/>
      <c r="G19" s="135"/>
      <c r="H19" s="136"/>
      <c r="I19" s="136"/>
      <c r="J19" s="137"/>
      <c r="K19" s="134"/>
      <c r="L19" s="134"/>
    </row>
    <row r="20" spans="1:12" ht="15.95" customHeight="1" x14ac:dyDescent="0.2">
      <c r="B20" s="132"/>
      <c r="C20" s="133"/>
      <c r="D20" s="134"/>
      <c r="E20" s="134"/>
      <c r="F20" s="134"/>
      <c r="G20" s="135"/>
      <c r="H20" s="136"/>
      <c r="I20" s="136"/>
      <c r="J20" s="137"/>
      <c r="K20" s="134"/>
      <c r="L20" s="134"/>
    </row>
    <row r="21" spans="1:12" ht="15.95" customHeight="1" x14ac:dyDescent="0.2">
      <c r="B21" s="132"/>
      <c r="C21" s="133"/>
      <c r="D21" s="134"/>
      <c r="E21" s="134"/>
      <c r="F21" s="134"/>
      <c r="G21" s="135"/>
      <c r="H21" s="136"/>
      <c r="I21" s="136"/>
      <c r="J21" s="137"/>
      <c r="K21" s="134"/>
      <c r="L21" s="134"/>
    </row>
    <row r="22" spans="1:12" ht="15.95" customHeight="1" x14ac:dyDescent="0.2">
      <c r="B22" s="132"/>
      <c r="C22" s="133"/>
      <c r="D22" s="134"/>
      <c r="E22" s="134"/>
      <c r="F22" s="134"/>
      <c r="G22" s="135"/>
      <c r="H22" s="136"/>
      <c r="I22" s="136"/>
      <c r="J22" s="137"/>
      <c r="K22" s="134"/>
      <c r="L22" s="134"/>
    </row>
    <row r="23" spans="1:12" ht="15.95" customHeight="1" x14ac:dyDescent="0.2">
      <c r="B23" s="132"/>
      <c r="C23" s="133"/>
      <c r="D23" s="134"/>
      <c r="E23" s="134"/>
      <c r="F23" s="134"/>
      <c r="G23" s="135"/>
      <c r="H23" s="136"/>
      <c r="I23" s="136"/>
      <c r="J23" s="137"/>
      <c r="K23" s="134"/>
      <c r="L23" s="134"/>
    </row>
    <row r="24" spans="1:12" ht="15.95" customHeight="1" x14ac:dyDescent="0.2">
      <c r="B24" s="132"/>
      <c r="C24" s="133"/>
      <c r="D24" s="134"/>
      <c r="E24" s="134"/>
      <c r="F24" s="134"/>
      <c r="G24" s="135"/>
      <c r="H24" s="136"/>
      <c r="I24" s="136"/>
      <c r="J24" s="137"/>
      <c r="K24" s="134"/>
      <c r="L24" s="134"/>
    </row>
    <row r="25" spans="1:12" ht="15.95" customHeight="1" x14ac:dyDescent="0.2">
      <c r="B25" s="132"/>
      <c r="C25" s="133"/>
      <c r="D25" s="134"/>
      <c r="E25" s="134"/>
      <c r="F25" s="134"/>
      <c r="G25" s="135"/>
      <c r="H25" s="136"/>
      <c r="I25" s="136"/>
      <c r="J25" s="137"/>
      <c r="K25" s="134"/>
      <c r="L25" s="134"/>
    </row>
    <row r="26" spans="1:12" ht="15.95" customHeight="1" thickBot="1" x14ac:dyDescent="0.25">
      <c r="B26" s="138"/>
      <c r="C26" s="139"/>
      <c r="D26" s="134"/>
      <c r="E26" s="134"/>
      <c r="F26" s="134"/>
      <c r="G26" s="141"/>
      <c r="H26" s="142"/>
      <c r="I26" s="142"/>
      <c r="J26" s="143"/>
      <c r="K26" s="140"/>
      <c r="L26" s="140"/>
    </row>
    <row r="27" spans="1:12" s="115" customFormat="1" ht="15.95" customHeight="1" thickBot="1" x14ac:dyDescent="0.3">
      <c r="B27" s="144" t="s">
        <v>43</v>
      </c>
      <c r="C27" s="145">
        <f t="shared" ref="C27:I27" si="0">SUM(C15:C26)</f>
        <v>0</v>
      </c>
      <c r="D27" s="146">
        <f t="shared" si="0"/>
        <v>0</v>
      </c>
      <c r="E27" s="146">
        <f t="shared" si="0"/>
        <v>0</v>
      </c>
      <c r="F27" s="146">
        <f t="shared" si="0"/>
        <v>0</v>
      </c>
      <c r="G27" s="145">
        <f t="shared" si="0"/>
        <v>0</v>
      </c>
      <c r="H27" s="146">
        <f t="shared" si="0"/>
        <v>0</v>
      </c>
      <c r="I27" s="146">
        <f t="shared" si="0"/>
        <v>0</v>
      </c>
      <c r="J27" s="145" t="str">
        <f>IF(SUM(J15:J26)&gt;0,SUM(J15:J26),"")</f>
        <v/>
      </c>
      <c r="K27" s="146">
        <f>SUM(K15:K26)</f>
        <v>0</v>
      </c>
      <c r="L27" s="146">
        <f>SUM(L15:L26)</f>
        <v>0</v>
      </c>
    </row>
    <row r="28" spans="1:12" s="115" customFormat="1" ht="15.95" customHeight="1" x14ac:dyDescent="0.25">
      <c r="B28" s="147" t="s">
        <v>28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</row>
    <row r="29" spans="1:12" s="115" customFormat="1" ht="15.95" customHeight="1" thickBot="1" x14ac:dyDescent="0.3">
      <c r="B29" s="147" t="s">
        <v>29</v>
      </c>
      <c r="C29" s="143"/>
      <c r="D29" s="148"/>
      <c r="E29" s="148"/>
      <c r="F29" s="148"/>
      <c r="G29" s="143"/>
      <c r="H29" s="148"/>
      <c r="I29" s="148"/>
      <c r="J29" s="143"/>
      <c r="K29" s="148"/>
      <c r="L29" s="148"/>
    </row>
    <row r="30" spans="1:12" ht="15.95" customHeight="1" thickBot="1" x14ac:dyDescent="0.3">
      <c r="B30" s="149" t="s">
        <v>96</v>
      </c>
      <c r="C30" s="153">
        <f>+C28+C29</f>
        <v>0</v>
      </c>
      <c r="D30" s="151">
        <f>SUM(D28:D29)</f>
        <v>0</v>
      </c>
      <c r="E30" s="151">
        <f>SUM(E28:E29)</f>
        <v>0</v>
      </c>
      <c r="F30" s="151">
        <f>SUM(F28:F29)</f>
        <v>0</v>
      </c>
      <c r="G30" s="153">
        <f>+G28+G29</f>
        <v>0</v>
      </c>
      <c r="H30" s="151">
        <f>SUM(H28:H29)</f>
        <v>0</v>
      </c>
      <c r="I30" s="151">
        <f>SUM(I28:I29)</f>
        <v>0</v>
      </c>
      <c r="J30" s="150" t="str">
        <f>IF(SUM(J28:J29)&gt;0,SUM(J28:J29),"")</f>
        <v/>
      </c>
      <c r="K30" s="151">
        <f>SUM(K28:K29)</f>
        <v>0</v>
      </c>
      <c r="L30" s="152">
        <f>SUM(L28:L29)</f>
        <v>0</v>
      </c>
    </row>
    <row r="31" spans="1:12" ht="15.95" customHeight="1" x14ac:dyDescent="0.25">
      <c r="A31" s="149" t="s">
        <v>92</v>
      </c>
      <c r="B31" s="110"/>
    </row>
    <row r="32" spans="1:12" ht="15.95" customHeight="1" x14ac:dyDescent="0.25">
      <c r="A32" s="154" t="s">
        <v>86</v>
      </c>
      <c r="B32" s="322" t="s">
        <v>46</v>
      </c>
      <c r="C32" s="322"/>
      <c r="D32" s="322"/>
      <c r="E32" s="322"/>
      <c r="F32" s="322"/>
      <c r="G32" s="322"/>
      <c r="H32" s="322"/>
      <c r="I32" s="322"/>
      <c r="J32" s="322"/>
      <c r="K32" s="322"/>
      <c r="L32" s="322"/>
    </row>
    <row r="33" spans="1:13" ht="15.95" customHeight="1" x14ac:dyDescent="0.25">
      <c r="A33" s="154" t="s">
        <v>86</v>
      </c>
      <c r="B33" s="324" t="s">
        <v>252</v>
      </c>
      <c r="C33" s="324"/>
      <c r="D33" s="324"/>
      <c r="E33" s="324"/>
      <c r="F33" s="324"/>
      <c r="G33" s="324"/>
      <c r="H33" s="324"/>
      <c r="I33" s="324"/>
      <c r="J33" s="324"/>
      <c r="K33" s="324"/>
      <c r="L33" s="324"/>
    </row>
    <row r="34" spans="1:13" ht="15.95" customHeight="1" x14ac:dyDescent="0.25">
      <c r="A34" s="154" t="s">
        <v>86</v>
      </c>
      <c r="B34" s="324" t="s">
        <v>94</v>
      </c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155"/>
    </row>
    <row r="35" spans="1:13" ht="15.95" customHeight="1" x14ac:dyDescent="0.25">
      <c r="A35" s="154" t="s">
        <v>86</v>
      </c>
      <c r="B35" s="323" t="s">
        <v>95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155"/>
    </row>
    <row r="36" spans="1:13" ht="15.95" customHeight="1" x14ac:dyDescent="0.25">
      <c r="A36" s="154"/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113"/>
    </row>
    <row r="37" spans="1:13" ht="15.95" customHeight="1" x14ac:dyDescent="0.25">
      <c r="A37" s="156"/>
      <c r="E37" s="115" t="s">
        <v>78</v>
      </c>
    </row>
    <row r="40" spans="1:13" ht="15.95" customHeight="1" x14ac:dyDescent="0.2">
      <c r="A40" s="156"/>
    </row>
    <row r="41" spans="1:13" ht="15.95" customHeight="1" x14ac:dyDescent="0.2">
      <c r="A41" s="113"/>
    </row>
    <row r="42" spans="1:13" ht="15.95" customHeight="1" x14ac:dyDescent="0.2">
      <c r="A42" s="113"/>
    </row>
    <row r="43" spans="1:13" ht="15.95" customHeight="1" x14ac:dyDescent="0.2">
      <c r="A43" s="113"/>
    </row>
    <row r="44" spans="1:13" ht="15.95" customHeight="1" x14ac:dyDescent="0.2">
      <c r="A44" s="113"/>
    </row>
    <row r="45" spans="1:13" ht="15.95" customHeight="1" x14ac:dyDescent="0.2">
      <c r="A45" s="113"/>
    </row>
    <row r="46" spans="1:13" ht="15.95" customHeight="1" x14ac:dyDescent="0.2">
      <c r="A46" s="113"/>
    </row>
    <row r="47" spans="1:13" ht="15.95" customHeight="1" x14ac:dyDescent="0.2">
      <c r="A47" s="113"/>
    </row>
    <row r="48" spans="1:13" ht="15.95" customHeight="1" x14ac:dyDescent="0.2">
      <c r="A48" s="157"/>
    </row>
    <row r="49" spans="1:1" ht="15.95" customHeight="1" x14ac:dyDescent="0.2">
      <c r="A49" s="113"/>
    </row>
    <row r="50" spans="1:1" ht="15.95" customHeight="1" x14ac:dyDescent="0.2">
      <c r="A50" s="113"/>
    </row>
    <row r="51" spans="1:1" ht="15.95" customHeight="1" x14ac:dyDescent="0.2">
      <c r="A51" s="113"/>
    </row>
  </sheetData>
  <sheetProtection password="EEFA" sheet="1" objects="1" scenarios="1" selectLockedCells="1"/>
  <mergeCells count="14">
    <mergeCell ref="A5:B5"/>
    <mergeCell ref="A1:L1"/>
    <mergeCell ref="A2:L2"/>
    <mergeCell ref="A3:L3"/>
    <mergeCell ref="B33:L33"/>
    <mergeCell ref="A6:B6"/>
    <mergeCell ref="A7:B7"/>
    <mergeCell ref="B36:L36"/>
    <mergeCell ref="B35:L35"/>
    <mergeCell ref="B32:L32"/>
    <mergeCell ref="B34:L34"/>
    <mergeCell ref="J12:L12"/>
    <mergeCell ref="C11:F12"/>
    <mergeCell ref="G11:L11"/>
  </mergeCells>
  <phoneticPr fontId="6" type="noConversion"/>
  <printOptions verticalCentered="1"/>
  <pageMargins left="0.5" right="0.25" top="0.5" bottom="0.5" header="0.5" footer="0.5"/>
  <pageSetup scale="70" orientation="landscape" r:id="rId1"/>
  <headerFooter alignWithMargins="0">
    <oddHeader>&amp;L&amp;6State of California - Health and Human Services Agency&amp;R&amp;6Department of Health Care Services</oddHeader>
    <oddFooter>&amp;L&amp;"Arial,Bold"&amp;8DHCS 3097 (01/16)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zoomScaleNormal="100" zoomScaleSheetLayoutView="100" workbookViewId="0">
      <selection activeCell="I30" sqref="I30"/>
    </sheetView>
  </sheetViews>
  <sheetFormatPr defaultRowHeight="15.95" customHeight="1" x14ac:dyDescent="0.2"/>
  <cols>
    <col min="1" max="1" width="3.7109375" style="50" customWidth="1"/>
    <col min="2" max="2" width="25.42578125" style="50" customWidth="1"/>
    <col min="3" max="3" width="26.7109375" style="50" customWidth="1"/>
    <col min="4" max="4" width="20" style="50" customWidth="1"/>
    <col min="5" max="5" width="21" style="50" customWidth="1"/>
    <col min="6" max="6" width="22.7109375" style="50" customWidth="1"/>
    <col min="7" max="16384" width="9.140625" style="50"/>
  </cols>
  <sheetData>
    <row r="1" spans="1:7" customFormat="1" ht="15.95" customHeight="1" x14ac:dyDescent="0.25">
      <c r="A1" s="319" t="s">
        <v>186</v>
      </c>
      <c r="B1" s="319"/>
      <c r="C1" s="319"/>
      <c r="D1" s="319"/>
      <c r="E1" s="319"/>
      <c r="F1" s="319"/>
    </row>
    <row r="2" spans="1:7" customFormat="1" ht="15.95" customHeight="1" x14ac:dyDescent="0.25">
      <c r="A2" s="319" t="s">
        <v>182</v>
      </c>
      <c r="B2" s="319"/>
      <c r="C2" s="319"/>
      <c r="D2" s="319"/>
      <c r="E2" s="319"/>
      <c r="F2" s="319"/>
    </row>
    <row r="3" spans="1:7" customFormat="1" ht="15.95" customHeight="1" x14ac:dyDescent="0.25">
      <c r="A3" s="313" t="s">
        <v>238</v>
      </c>
      <c r="B3" s="313"/>
      <c r="C3" s="313"/>
      <c r="D3" s="313"/>
      <c r="E3" s="313"/>
      <c r="F3" s="313"/>
    </row>
    <row r="4" spans="1:7" customFormat="1" ht="15.95" customHeight="1" x14ac:dyDescent="0.25">
      <c r="A4" s="64"/>
      <c r="B4" s="64"/>
      <c r="C4" s="64"/>
      <c r="D4" s="64"/>
      <c r="E4" s="64"/>
      <c r="F4" s="64"/>
    </row>
    <row r="5" spans="1:7" customFormat="1" ht="15.95" customHeight="1" x14ac:dyDescent="0.2">
      <c r="A5" s="320" t="s">
        <v>70</v>
      </c>
      <c r="B5" s="320"/>
      <c r="C5" s="224">
        <f>+'Page 1 Rate Updates '!C8</f>
        <v>0</v>
      </c>
      <c r="D5" s="173"/>
      <c r="E5" s="173"/>
      <c r="F5" s="257" t="s">
        <v>249</v>
      </c>
      <c r="G5" s="50"/>
    </row>
    <row r="6" spans="1:7" customFormat="1" ht="15.95" customHeight="1" x14ac:dyDescent="0.2">
      <c r="A6" s="315" t="s">
        <v>246</v>
      </c>
      <c r="B6" s="316"/>
      <c r="C6" s="227">
        <f>+'Page 2 Detail'!C6</f>
        <v>0</v>
      </c>
      <c r="D6" s="209"/>
      <c r="E6" s="209"/>
      <c r="F6" s="215"/>
      <c r="G6" s="27"/>
    </row>
    <row r="7" spans="1:7" customFormat="1" ht="15.95" customHeight="1" x14ac:dyDescent="0.2">
      <c r="A7" s="315" t="s">
        <v>243</v>
      </c>
      <c r="B7" s="316"/>
      <c r="C7" s="208" t="s">
        <v>244</v>
      </c>
      <c r="D7" s="226">
        <f>+'Page 1 Rate Updates '!D10</f>
        <v>0</v>
      </c>
      <c r="E7" s="209" t="s">
        <v>245</v>
      </c>
      <c r="F7" s="225">
        <f>+'Page 1 Rate Updates '!F10</f>
        <v>0</v>
      </c>
      <c r="G7" s="67" t="str">
        <f>IF(Certification!J10&gt;0,Certification!J10,"")</f>
        <v/>
      </c>
    </row>
    <row r="8" spans="1:7" ht="15.95" customHeight="1" x14ac:dyDescent="0.25">
      <c r="A8" s="339"/>
      <c r="B8" s="339"/>
      <c r="E8" s="2"/>
      <c r="F8" s="3"/>
    </row>
    <row r="9" spans="1:7" ht="15.95" customHeight="1" x14ac:dyDescent="0.25">
      <c r="A9" s="5"/>
      <c r="B9" s="6"/>
      <c r="C9" s="6"/>
      <c r="D9" s="8"/>
      <c r="E9" s="8"/>
      <c r="F9" s="8"/>
    </row>
    <row r="10" spans="1:7" ht="15.95" customHeight="1" x14ac:dyDescent="0.25">
      <c r="A10" s="5"/>
      <c r="B10" s="55" t="s">
        <v>67</v>
      </c>
      <c r="C10" s="9"/>
      <c r="D10" s="9"/>
      <c r="E10" s="5"/>
      <c r="F10" s="5"/>
    </row>
    <row r="11" spans="1:7" ht="15.95" customHeight="1" thickBot="1" x14ac:dyDescent="0.3">
      <c r="A11" s="333"/>
      <c r="B11" s="333"/>
      <c r="C11" s="333"/>
      <c r="D11" s="3"/>
      <c r="E11" s="3"/>
      <c r="F11" s="3"/>
    </row>
    <row r="12" spans="1:7" ht="15.95" customHeight="1" x14ac:dyDescent="0.25">
      <c r="A12" s="340" t="s">
        <v>35</v>
      </c>
      <c r="B12" s="340"/>
      <c r="C12" s="341"/>
      <c r="D12" s="10" t="s">
        <v>4</v>
      </c>
      <c r="E12" s="11" t="s">
        <v>5</v>
      </c>
      <c r="F12" s="12" t="s">
        <v>19</v>
      </c>
    </row>
    <row r="13" spans="1:7" ht="15.95" customHeight="1" x14ac:dyDescent="0.2">
      <c r="A13" s="13" t="s">
        <v>6</v>
      </c>
      <c r="B13" s="338" t="s">
        <v>39</v>
      </c>
      <c r="C13" s="337"/>
      <c r="D13" s="14" t="str">
        <f>IF('Page 2 Detail'!C28&gt;0,'Page 2 Detail'!C28,"")</f>
        <v/>
      </c>
      <c r="E13" s="41" t="str">
        <f>IF('Page 2 Detail'!C29&gt;0,'Page 2 Detail'!C29,"")</f>
        <v/>
      </c>
      <c r="F13" s="42" t="str">
        <f>IF(SUM(D13:E13)&gt;0,SUM(D13:E13),"")</f>
        <v/>
      </c>
    </row>
    <row r="14" spans="1:7" ht="15.95" customHeight="1" x14ac:dyDescent="0.2">
      <c r="A14" s="52" t="s">
        <v>7</v>
      </c>
      <c r="B14" s="336" t="s">
        <v>192</v>
      </c>
      <c r="C14" s="337"/>
      <c r="D14" s="14" t="str">
        <f>IF('Page 2 Detail'!G28&gt;0,'Page 2 Detail'!G28,"")</f>
        <v/>
      </c>
      <c r="E14" s="41" t="str">
        <f>IF('Page 2 Detail'!G29&gt;0,'Page 2 Detail'!G29,"")</f>
        <v/>
      </c>
      <c r="F14" s="42" t="str">
        <f>IF(SUM(D14:E14)&gt;0,SUM(D14:E14),"")</f>
        <v/>
      </c>
    </row>
    <row r="15" spans="1:7" ht="15.95" customHeight="1" thickBot="1" x14ac:dyDescent="0.25">
      <c r="A15" s="52" t="s">
        <v>8</v>
      </c>
      <c r="B15" s="338" t="s">
        <v>40</v>
      </c>
      <c r="C15" s="337"/>
      <c r="D15" s="15" t="str">
        <f>IF('Page 2 Detail'!J28&gt;0,'Page 2 Detail'!J28,"")</f>
        <v/>
      </c>
      <c r="E15" s="43" t="str">
        <f>IF('Page 2 Detail'!J29&gt;0,'Page 2 Detail'!J29,"")</f>
        <v/>
      </c>
      <c r="F15" s="44" t="str">
        <f>IF(SUM(D15:E15)&gt;0,SUM(D15:E15),"")</f>
        <v/>
      </c>
    </row>
    <row r="16" spans="1:7" ht="15.95" customHeight="1" thickBot="1" x14ac:dyDescent="0.3">
      <c r="A16" s="52" t="s">
        <v>9</v>
      </c>
      <c r="B16" s="334" t="s">
        <v>10</v>
      </c>
      <c r="C16" s="335"/>
      <c r="D16" s="16" t="str">
        <f>IF(SUM(D13:D15)&gt;0,SUM(D13:D15),"")</f>
        <v/>
      </c>
      <c r="E16" s="48" t="str">
        <f>IF(SUM(E13:E15)&gt;0,SUM(E13:E15),"")</f>
        <v/>
      </c>
      <c r="F16" s="49" t="str">
        <f>IF(SUM(F13:F15)&gt;0,SUM(F13:F15),"")</f>
        <v/>
      </c>
    </row>
    <row r="17" spans="1:6" ht="15.95" customHeight="1" x14ac:dyDescent="0.25">
      <c r="A17" s="13"/>
      <c r="B17" s="7"/>
      <c r="C17" s="7"/>
      <c r="D17" s="17"/>
      <c r="E17" s="17"/>
      <c r="F17" s="5"/>
    </row>
    <row r="18" spans="1:6" ht="15.95" customHeight="1" thickBot="1" x14ac:dyDescent="0.3">
      <c r="A18" s="13"/>
      <c r="B18" s="7"/>
      <c r="C18" s="7"/>
      <c r="D18" s="333"/>
      <c r="E18" s="333"/>
      <c r="F18" s="333"/>
    </row>
    <row r="19" spans="1:6" ht="15.95" customHeight="1" x14ac:dyDescent="0.25">
      <c r="A19" s="340" t="s">
        <v>36</v>
      </c>
      <c r="B19" s="340"/>
      <c r="C19" s="341"/>
      <c r="D19" s="10" t="s">
        <v>4</v>
      </c>
      <c r="E19" s="11" t="s">
        <v>5</v>
      </c>
      <c r="F19" s="12" t="s">
        <v>19</v>
      </c>
    </row>
    <row r="20" spans="1:6" ht="15.95" customHeight="1" x14ac:dyDescent="0.2">
      <c r="A20" s="13" t="s">
        <v>12</v>
      </c>
      <c r="B20" s="338" t="s">
        <v>42</v>
      </c>
      <c r="C20" s="337"/>
      <c r="D20" s="18">
        <f>'Page 2 Detail'!D28</f>
        <v>0</v>
      </c>
      <c r="E20" s="45">
        <f>'Page 2 Detail'!D29</f>
        <v>0</v>
      </c>
      <c r="F20" s="36">
        <f t="shared" ref="F20:F26" si="0">SUM(D20:E20)</f>
        <v>0</v>
      </c>
    </row>
    <row r="21" spans="1:6" ht="15.95" customHeight="1" x14ac:dyDescent="0.2">
      <c r="A21" s="13" t="s">
        <v>13</v>
      </c>
      <c r="B21" s="336" t="s">
        <v>250</v>
      </c>
      <c r="C21" s="337"/>
      <c r="D21" s="18">
        <f>'Page 2 Detail'!E28</f>
        <v>0</v>
      </c>
      <c r="E21" s="45">
        <f>'Page 2 Detail'!E29</f>
        <v>0</v>
      </c>
      <c r="F21" s="36">
        <f t="shared" si="0"/>
        <v>0</v>
      </c>
    </row>
    <row r="22" spans="1:6" ht="15.95" customHeight="1" x14ac:dyDescent="0.2">
      <c r="A22" s="13" t="s">
        <v>14</v>
      </c>
      <c r="B22" s="336" t="s">
        <v>47</v>
      </c>
      <c r="C22" s="337"/>
      <c r="D22" s="18">
        <f>'Page 2 Detail'!F28</f>
        <v>0</v>
      </c>
      <c r="E22" s="45">
        <f>'Page 2 Detail'!F29</f>
        <v>0</v>
      </c>
      <c r="F22" s="36">
        <f t="shared" si="0"/>
        <v>0</v>
      </c>
    </row>
    <row r="23" spans="1:6" ht="15.95" customHeight="1" x14ac:dyDescent="0.2">
      <c r="A23" s="52" t="s">
        <v>15</v>
      </c>
      <c r="B23" s="338" t="s">
        <v>41</v>
      </c>
      <c r="C23" s="337"/>
      <c r="D23" s="53">
        <f>'Page 2 Detail'!H28</f>
        <v>0</v>
      </c>
      <c r="E23" s="54">
        <f>'Page 2 Detail'!H29</f>
        <v>0</v>
      </c>
      <c r="F23" s="36">
        <f>SUM(D23:E23)</f>
        <v>0</v>
      </c>
    </row>
    <row r="24" spans="1:6" ht="15.95" customHeight="1" x14ac:dyDescent="0.2">
      <c r="A24" s="52" t="s">
        <v>16</v>
      </c>
      <c r="B24" s="336" t="s">
        <v>48</v>
      </c>
      <c r="C24" s="337"/>
      <c r="D24" s="18">
        <f>'Page 2 Detail'!I28</f>
        <v>0</v>
      </c>
      <c r="E24" s="45">
        <f>'Page 2 Detail'!I29</f>
        <v>0</v>
      </c>
      <c r="F24" s="36">
        <f t="shared" si="0"/>
        <v>0</v>
      </c>
    </row>
    <row r="25" spans="1:6" ht="15.95" customHeight="1" x14ac:dyDescent="0.2">
      <c r="A25" s="52" t="s">
        <v>32</v>
      </c>
      <c r="B25" s="336" t="s">
        <v>49</v>
      </c>
      <c r="C25" s="337"/>
      <c r="D25" s="18">
        <f>'Page 2 Detail'!K28</f>
        <v>0</v>
      </c>
      <c r="E25" s="45">
        <f>'Page 2 Detail'!K29</f>
        <v>0</v>
      </c>
      <c r="F25" s="36">
        <f t="shared" si="0"/>
        <v>0</v>
      </c>
    </row>
    <row r="26" spans="1:6" ht="15.95" customHeight="1" thickBot="1" x14ac:dyDescent="0.25">
      <c r="A26" s="52" t="s">
        <v>17</v>
      </c>
      <c r="B26" s="336" t="s">
        <v>50</v>
      </c>
      <c r="C26" s="337"/>
      <c r="D26" s="20">
        <f>'Page 2 Detail'!L28</f>
        <v>0</v>
      </c>
      <c r="E26" s="46">
        <f>'Page 2 Detail'!L29</f>
        <v>0</v>
      </c>
      <c r="F26" s="23">
        <f t="shared" si="0"/>
        <v>0</v>
      </c>
    </row>
    <row r="27" spans="1:6" ht="15.95" customHeight="1" thickBot="1" x14ac:dyDescent="0.3">
      <c r="A27" s="52" t="s">
        <v>20</v>
      </c>
      <c r="B27" s="334" t="s">
        <v>18</v>
      </c>
      <c r="C27" s="335"/>
      <c r="D27" s="21">
        <f>SUM(D20:D26)</f>
        <v>0</v>
      </c>
      <c r="E27" s="47">
        <f>SUM(E20:E26)</f>
        <v>0</v>
      </c>
      <c r="F27" s="40">
        <f>SUM(F20:F26)</f>
        <v>0</v>
      </c>
    </row>
    <row r="28" spans="1:6" ht="15.95" customHeight="1" x14ac:dyDescent="0.25">
      <c r="A28" s="13"/>
      <c r="B28" s="7"/>
      <c r="C28" s="7"/>
      <c r="D28" s="17"/>
      <c r="E28" s="17"/>
      <c r="F28" s="5"/>
    </row>
    <row r="29" spans="1:6" ht="15.95" customHeight="1" thickBot="1" x14ac:dyDescent="0.3">
      <c r="A29" s="13"/>
      <c r="B29" s="7"/>
      <c r="C29" s="7"/>
      <c r="D29" s="333"/>
      <c r="E29" s="333"/>
      <c r="F29" s="333"/>
    </row>
    <row r="30" spans="1:6" ht="15.95" customHeight="1" x14ac:dyDescent="0.25">
      <c r="A30" s="313" t="s">
        <v>60</v>
      </c>
      <c r="B30" s="313"/>
      <c r="C30" s="345"/>
      <c r="D30" s="10" t="s">
        <v>4</v>
      </c>
      <c r="E30" s="11" t="s">
        <v>5</v>
      </c>
      <c r="F30" s="12" t="s">
        <v>19</v>
      </c>
    </row>
    <row r="31" spans="1:6" ht="15.95" customHeight="1" x14ac:dyDescent="0.25">
      <c r="A31" s="52" t="s">
        <v>21</v>
      </c>
      <c r="B31" s="342" t="s">
        <v>189</v>
      </c>
      <c r="C31" s="343"/>
      <c r="D31" s="4"/>
      <c r="E31" s="32"/>
      <c r="F31" s="33" t="s">
        <v>30</v>
      </c>
    </row>
    <row r="32" spans="1:6" ht="15.95" customHeight="1" x14ac:dyDescent="0.2">
      <c r="A32" s="52" t="s">
        <v>22</v>
      </c>
      <c r="B32" s="336" t="s">
        <v>82</v>
      </c>
      <c r="C32" s="346"/>
      <c r="D32" s="34" t="str">
        <f>+D16</f>
        <v/>
      </c>
      <c r="E32" s="30" t="str">
        <f>+E16</f>
        <v/>
      </c>
      <c r="F32" s="35" t="str">
        <f>+F16</f>
        <v/>
      </c>
    </row>
    <row r="33" spans="1:6" ht="15.95" customHeight="1" x14ac:dyDescent="0.2">
      <c r="A33" s="52" t="s">
        <v>23</v>
      </c>
      <c r="B33" s="347" t="s">
        <v>240</v>
      </c>
      <c r="C33" s="348"/>
      <c r="D33" s="18" t="str">
        <f>IF(PRODUCT(D31,D32)&gt;0,PRODUCT(D31,D32),"")</f>
        <v/>
      </c>
      <c r="E33" s="31" t="str">
        <f>IF(PRODUCT(E31,E32)&gt;0,PRODUCT(E31,E32),"")</f>
        <v/>
      </c>
      <c r="F33" s="19" t="str">
        <f>IF(SUM(D33:E33)&gt;0,SUM(D33:E33),"")</f>
        <v/>
      </c>
    </row>
    <row r="34" spans="1:6" ht="15.95" customHeight="1" thickBot="1" x14ac:dyDescent="0.25">
      <c r="A34" s="52" t="s">
        <v>51</v>
      </c>
      <c r="B34" s="336" t="s">
        <v>241</v>
      </c>
      <c r="C34" s="337"/>
      <c r="D34" s="22">
        <f>+D27</f>
        <v>0</v>
      </c>
      <c r="E34" s="38">
        <f>+E27</f>
        <v>0</v>
      </c>
      <c r="F34" s="23">
        <f>SUM(D34:E34)</f>
        <v>0</v>
      </c>
    </row>
    <row r="35" spans="1:6" ht="15.95" customHeight="1" thickBot="1" x14ac:dyDescent="0.3">
      <c r="A35" s="52" t="s">
        <v>68</v>
      </c>
      <c r="B35" s="344" t="s">
        <v>242</v>
      </c>
      <c r="C35" s="335"/>
      <c r="D35" s="37">
        <f>SUM(D33,-D34)</f>
        <v>0</v>
      </c>
      <c r="E35" s="39">
        <f>SUM(E33,-E34)</f>
        <v>0</v>
      </c>
      <c r="F35" s="40">
        <f>SUM(D35:E35)</f>
        <v>0</v>
      </c>
    </row>
    <row r="36" spans="1:6" ht="15.95" customHeight="1" x14ac:dyDescent="0.2">
      <c r="A36" s="24"/>
      <c r="B36" s="5"/>
      <c r="C36" s="5"/>
      <c r="D36" s="5"/>
      <c r="E36" s="5"/>
      <c r="F36" s="5"/>
    </row>
    <row r="37" spans="1:6" ht="15.95" customHeight="1" x14ac:dyDescent="0.2">
      <c r="A37" s="5"/>
      <c r="B37" s="349" t="s">
        <v>187</v>
      </c>
      <c r="C37" s="349"/>
      <c r="D37" s="349"/>
      <c r="E37" s="349"/>
      <c r="F37" s="349"/>
    </row>
    <row r="38" spans="1:6" ht="15.95" customHeight="1" x14ac:dyDescent="0.2">
      <c r="A38" s="5"/>
      <c r="B38" s="349"/>
      <c r="C38" s="349"/>
      <c r="D38" s="349"/>
      <c r="E38" s="349"/>
      <c r="F38" s="349"/>
    </row>
    <row r="39" spans="1:6" ht="15.95" customHeight="1" x14ac:dyDescent="0.2">
      <c r="A39" s="5"/>
      <c r="B39" s="349"/>
      <c r="C39" s="349"/>
      <c r="D39" s="349"/>
      <c r="E39" s="349"/>
      <c r="F39" s="349"/>
    </row>
  </sheetData>
  <sheetProtection password="EEFA" sheet="1" objects="1" scenarios="1" selectLockedCells="1"/>
  <mergeCells count="31">
    <mergeCell ref="B37:F39"/>
    <mergeCell ref="B34:C34"/>
    <mergeCell ref="B26:C26"/>
    <mergeCell ref="B21:C21"/>
    <mergeCell ref="B22:C22"/>
    <mergeCell ref="A6:B6"/>
    <mergeCell ref="A1:F1"/>
    <mergeCell ref="A2:F2"/>
    <mergeCell ref="A3:F3"/>
    <mergeCell ref="A5:B5"/>
    <mergeCell ref="A7:B7"/>
    <mergeCell ref="B32:C32"/>
    <mergeCell ref="B33:C33"/>
    <mergeCell ref="A11:C11"/>
    <mergeCell ref="A12:C12"/>
    <mergeCell ref="B31:C31"/>
    <mergeCell ref="B24:C24"/>
    <mergeCell ref="B35:C35"/>
    <mergeCell ref="B25:C25"/>
    <mergeCell ref="A30:C30"/>
    <mergeCell ref="A8:B8"/>
    <mergeCell ref="B13:C13"/>
    <mergeCell ref="B27:C27"/>
    <mergeCell ref="B23:C23"/>
    <mergeCell ref="B20:C20"/>
    <mergeCell ref="A19:C19"/>
    <mergeCell ref="D18:F18"/>
    <mergeCell ref="B16:C16"/>
    <mergeCell ref="B14:C14"/>
    <mergeCell ref="B15:C15"/>
    <mergeCell ref="D29:F29"/>
  </mergeCells>
  <phoneticPr fontId="6" type="noConversion"/>
  <pageMargins left="0.5" right="0.5" top="0.75" bottom="0.5" header="0.5" footer="0.5"/>
  <pageSetup scale="72" orientation="portrait" r:id="rId1"/>
  <headerFooter alignWithMargins="0">
    <oddHeader>&amp;L&amp;6State of California - Health and Human Services Agency&amp;C&amp;"Arial,Bold"
&amp;R&amp;6Department of Health Care Services</oddHeader>
    <oddFooter>&amp;L&amp;"Arial,Bold"&amp;8DHCS 3097 (01/16)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6"/>
  <sheetViews>
    <sheetView zoomScaleNormal="100" workbookViewId="0">
      <selection activeCell="D24" sqref="D24"/>
    </sheetView>
  </sheetViews>
  <sheetFormatPr defaultRowHeight="15.95" customHeight="1" x14ac:dyDescent="0.2"/>
  <cols>
    <col min="1" max="1" width="5" customWidth="1"/>
    <col min="2" max="2" width="26.85546875" customWidth="1"/>
    <col min="3" max="3" width="11" bestFit="1" customWidth="1"/>
    <col min="4" max="4" width="13.5703125" customWidth="1"/>
    <col min="5" max="5" width="12.140625" customWidth="1"/>
    <col min="6" max="6" width="12.5703125" customWidth="1"/>
    <col min="7" max="7" width="24.42578125" customWidth="1"/>
    <col min="8" max="8" width="9.140625" customWidth="1"/>
  </cols>
  <sheetData>
    <row r="1" spans="1:8" ht="15.95" customHeight="1" x14ac:dyDescent="0.25">
      <c r="A1" s="319" t="s">
        <v>186</v>
      </c>
      <c r="B1" s="319"/>
      <c r="C1" s="319"/>
      <c r="D1" s="319"/>
      <c r="E1" s="319"/>
      <c r="F1" s="319"/>
      <c r="G1" s="319"/>
    </row>
    <row r="2" spans="1:8" ht="15.95" customHeight="1" x14ac:dyDescent="0.25">
      <c r="A2" s="319" t="s">
        <v>182</v>
      </c>
      <c r="B2" s="319"/>
      <c r="C2" s="319"/>
      <c r="D2" s="319"/>
      <c r="E2" s="319"/>
      <c r="F2" s="319"/>
      <c r="G2" s="319"/>
    </row>
    <row r="3" spans="1:8" ht="15.95" customHeight="1" x14ac:dyDescent="0.25">
      <c r="A3" s="313" t="s">
        <v>102</v>
      </c>
      <c r="B3" s="313"/>
      <c r="C3" s="313"/>
      <c r="D3" s="313"/>
      <c r="E3" s="313"/>
      <c r="F3" s="313"/>
      <c r="G3" s="313"/>
    </row>
    <row r="4" spans="1:8" ht="15.95" customHeight="1" x14ac:dyDescent="0.25">
      <c r="A4" s="64"/>
      <c r="B4" s="64"/>
      <c r="C4" s="64"/>
      <c r="D4" s="64"/>
      <c r="E4" s="64"/>
      <c r="F4" s="64"/>
      <c r="G4" s="64"/>
    </row>
    <row r="5" spans="1:8" ht="15.95" customHeight="1" x14ac:dyDescent="0.2">
      <c r="A5" s="320" t="s">
        <v>70</v>
      </c>
      <c r="B5" s="320"/>
      <c r="C5" s="224">
        <f>+'Page 1 Rate Updates '!C8</f>
        <v>0</v>
      </c>
      <c r="D5" s="173"/>
      <c r="E5" s="173"/>
      <c r="F5" s="173"/>
      <c r="G5" s="257" t="s">
        <v>248</v>
      </c>
      <c r="H5" s="50"/>
    </row>
    <row r="6" spans="1:8" ht="15.95" customHeight="1" x14ac:dyDescent="0.2">
      <c r="A6" s="315" t="s">
        <v>246</v>
      </c>
      <c r="B6" s="316"/>
      <c r="C6" s="227">
        <f>+'Page 1 Rate Updates '!C9</f>
        <v>0</v>
      </c>
      <c r="D6" s="209"/>
      <c r="E6" s="209"/>
      <c r="F6" s="215"/>
      <c r="G6" s="63"/>
      <c r="H6" s="27"/>
    </row>
    <row r="7" spans="1:8" ht="15.95" customHeight="1" thickBot="1" x14ac:dyDescent="0.25">
      <c r="A7" s="315" t="s">
        <v>243</v>
      </c>
      <c r="B7" s="316"/>
      <c r="C7" s="208" t="s">
        <v>244</v>
      </c>
      <c r="D7" s="226">
        <f>+'Page 1 Rate Updates '!D10</f>
        <v>0</v>
      </c>
      <c r="E7" s="209" t="s">
        <v>245</v>
      </c>
      <c r="F7" s="225">
        <f>+'Page 1 Rate Updates '!F10</f>
        <v>0</v>
      </c>
      <c r="G7" s="67"/>
      <c r="H7" s="67" t="str">
        <f>IF(Certification!J9&gt;0,Certification!J9,"")</f>
        <v/>
      </c>
    </row>
    <row r="8" spans="1:8" s="25" customFormat="1" ht="15.95" customHeight="1" thickBot="1" x14ac:dyDescent="0.25">
      <c r="A8" s="214"/>
      <c r="B8" s="211"/>
      <c r="C8" s="27"/>
      <c r="D8" s="212"/>
      <c r="E8" s="213"/>
      <c r="F8" s="212"/>
      <c r="G8" s="213"/>
    </row>
    <row r="9" spans="1:8" ht="15.95" customHeight="1" x14ac:dyDescent="0.2">
      <c r="A9" s="77"/>
      <c r="B9" s="355" t="s">
        <v>197</v>
      </c>
      <c r="C9" s="356"/>
      <c r="D9" s="78" t="s">
        <v>86</v>
      </c>
      <c r="E9" s="352" t="s">
        <v>103</v>
      </c>
      <c r="F9" s="353"/>
      <c r="G9" s="353"/>
    </row>
    <row r="10" spans="1:8" ht="15.95" customHeight="1" thickBot="1" x14ac:dyDescent="0.25">
      <c r="A10" s="79"/>
      <c r="B10" s="357"/>
      <c r="C10" s="358"/>
      <c r="D10" s="80" t="s">
        <v>104</v>
      </c>
      <c r="E10" s="80" t="s">
        <v>105</v>
      </c>
      <c r="F10" s="81" t="s">
        <v>106</v>
      </c>
      <c r="G10" s="82" t="s">
        <v>107</v>
      </c>
    </row>
    <row r="11" spans="1:8" ht="15.95" customHeight="1" x14ac:dyDescent="0.2">
      <c r="A11" s="83" t="s">
        <v>6</v>
      </c>
      <c r="B11" s="359" t="s">
        <v>108</v>
      </c>
      <c r="C11" s="360"/>
      <c r="D11" s="84"/>
      <c r="E11" s="84"/>
      <c r="F11" s="84"/>
      <c r="G11" s="85"/>
    </row>
    <row r="12" spans="1:8" ht="15.95" customHeight="1" x14ac:dyDescent="0.2">
      <c r="A12" s="86" t="s">
        <v>31</v>
      </c>
      <c r="B12" s="350" t="s">
        <v>109</v>
      </c>
      <c r="C12" s="351"/>
      <c r="D12" s="87"/>
      <c r="E12" s="87"/>
      <c r="F12" s="87"/>
      <c r="G12" s="88"/>
    </row>
    <row r="13" spans="1:8" ht="15.95" customHeight="1" x14ac:dyDescent="0.2">
      <c r="A13" s="170" t="s">
        <v>7</v>
      </c>
      <c r="B13" s="167" t="s">
        <v>198</v>
      </c>
      <c r="C13" s="166"/>
      <c r="D13" s="87"/>
      <c r="E13" s="87"/>
      <c r="F13" s="87"/>
      <c r="G13" s="88"/>
    </row>
    <row r="14" spans="1:8" ht="15.95" customHeight="1" x14ac:dyDescent="0.2">
      <c r="A14" s="86" t="s">
        <v>8</v>
      </c>
      <c r="B14" s="350" t="s">
        <v>110</v>
      </c>
      <c r="C14" s="351"/>
      <c r="D14" s="87"/>
      <c r="E14" s="87"/>
      <c r="F14" s="87"/>
      <c r="G14" s="88"/>
    </row>
    <row r="15" spans="1:8" ht="15.95" customHeight="1" x14ac:dyDescent="0.2">
      <c r="A15" s="86" t="s">
        <v>9</v>
      </c>
      <c r="B15" s="350" t="s">
        <v>111</v>
      </c>
      <c r="C15" s="351"/>
      <c r="D15" s="87"/>
      <c r="E15" s="87"/>
      <c r="F15" s="87"/>
      <c r="G15" s="88"/>
    </row>
    <row r="16" spans="1:8" ht="15.95" customHeight="1" x14ac:dyDescent="0.2">
      <c r="A16" s="86" t="s">
        <v>12</v>
      </c>
      <c r="B16" s="350" t="s">
        <v>112</v>
      </c>
      <c r="C16" s="351"/>
      <c r="D16" s="87"/>
      <c r="E16" s="87"/>
      <c r="F16" s="87"/>
      <c r="G16" s="88"/>
    </row>
    <row r="17" spans="1:7" ht="15.95" customHeight="1" x14ac:dyDescent="0.2">
      <c r="A17" s="86" t="s">
        <v>13</v>
      </c>
      <c r="B17" s="350" t="s">
        <v>113</v>
      </c>
      <c r="C17" s="351"/>
      <c r="D17" s="87"/>
      <c r="E17" s="87"/>
      <c r="F17" s="87"/>
      <c r="G17" s="88"/>
    </row>
    <row r="18" spans="1:7" ht="15.95" customHeight="1" x14ac:dyDescent="0.2">
      <c r="A18" s="86" t="s">
        <v>14</v>
      </c>
      <c r="B18" s="354" t="s">
        <v>201</v>
      </c>
      <c r="C18" s="351"/>
      <c r="D18" s="87"/>
      <c r="E18" s="87"/>
      <c r="F18" s="87"/>
      <c r="G18" s="88"/>
    </row>
    <row r="19" spans="1:7" ht="15.95" customHeight="1" x14ac:dyDescent="0.2">
      <c r="A19" s="86" t="s">
        <v>15</v>
      </c>
      <c r="B19" s="167" t="s">
        <v>202</v>
      </c>
      <c r="C19" s="166"/>
      <c r="D19" s="87"/>
      <c r="E19" s="87"/>
      <c r="F19" s="87"/>
      <c r="G19" s="88"/>
    </row>
    <row r="20" spans="1:7" ht="15.95" customHeight="1" x14ac:dyDescent="0.2">
      <c r="A20" s="86" t="s">
        <v>16</v>
      </c>
      <c r="B20" s="167" t="s">
        <v>203</v>
      </c>
      <c r="C20" s="166"/>
      <c r="D20" s="87"/>
      <c r="E20" s="87"/>
      <c r="F20" s="87"/>
      <c r="G20" s="88"/>
    </row>
    <row r="21" spans="1:7" ht="15.95" customHeight="1" x14ac:dyDescent="0.2">
      <c r="A21" s="86" t="s">
        <v>32</v>
      </c>
      <c r="B21" s="167" t="s">
        <v>200</v>
      </c>
      <c r="C21" s="166"/>
      <c r="D21" s="87"/>
      <c r="E21" s="87"/>
      <c r="F21" s="87"/>
      <c r="G21" s="88"/>
    </row>
    <row r="22" spans="1:7" ht="15.95" customHeight="1" x14ac:dyDescent="0.2">
      <c r="A22" s="86" t="s">
        <v>17</v>
      </c>
      <c r="B22" s="354" t="s">
        <v>204</v>
      </c>
      <c r="C22" s="351"/>
      <c r="D22" s="87"/>
      <c r="E22" s="87"/>
      <c r="F22" s="87"/>
      <c r="G22" s="88"/>
    </row>
    <row r="23" spans="1:7" ht="15.95" customHeight="1" x14ac:dyDescent="0.2">
      <c r="A23" s="86" t="s">
        <v>20</v>
      </c>
      <c r="B23" s="350" t="s">
        <v>114</v>
      </c>
      <c r="C23" s="351"/>
      <c r="D23" s="87"/>
      <c r="E23" s="87"/>
      <c r="F23" s="87"/>
      <c r="G23" s="88"/>
    </row>
    <row r="24" spans="1:7" ht="15.95" customHeight="1" x14ac:dyDescent="0.2">
      <c r="A24" s="86" t="s">
        <v>21</v>
      </c>
      <c r="B24" s="165" t="s">
        <v>115</v>
      </c>
      <c r="C24" s="166"/>
      <c r="D24" s="87"/>
      <c r="E24" s="87"/>
      <c r="F24" s="87"/>
      <c r="G24" s="88"/>
    </row>
    <row r="25" spans="1:7" ht="15.95" customHeight="1" x14ac:dyDescent="0.2">
      <c r="A25" s="86" t="s">
        <v>22</v>
      </c>
      <c r="B25" s="165" t="s">
        <v>116</v>
      </c>
      <c r="C25" s="166"/>
      <c r="D25" s="87"/>
      <c r="E25" s="87"/>
      <c r="F25" s="87"/>
      <c r="G25" s="88"/>
    </row>
    <row r="26" spans="1:7" ht="15.95" customHeight="1" x14ac:dyDescent="0.2">
      <c r="A26" s="86" t="s">
        <v>23</v>
      </c>
      <c r="B26" s="350" t="s">
        <v>117</v>
      </c>
      <c r="C26" s="351"/>
      <c r="D26" s="87"/>
      <c r="E26" s="87"/>
      <c r="F26" s="87"/>
      <c r="G26" s="88"/>
    </row>
    <row r="27" spans="1:7" ht="15.95" customHeight="1" x14ac:dyDescent="0.2">
      <c r="A27" s="86" t="s">
        <v>51</v>
      </c>
      <c r="B27" s="350" t="s">
        <v>118</v>
      </c>
      <c r="C27" s="351"/>
      <c r="D27" s="87"/>
      <c r="E27" s="87"/>
      <c r="F27" s="87"/>
      <c r="G27" s="88"/>
    </row>
    <row r="28" spans="1:7" ht="15.95" customHeight="1" x14ac:dyDescent="0.2">
      <c r="A28" s="86" t="s">
        <v>68</v>
      </c>
      <c r="B28" s="350" t="s">
        <v>119</v>
      </c>
      <c r="C28" s="351"/>
      <c r="D28" s="87"/>
      <c r="E28" s="87"/>
      <c r="F28" s="87"/>
      <c r="G28" s="88"/>
    </row>
    <row r="29" spans="1:7" ht="15.95" customHeight="1" x14ac:dyDescent="0.2">
      <c r="A29" s="86" t="s">
        <v>69</v>
      </c>
      <c r="B29" s="350" t="s">
        <v>120</v>
      </c>
      <c r="C29" s="351"/>
      <c r="D29" s="87"/>
      <c r="E29" s="87"/>
      <c r="F29" s="87"/>
      <c r="G29" s="88"/>
    </row>
    <row r="30" spans="1:7" ht="15.95" customHeight="1" x14ac:dyDescent="0.2">
      <c r="A30" s="86" t="s">
        <v>90</v>
      </c>
      <c r="B30" s="350" t="s">
        <v>121</v>
      </c>
      <c r="C30" s="351"/>
      <c r="D30" s="87"/>
      <c r="E30" s="87"/>
      <c r="F30" s="87"/>
      <c r="G30" s="88"/>
    </row>
    <row r="31" spans="1:7" ht="15.95" customHeight="1" x14ac:dyDescent="0.2">
      <c r="A31" s="86" t="s">
        <v>91</v>
      </c>
      <c r="B31" s="350" t="s">
        <v>122</v>
      </c>
      <c r="C31" s="351"/>
      <c r="D31" s="87"/>
      <c r="E31" s="87"/>
      <c r="F31" s="87"/>
      <c r="G31" s="88"/>
    </row>
    <row r="32" spans="1:7" ht="15.95" customHeight="1" x14ac:dyDescent="0.2">
      <c r="A32" s="86" t="s">
        <v>127</v>
      </c>
      <c r="B32" s="350" t="s">
        <v>123</v>
      </c>
      <c r="C32" s="351"/>
      <c r="D32" s="87"/>
      <c r="E32" s="87"/>
      <c r="F32" s="87"/>
      <c r="G32" s="88"/>
    </row>
    <row r="33" spans="1:7" ht="15.95" customHeight="1" x14ac:dyDescent="0.2">
      <c r="A33" s="86" t="s">
        <v>128</v>
      </c>
      <c r="B33" s="350" t="s">
        <v>124</v>
      </c>
      <c r="C33" s="351"/>
      <c r="D33" s="87"/>
      <c r="E33" s="87"/>
      <c r="F33" s="87"/>
      <c r="G33" s="88"/>
    </row>
    <row r="34" spans="1:7" ht="15.95" customHeight="1" x14ac:dyDescent="0.2">
      <c r="A34" s="86" t="s">
        <v>130</v>
      </c>
      <c r="B34" s="350" t="s">
        <v>125</v>
      </c>
      <c r="C34" s="351"/>
      <c r="D34" s="87"/>
      <c r="E34" s="87"/>
      <c r="F34" s="87"/>
      <c r="G34" s="88"/>
    </row>
    <row r="35" spans="1:7" ht="15.95" customHeight="1" x14ac:dyDescent="0.2">
      <c r="A35" s="86" t="s">
        <v>132</v>
      </c>
      <c r="B35" s="350" t="s">
        <v>126</v>
      </c>
      <c r="C35" s="351"/>
      <c r="D35" s="87"/>
      <c r="E35" s="87"/>
      <c r="F35" s="87"/>
      <c r="G35" s="88"/>
    </row>
    <row r="36" spans="1:7" ht="15.95" customHeight="1" x14ac:dyDescent="0.2">
      <c r="A36" s="86" t="s">
        <v>134</v>
      </c>
      <c r="B36" s="165" t="s">
        <v>129</v>
      </c>
      <c r="C36" s="166"/>
      <c r="D36" s="87"/>
      <c r="E36" s="87"/>
      <c r="F36" s="87"/>
      <c r="G36" s="88"/>
    </row>
    <row r="37" spans="1:7" ht="15.95" customHeight="1" x14ac:dyDescent="0.2">
      <c r="A37" s="86" t="s">
        <v>136</v>
      </c>
      <c r="B37" s="165" t="s">
        <v>131</v>
      </c>
      <c r="C37" s="166"/>
      <c r="D37" s="87"/>
      <c r="E37" s="87"/>
      <c r="F37" s="87"/>
      <c r="G37" s="88"/>
    </row>
    <row r="38" spans="1:7" ht="15.95" customHeight="1" x14ac:dyDescent="0.2">
      <c r="A38" s="86" t="s">
        <v>138</v>
      </c>
      <c r="B38" s="165" t="s">
        <v>133</v>
      </c>
      <c r="C38" s="166"/>
      <c r="D38" s="87"/>
      <c r="E38" s="87"/>
      <c r="F38" s="87"/>
      <c r="G38" s="88"/>
    </row>
    <row r="39" spans="1:7" ht="15.95" customHeight="1" x14ac:dyDescent="0.2">
      <c r="A39" s="86" t="s">
        <v>140</v>
      </c>
      <c r="B39" s="165" t="s">
        <v>135</v>
      </c>
      <c r="C39" s="166"/>
      <c r="D39" s="87"/>
      <c r="E39" s="87"/>
      <c r="F39" s="87"/>
      <c r="G39" s="88"/>
    </row>
    <row r="40" spans="1:7" ht="15.95" customHeight="1" x14ac:dyDescent="0.2">
      <c r="A40" s="86" t="s">
        <v>141</v>
      </c>
      <c r="B40" s="354" t="s">
        <v>137</v>
      </c>
      <c r="C40" s="351"/>
      <c r="D40" s="87"/>
      <c r="E40" s="87"/>
      <c r="F40" s="87"/>
      <c r="G40" s="88"/>
    </row>
    <row r="41" spans="1:7" ht="15.95" customHeight="1" x14ac:dyDescent="0.2">
      <c r="A41" s="86" t="s">
        <v>142</v>
      </c>
      <c r="B41" s="354" t="s">
        <v>205</v>
      </c>
      <c r="C41" s="351"/>
      <c r="D41" s="87"/>
      <c r="E41" s="87"/>
      <c r="F41" s="87"/>
      <c r="G41" s="88"/>
    </row>
    <row r="42" spans="1:7" ht="15.95" customHeight="1" x14ac:dyDescent="0.2">
      <c r="A42" s="86" t="s">
        <v>143</v>
      </c>
      <c r="B42" s="89" t="s">
        <v>139</v>
      </c>
      <c r="C42" s="90"/>
      <c r="D42" s="87"/>
      <c r="E42" s="87"/>
      <c r="F42" s="87"/>
      <c r="G42" s="88"/>
    </row>
    <row r="43" spans="1:7" ht="15.95" customHeight="1" x14ac:dyDescent="0.2">
      <c r="A43" s="86" t="s">
        <v>144</v>
      </c>
      <c r="B43" s="361"/>
      <c r="C43" s="362"/>
      <c r="D43" s="87"/>
      <c r="E43" s="87"/>
      <c r="F43" s="87"/>
      <c r="G43" s="88"/>
    </row>
    <row r="44" spans="1:7" ht="15.95" customHeight="1" x14ac:dyDescent="0.2">
      <c r="A44" s="170" t="s">
        <v>199</v>
      </c>
      <c r="B44" s="361"/>
      <c r="C44" s="362"/>
      <c r="D44" s="87"/>
      <c r="E44" s="87"/>
      <c r="F44" s="87"/>
      <c r="G44" s="88"/>
    </row>
    <row r="45" spans="1:7" ht="15.95" customHeight="1" x14ac:dyDescent="0.2">
      <c r="A45" s="170" t="s">
        <v>206</v>
      </c>
      <c r="B45" s="361"/>
      <c r="C45" s="362"/>
      <c r="D45" s="87"/>
      <c r="E45" s="87"/>
      <c r="F45" s="87"/>
      <c r="G45" s="88"/>
    </row>
    <row r="46" spans="1:7" ht="15.95" customHeight="1" x14ac:dyDescent="0.2">
      <c r="A46" s="170" t="s">
        <v>207</v>
      </c>
      <c r="B46" s="361"/>
      <c r="C46" s="362"/>
      <c r="D46" s="87"/>
      <c r="E46" s="87"/>
      <c r="F46" s="87"/>
      <c r="G46" s="88"/>
    </row>
    <row r="47" spans="1:7" ht="15.95" customHeight="1" x14ac:dyDescent="0.2">
      <c r="A47" s="170" t="s">
        <v>208</v>
      </c>
      <c r="B47" s="361"/>
      <c r="C47" s="362"/>
      <c r="D47" s="87"/>
      <c r="E47" s="87"/>
      <c r="F47" s="87"/>
      <c r="G47" s="88"/>
    </row>
    <row r="48" spans="1:7" ht="15.95" customHeight="1" x14ac:dyDescent="0.2">
      <c r="A48" s="91"/>
      <c r="B48" s="66"/>
      <c r="C48" s="66"/>
      <c r="D48" s="28"/>
      <c r="E48" s="28"/>
      <c r="F48" s="28"/>
      <c r="G48" s="27"/>
    </row>
    <row r="49" spans="1:7" ht="15.95" customHeight="1" x14ac:dyDescent="0.2">
      <c r="A49" s="92"/>
      <c r="B49" s="93" t="s">
        <v>145</v>
      </c>
      <c r="C49" s="94" t="s">
        <v>146</v>
      </c>
      <c r="D49" s="95"/>
      <c r="E49" s="95"/>
      <c r="F49" s="95"/>
      <c r="G49" s="95"/>
    </row>
    <row r="50" spans="1:7" ht="15.95" customHeight="1" x14ac:dyDescent="0.2">
      <c r="A50" s="92"/>
      <c r="B50" s="93" t="s">
        <v>147</v>
      </c>
      <c r="C50" s="94" t="s">
        <v>148</v>
      </c>
      <c r="D50" s="95"/>
      <c r="E50" s="95"/>
      <c r="F50" s="95"/>
      <c r="G50" s="95"/>
    </row>
    <row r="51" spans="1:7" ht="15.95" customHeight="1" x14ac:dyDescent="0.2">
      <c r="A51" s="92"/>
      <c r="B51" s="93" t="s">
        <v>149</v>
      </c>
      <c r="C51" s="94" t="s">
        <v>150</v>
      </c>
      <c r="D51" s="95"/>
      <c r="E51" s="95"/>
      <c r="F51" s="95"/>
      <c r="G51" s="95"/>
    </row>
    <row r="52" spans="1:7" ht="15.95" customHeight="1" x14ac:dyDescent="0.2">
      <c r="A52" s="96"/>
      <c r="B52" s="159" t="s">
        <v>188</v>
      </c>
      <c r="C52" s="98"/>
      <c r="D52" s="25"/>
      <c r="E52" s="25"/>
      <c r="F52" s="29"/>
      <c r="G52" s="25"/>
    </row>
    <row r="53" spans="1:7" ht="15.95" customHeight="1" x14ac:dyDescent="0.2">
      <c r="A53" s="97"/>
      <c r="B53" s="25"/>
      <c r="C53" s="25"/>
      <c r="D53" s="25"/>
      <c r="E53" s="25"/>
      <c r="F53" s="25"/>
      <c r="G53" s="25"/>
    </row>
    <row r="54" spans="1:7" ht="15.95" customHeight="1" x14ac:dyDescent="0.2">
      <c r="A54" s="97"/>
      <c r="B54" s="25"/>
      <c r="C54" s="25"/>
      <c r="D54" s="25"/>
      <c r="E54" s="25"/>
      <c r="F54" s="25"/>
      <c r="G54" s="25"/>
    </row>
    <row r="55" spans="1:7" ht="15.95" customHeight="1" x14ac:dyDescent="0.2">
      <c r="A55" s="97"/>
      <c r="B55" s="25"/>
      <c r="C55" s="25"/>
      <c r="D55" s="25"/>
      <c r="E55" s="25"/>
      <c r="F55" s="25"/>
      <c r="G55" s="25"/>
    </row>
    <row r="65" spans="2:4" ht="15.95" customHeight="1" x14ac:dyDescent="0.2">
      <c r="B65" s="160"/>
      <c r="C65" s="160"/>
      <c r="D65" s="160"/>
    </row>
    <row r="66" spans="2:4" ht="15.95" customHeight="1" x14ac:dyDescent="0.2">
      <c r="C66" s="161"/>
      <c r="D66" s="162"/>
    </row>
  </sheetData>
  <sheetProtection password="EEFA" sheet="1" objects="1" scenarios="1" selectLockedCells="1"/>
  <mergeCells count="34">
    <mergeCell ref="B33:C33"/>
    <mergeCell ref="B34:C34"/>
    <mergeCell ref="B35:C35"/>
    <mergeCell ref="B27:C27"/>
    <mergeCell ref="B28:C28"/>
    <mergeCell ref="B29:C29"/>
    <mergeCell ref="B30:C30"/>
    <mergeCell ref="B31:C31"/>
    <mergeCell ref="B32:C32"/>
    <mergeCell ref="B46:C46"/>
    <mergeCell ref="B47:C47"/>
    <mergeCell ref="B40:C40"/>
    <mergeCell ref="B41:C41"/>
    <mergeCell ref="B43:C43"/>
    <mergeCell ref="B44:C44"/>
    <mergeCell ref="B45:C45"/>
    <mergeCell ref="B18:C18"/>
    <mergeCell ref="B22:C22"/>
    <mergeCell ref="B23:C23"/>
    <mergeCell ref="B26:C26"/>
    <mergeCell ref="B17:C17"/>
    <mergeCell ref="B16:C16"/>
    <mergeCell ref="E9:G9"/>
    <mergeCell ref="A1:G1"/>
    <mergeCell ref="A3:G3"/>
    <mergeCell ref="A5:B5"/>
    <mergeCell ref="A6:B6"/>
    <mergeCell ref="A7:B7"/>
    <mergeCell ref="A2:G2"/>
    <mergeCell ref="B9:C10"/>
    <mergeCell ref="B11:C11"/>
    <mergeCell ref="B12:C12"/>
    <mergeCell ref="B14:C14"/>
    <mergeCell ref="B15:C15"/>
  </mergeCells>
  <pageMargins left="0.7" right="0.7" top="0.75" bottom="0.75" header="0.3" footer="0.3"/>
  <pageSetup scale="84" orientation="portrait" horizontalDpi="1200" verticalDpi="1200" r:id="rId1"/>
  <headerFooter>
    <oddHeader>&amp;L&amp;6State of California - Health and Human Services Agency&amp;R&amp;6Department of Health Care Services</oddHeader>
    <oddFooter>&amp;L&amp;"Arial,Bold"&amp;8DHCS 3097 (01/16)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1"/>
  <sheetViews>
    <sheetView zoomScaleNormal="100" workbookViewId="0">
      <selection activeCell="D26" sqref="D26"/>
    </sheetView>
  </sheetViews>
  <sheetFormatPr defaultRowHeight="12.75" x14ac:dyDescent="0.2"/>
  <cols>
    <col min="1" max="1" width="4.140625" style="99" customWidth="1"/>
    <col min="2" max="2" width="19.28515625" style="99" customWidth="1"/>
    <col min="3" max="3" width="24.85546875" style="99" customWidth="1"/>
    <col min="4" max="4" width="14" style="99" customWidth="1"/>
    <col min="5" max="5" width="15.7109375" style="99" customWidth="1"/>
    <col min="6" max="6" width="14.140625" style="99" customWidth="1"/>
    <col min="7" max="7" width="13.85546875" style="99" customWidth="1"/>
    <col min="8" max="16384" width="9.140625" style="99"/>
  </cols>
  <sheetData>
    <row r="1" spans="1:7" customFormat="1" ht="20.100000000000001" customHeight="1" x14ac:dyDescent="0.25">
      <c r="A1" s="319" t="s">
        <v>186</v>
      </c>
      <c r="B1" s="319"/>
      <c r="C1" s="319"/>
      <c r="D1" s="319"/>
      <c r="E1" s="319"/>
      <c r="F1" s="319"/>
      <c r="G1" s="319"/>
    </row>
    <row r="2" spans="1:7" customFormat="1" ht="20.100000000000001" customHeight="1" x14ac:dyDescent="0.25">
      <c r="A2" s="319" t="s">
        <v>182</v>
      </c>
      <c r="B2" s="319"/>
      <c r="C2" s="319"/>
      <c r="D2" s="319"/>
      <c r="E2" s="319"/>
      <c r="F2" s="319"/>
      <c r="G2" s="319"/>
    </row>
    <row r="3" spans="1:7" customFormat="1" ht="20.100000000000001" customHeight="1" x14ac:dyDescent="0.25">
      <c r="A3" s="313" t="s">
        <v>151</v>
      </c>
      <c r="B3" s="313"/>
      <c r="C3" s="313"/>
      <c r="D3" s="313"/>
      <c r="E3" s="313"/>
      <c r="F3" s="313"/>
      <c r="G3" s="313"/>
    </row>
    <row r="4" spans="1:7" customFormat="1" ht="20.100000000000001" customHeight="1" x14ac:dyDescent="0.25">
      <c r="A4" s="64"/>
      <c r="B4" s="64"/>
      <c r="C4" s="64"/>
      <c r="D4" s="64"/>
      <c r="E4" s="64"/>
      <c r="F4" s="64"/>
      <c r="G4" s="64"/>
    </row>
    <row r="5" spans="1:7" customFormat="1" ht="20.100000000000001" customHeight="1" x14ac:dyDescent="0.2">
      <c r="A5" s="320" t="s">
        <v>70</v>
      </c>
      <c r="B5" s="320"/>
      <c r="C5" s="224">
        <f>+'Page 2 Detail'!C5</f>
        <v>0</v>
      </c>
      <c r="D5" s="173"/>
      <c r="E5" s="173"/>
      <c r="F5" s="173"/>
      <c r="G5" s="257" t="s">
        <v>247</v>
      </c>
    </row>
    <row r="6" spans="1:7" customFormat="1" ht="20.100000000000001" customHeight="1" x14ac:dyDescent="0.2">
      <c r="A6" s="315" t="s">
        <v>246</v>
      </c>
      <c r="B6" s="316"/>
      <c r="C6" s="227">
        <f>+'Page 2 Detail'!C6</f>
        <v>0</v>
      </c>
      <c r="D6" s="209"/>
      <c r="E6" s="209"/>
      <c r="F6" s="215"/>
      <c r="G6" s="63"/>
    </row>
    <row r="7" spans="1:7" customFormat="1" ht="20.100000000000001" customHeight="1" x14ac:dyDescent="0.2">
      <c r="A7" s="315" t="s">
        <v>243</v>
      </c>
      <c r="B7" s="316"/>
      <c r="C7" s="208" t="s">
        <v>244</v>
      </c>
      <c r="D7" s="226">
        <f>+'Page 2 Detail'!D7</f>
        <v>0</v>
      </c>
      <c r="E7" s="209" t="s">
        <v>245</v>
      </c>
      <c r="F7" s="225">
        <f>+'Page 2 Detail'!F7</f>
        <v>0</v>
      </c>
      <c r="G7" s="67"/>
    </row>
    <row r="8" spans="1:7" customFormat="1" ht="20.100000000000001" customHeight="1" thickBot="1" x14ac:dyDescent="0.25">
      <c r="A8" s="1"/>
      <c r="B8" s="1"/>
      <c r="C8" s="63"/>
      <c r="D8" s="216"/>
      <c r="E8" s="216"/>
      <c r="F8" s="217"/>
      <c r="G8" s="67"/>
    </row>
    <row r="9" spans="1:7" ht="20.100000000000001" customHeight="1" x14ac:dyDescent="0.2">
      <c r="A9" s="377" t="s">
        <v>152</v>
      </c>
      <c r="B9" s="378"/>
      <c r="C9" s="379"/>
      <c r="D9" s="100">
        <v>1</v>
      </c>
      <c r="E9" s="101">
        <v>2</v>
      </c>
      <c r="F9" s="101">
        <v>3</v>
      </c>
      <c r="G9" s="102">
        <v>4</v>
      </c>
    </row>
    <row r="10" spans="1:7" ht="20.100000000000001" customHeight="1" thickBot="1" x14ac:dyDescent="0.25">
      <c r="A10" s="380"/>
      <c r="B10" s="381"/>
      <c r="C10" s="382"/>
      <c r="D10" s="228" t="s">
        <v>153</v>
      </c>
      <c r="E10" s="229" t="s">
        <v>154</v>
      </c>
      <c r="F10" s="230" t="s">
        <v>155</v>
      </c>
      <c r="G10" s="231" t="s">
        <v>156</v>
      </c>
    </row>
    <row r="11" spans="1:7" ht="20.100000000000001" customHeight="1" x14ac:dyDescent="0.2">
      <c r="A11" s="232" t="s">
        <v>6</v>
      </c>
      <c r="B11" s="383" t="s">
        <v>157</v>
      </c>
      <c r="C11" s="384"/>
      <c r="D11" s="233"/>
      <c r="E11" s="234"/>
      <c r="F11" s="103"/>
      <c r="G11" s="103"/>
    </row>
    <row r="12" spans="1:7" ht="20.100000000000001" customHeight="1" x14ac:dyDescent="0.2">
      <c r="A12" s="235" t="s">
        <v>31</v>
      </c>
      <c r="B12" s="363" t="s">
        <v>158</v>
      </c>
      <c r="C12" s="364"/>
      <c r="D12" s="236"/>
      <c r="E12" s="237"/>
      <c r="F12" s="104"/>
      <c r="G12" s="104"/>
    </row>
    <row r="13" spans="1:7" ht="20.100000000000001" customHeight="1" x14ac:dyDescent="0.2">
      <c r="A13" s="235" t="s">
        <v>7</v>
      </c>
      <c r="B13" s="363" t="s">
        <v>159</v>
      </c>
      <c r="C13" s="364"/>
      <c r="D13" s="236"/>
      <c r="E13" s="237"/>
      <c r="F13" s="104"/>
      <c r="G13" s="104"/>
    </row>
    <row r="14" spans="1:7" ht="20.100000000000001" customHeight="1" x14ac:dyDescent="0.2">
      <c r="A14" s="235" t="s">
        <v>8</v>
      </c>
      <c r="B14" s="363" t="s">
        <v>160</v>
      </c>
      <c r="C14" s="364"/>
      <c r="D14" s="236"/>
      <c r="E14" s="237"/>
      <c r="F14" s="104"/>
      <c r="G14" s="104"/>
    </row>
    <row r="15" spans="1:7" ht="20.100000000000001" customHeight="1" x14ac:dyDescent="0.2">
      <c r="A15" s="235" t="s">
        <v>9</v>
      </c>
      <c r="B15" s="363" t="s">
        <v>161</v>
      </c>
      <c r="C15" s="364"/>
      <c r="D15" s="236"/>
      <c r="E15" s="237"/>
      <c r="F15" s="104"/>
      <c r="G15" s="104"/>
    </row>
    <row r="16" spans="1:7" ht="20.100000000000001" customHeight="1" x14ac:dyDescent="0.2">
      <c r="A16" s="235" t="s">
        <v>12</v>
      </c>
      <c r="B16" s="363" t="s">
        <v>162</v>
      </c>
      <c r="C16" s="364"/>
      <c r="D16" s="236"/>
      <c r="E16" s="237"/>
      <c r="F16" s="104"/>
      <c r="G16" s="104"/>
    </row>
    <row r="17" spans="1:7" ht="20.100000000000001" customHeight="1" x14ac:dyDescent="0.2">
      <c r="A17" s="235" t="s">
        <v>13</v>
      </c>
      <c r="B17" s="373" t="s">
        <v>163</v>
      </c>
      <c r="C17" s="374"/>
      <c r="D17" s="236"/>
      <c r="E17" s="237"/>
      <c r="F17" s="104"/>
      <c r="G17" s="104"/>
    </row>
    <row r="18" spans="1:7" ht="20.100000000000001" customHeight="1" x14ac:dyDescent="0.2">
      <c r="A18" s="235" t="s">
        <v>14</v>
      </c>
      <c r="B18" s="373" t="s">
        <v>164</v>
      </c>
      <c r="C18" s="374"/>
      <c r="D18" s="236"/>
      <c r="E18" s="237"/>
      <c r="F18" s="104"/>
      <c r="G18" s="104"/>
    </row>
    <row r="19" spans="1:7" ht="20.100000000000001" customHeight="1" x14ac:dyDescent="0.2">
      <c r="A19" s="235" t="s">
        <v>15</v>
      </c>
      <c r="B19" s="375" t="s">
        <v>165</v>
      </c>
      <c r="C19" s="376"/>
      <c r="D19" s="236"/>
      <c r="E19" s="237"/>
      <c r="F19" s="104"/>
      <c r="G19" s="104"/>
    </row>
    <row r="20" spans="1:7" ht="20.100000000000001" customHeight="1" x14ac:dyDescent="0.2">
      <c r="A20" s="235" t="s">
        <v>16</v>
      </c>
      <c r="B20" s="375" t="s">
        <v>166</v>
      </c>
      <c r="C20" s="376"/>
      <c r="D20" s="236"/>
      <c r="E20" s="237"/>
      <c r="F20" s="104"/>
      <c r="G20" s="104"/>
    </row>
    <row r="21" spans="1:7" ht="20.100000000000001" customHeight="1" x14ac:dyDescent="0.2">
      <c r="A21" s="235" t="s">
        <v>32</v>
      </c>
      <c r="B21" s="238" t="s">
        <v>167</v>
      </c>
      <c r="C21" s="239"/>
      <c r="D21" s="236"/>
      <c r="E21" s="237"/>
      <c r="F21" s="104"/>
      <c r="G21" s="104"/>
    </row>
    <row r="22" spans="1:7" ht="20.100000000000001" customHeight="1" x14ac:dyDescent="0.2">
      <c r="A22" s="235" t="s">
        <v>17</v>
      </c>
      <c r="B22" s="240" t="s">
        <v>168</v>
      </c>
      <c r="C22" s="241"/>
      <c r="D22" s="236"/>
      <c r="E22" s="237"/>
      <c r="F22" s="104"/>
      <c r="G22" s="104"/>
    </row>
    <row r="23" spans="1:7" ht="20.100000000000001" customHeight="1" x14ac:dyDescent="0.2">
      <c r="A23" s="235" t="s">
        <v>20</v>
      </c>
      <c r="B23" s="242" t="s">
        <v>169</v>
      </c>
      <c r="C23" s="243"/>
      <c r="D23" s="236"/>
      <c r="E23" s="237"/>
      <c r="F23" s="104"/>
      <c r="G23" s="104"/>
    </row>
    <row r="24" spans="1:7" ht="20.100000000000001" customHeight="1" x14ac:dyDescent="0.2">
      <c r="A24" s="235" t="s">
        <v>21</v>
      </c>
      <c r="B24" s="242" t="s">
        <v>170</v>
      </c>
      <c r="C24" s="243"/>
      <c r="D24" s="236"/>
      <c r="E24" s="237"/>
      <c r="F24" s="104"/>
      <c r="G24" s="104"/>
    </row>
    <row r="25" spans="1:7" ht="20.100000000000001" customHeight="1" x14ac:dyDescent="0.2">
      <c r="A25" s="235" t="s">
        <v>22</v>
      </c>
      <c r="B25" s="242" t="s">
        <v>171</v>
      </c>
      <c r="C25" s="243"/>
      <c r="D25" s="236"/>
      <c r="E25" s="237"/>
      <c r="F25" s="104"/>
      <c r="G25" s="104"/>
    </row>
    <row r="26" spans="1:7" ht="20.100000000000001" customHeight="1" x14ac:dyDescent="0.2">
      <c r="A26" s="235" t="s">
        <v>23</v>
      </c>
      <c r="B26" s="244" t="s">
        <v>172</v>
      </c>
      <c r="C26" s="245"/>
      <c r="D26" s="236"/>
      <c r="E26" s="237"/>
      <c r="F26" s="104"/>
      <c r="G26" s="104"/>
    </row>
    <row r="27" spans="1:7" ht="20.100000000000001" customHeight="1" x14ac:dyDescent="0.2">
      <c r="A27" s="235" t="s">
        <v>51</v>
      </c>
      <c r="B27" s="242" t="s">
        <v>173</v>
      </c>
      <c r="C27" s="243"/>
      <c r="D27" s="236"/>
      <c r="E27" s="237"/>
      <c r="F27" s="104"/>
      <c r="G27" s="104"/>
    </row>
    <row r="28" spans="1:7" ht="20.100000000000001" customHeight="1" x14ac:dyDescent="0.2">
      <c r="A28" s="235" t="s">
        <v>68</v>
      </c>
      <c r="B28" s="244" t="s">
        <v>174</v>
      </c>
      <c r="C28" s="243"/>
      <c r="D28" s="236"/>
      <c r="E28" s="237"/>
      <c r="F28" s="104"/>
      <c r="G28" s="104"/>
    </row>
    <row r="29" spans="1:7" ht="20.100000000000001" customHeight="1" x14ac:dyDescent="0.2">
      <c r="A29" s="235" t="s">
        <v>69</v>
      </c>
      <c r="B29" s="244" t="s">
        <v>210</v>
      </c>
      <c r="C29" s="245"/>
      <c r="D29" s="236"/>
      <c r="E29" s="237"/>
      <c r="F29" s="104"/>
      <c r="G29" s="104"/>
    </row>
    <row r="30" spans="1:7" ht="20.100000000000001" customHeight="1" x14ac:dyDescent="0.2">
      <c r="A30" s="235" t="s">
        <v>90</v>
      </c>
      <c r="B30" s="244" t="s">
        <v>175</v>
      </c>
      <c r="C30" s="245"/>
      <c r="D30" s="236"/>
      <c r="E30" s="237"/>
      <c r="F30" s="274"/>
      <c r="G30" s="104"/>
    </row>
    <row r="31" spans="1:7" ht="20.100000000000001" customHeight="1" x14ac:dyDescent="0.2">
      <c r="A31" s="235" t="s">
        <v>91</v>
      </c>
      <c r="B31" s="246" t="s">
        <v>209</v>
      </c>
      <c r="C31" s="245"/>
      <c r="D31" s="236"/>
      <c r="E31" s="237"/>
      <c r="F31" s="104"/>
      <c r="G31" s="104"/>
    </row>
    <row r="32" spans="1:7" ht="20.100000000000001" customHeight="1" x14ac:dyDescent="0.2">
      <c r="A32" s="235" t="s">
        <v>127</v>
      </c>
      <c r="B32" s="365" t="s">
        <v>176</v>
      </c>
      <c r="C32" s="366"/>
      <c r="D32" s="236"/>
      <c r="E32" s="237"/>
      <c r="F32" s="104"/>
      <c r="G32" s="104"/>
    </row>
    <row r="33" spans="1:7" ht="20.100000000000001" customHeight="1" x14ac:dyDescent="0.2">
      <c r="A33" s="235" t="s">
        <v>128</v>
      </c>
      <c r="B33" s="246" t="s">
        <v>211</v>
      </c>
      <c r="C33" s="247"/>
      <c r="D33" s="236"/>
      <c r="E33" s="237"/>
      <c r="F33" s="104"/>
      <c r="G33" s="104"/>
    </row>
    <row r="34" spans="1:7" ht="20.100000000000001" customHeight="1" x14ac:dyDescent="0.2">
      <c r="A34" s="235" t="s">
        <v>130</v>
      </c>
      <c r="B34" s="255" t="s">
        <v>212</v>
      </c>
      <c r="C34" s="254"/>
      <c r="D34" s="236"/>
      <c r="E34" s="237"/>
      <c r="F34" s="104"/>
      <c r="G34" s="104"/>
    </row>
    <row r="35" spans="1:7" ht="20.100000000000001" customHeight="1" x14ac:dyDescent="0.2">
      <c r="A35" s="235" t="s">
        <v>132</v>
      </c>
      <c r="B35" s="246" t="s">
        <v>213</v>
      </c>
      <c r="C35" s="256"/>
      <c r="D35" s="253"/>
      <c r="E35" s="237"/>
      <c r="F35" s="104"/>
      <c r="G35" s="104"/>
    </row>
    <row r="36" spans="1:7" ht="20.100000000000001" customHeight="1" x14ac:dyDescent="0.2">
      <c r="A36" s="235" t="s">
        <v>134</v>
      </c>
      <c r="B36" s="367"/>
      <c r="C36" s="368"/>
      <c r="D36" s="236"/>
      <c r="E36" s="237"/>
      <c r="F36" s="104"/>
      <c r="G36" s="104"/>
    </row>
    <row r="37" spans="1:7" ht="20.100000000000001" customHeight="1" x14ac:dyDescent="0.2">
      <c r="A37" s="248" t="s">
        <v>136</v>
      </c>
      <c r="B37" s="369"/>
      <c r="C37" s="370"/>
      <c r="D37" s="236"/>
      <c r="E37" s="237"/>
      <c r="F37" s="104"/>
      <c r="G37" s="104"/>
    </row>
    <row r="38" spans="1:7" ht="20.100000000000001" customHeight="1" x14ac:dyDescent="0.2">
      <c r="A38" s="248" t="s">
        <v>138</v>
      </c>
      <c r="B38" s="369"/>
      <c r="C38" s="370"/>
      <c r="D38" s="236"/>
      <c r="E38" s="237"/>
      <c r="F38" s="104"/>
      <c r="G38" s="104"/>
    </row>
    <row r="39" spans="1:7" ht="20.100000000000001" customHeight="1" x14ac:dyDescent="0.2">
      <c r="A39" s="248" t="s">
        <v>140</v>
      </c>
      <c r="B39" s="371" t="s">
        <v>177</v>
      </c>
      <c r="C39" s="372"/>
      <c r="D39" s="105">
        <f>SUM(D11:D38)</f>
        <v>0</v>
      </c>
      <c r="E39" s="106">
        <f>SUM(E11:E38)</f>
        <v>0</v>
      </c>
      <c r="F39" s="249"/>
      <c r="G39" s="249"/>
    </row>
    <row r="40" spans="1:7" ht="20.100000000000001" customHeight="1" x14ac:dyDescent="0.2">
      <c r="A40" s="250"/>
      <c r="B40" s="251" t="s">
        <v>178</v>
      </c>
      <c r="C40" s="250"/>
      <c r="D40" s="250"/>
      <c r="E40" s="250"/>
      <c r="F40" s="250"/>
      <c r="G40" s="250"/>
    </row>
    <row r="41" spans="1:7" ht="20.100000000000001" customHeight="1" x14ac:dyDescent="0.2">
      <c r="B41" s="252" t="s">
        <v>179</v>
      </c>
      <c r="C41" s="251"/>
      <c r="D41" s="251"/>
      <c r="E41" s="251"/>
      <c r="F41" s="251"/>
      <c r="G41" s="251"/>
    </row>
  </sheetData>
  <sheetProtection password="EEFA" sheet="1" objects="1" scenarios="1" selectLockedCells="1"/>
  <mergeCells count="22">
    <mergeCell ref="B15:C15"/>
    <mergeCell ref="A9:C10"/>
    <mergeCell ref="B11:C11"/>
    <mergeCell ref="B12:C12"/>
    <mergeCell ref="B13:C13"/>
    <mergeCell ref="B14:C14"/>
    <mergeCell ref="B39:C39"/>
    <mergeCell ref="B17:C17"/>
    <mergeCell ref="B18:C18"/>
    <mergeCell ref="B19:C19"/>
    <mergeCell ref="B20:C20"/>
    <mergeCell ref="B16:C16"/>
    <mergeCell ref="B32:C32"/>
    <mergeCell ref="B36:C36"/>
    <mergeCell ref="B37:C37"/>
    <mergeCell ref="B38:C38"/>
    <mergeCell ref="A1:G1"/>
    <mergeCell ref="A3:G3"/>
    <mergeCell ref="A5:B5"/>
    <mergeCell ref="A6:B6"/>
    <mergeCell ref="A7:B7"/>
    <mergeCell ref="A2:G2"/>
  </mergeCells>
  <pageMargins left="0.75" right="0.75" top="0.75" bottom="0.75" header="0.3" footer="0.3"/>
  <pageSetup scale="84" orientation="portrait" horizontalDpi="1200" verticalDpi="1200" r:id="rId1"/>
  <headerFooter>
    <oddHeader>&amp;L&amp;6State of California - Health and Human Services Agency&amp;R&amp;6Department of Health Care Services</oddHeader>
    <oddFooter>&amp;L&amp;"Arial,Bold"&amp;8DHCS 3097 (01/16)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647CD45-D624-4CFE-9C4E-31ED3ADC653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customXml/itemProps2.xml><?xml version="1.0" encoding="utf-8"?>
<ds:datastoreItem xmlns:ds="http://schemas.openxmlformats.org/officeDocument/2006/customXml" ds:itemID="{918935B6-C6C3-4DF0-BFEB-E5B08C2DDDE6}"/>
</file>

<file path=customXml/itemProps3.xml><?xml version="1.0" encoding="utf-8"?>
<ds:datastoreItem xmlns:ds="http://schemas.openxmlformats.org/officeDocument/2006/customXml" ds:itemID="{4069D191-5963-469D-9320-07F3261CE3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C58E3B-CDD6-4AAC-B64A-A6284399993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E0B8803-323D-4D6D-86AB-058062F2E99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Cover Sheet </vt:lpstr>
      <vt:lpstr>Certification</vt:lpstr>
      <vt:lpstr>Page 1 Rate Updates </vt:lpstr>
      <vt:lpstr>Page 2 Detail</vt:lpstr>
      <vt:lpstr>Page 3 Summary</vt:lpstr>
      <vt:lpstr>Page 4 Summary of Services</vt:lpstr>
      <vt:lpstr>Page 5 Productive Time</vt:lpstr>
      <vt:lpstr>Certification!Print_Area</vt:lpstr>
      <vt:lpstr>'Page 1 Rate Updates '!Print_Area</vt:lpstr>
      <vt:lpstr>'Page 2 Detail'!Print_Area</vt:lpstr>
      <vt:lpstr>'Page 3 Summary'!Print_Area</vt:lpstr>
      <vt:lpstr>'Page 4 Summary of Services'!Print_Area</vt:lpstr>
      <vt:lpstr>'Page 5 Productive Time'!Print_Area</vt:lpstr>
    </vt:vector>
  </TitlesOfParts>
  <Company>BKD,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Federally Qualified Health Center/Rural Health Clinic Reconciliation Request</dc:title>
  <dc:creator>Megan Potocnik</dc:creator>
  <cp:keywords>DHS 3097</cp:keywords>
  <cp:lastModifiedBy>westj</cp:lastModifiedBy>
  <cp:lastPrinted>2015-12-29T19:43:58Z</cp:lastPrinted>
  <dcterms:created xsi:type="dcterms:W3CDTF">2003-06-09T18:06:19Z</dcterms:created>
  <dcterms:modified xsi:type="dcterms:W3CDTF">2020-11-01T07:18:36Z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DHCS Document</vt:lpwstr>
  </property>
  <property fmtid="{D5CDD505-2E9C-101B-9397-08002B2CF9AE}" pid="3" name="display_urn:schemas-microsoft-com:office:office#Editor">
    <vt:lpwstr>John SS01. Trapper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John SS01. Trapper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Order">
    <vt:lpwstr>30700.0000000000</vt:lpwstr>
  </property>
  <property fmtid="{D5CDD505-2E9C-101B-9397-08002B2CF9AE}" pid="11" name="PublishingExpirationDate">
    <vt:lpwstr/>
  </property>
  <property fmtid="{D5CDD505-2E9C-101B-9397-08002B2CF9AE}" pid="12" name="PublishingStartDate">
    <vt:lpwstr/>
  </property>
  <property fmtid="{D5CDD505-2E9C-101B-9397-08002B2CF9AE}" pid="13" name="_dlc_DocId">
    <vt:lpwstr>DHCSDOC-922015896-86</vt:lpwstr>
  </property>
  <property fmtid="{D5CDD505-2E9C-101B-9397-08002B2CF9AE}" pid="14" name="_dlc_DocIdItemGuid">
    <vt:lpwstr>d78d85b1-8018-4864-b690-0eb98883349f</vt:lpwstr>
  </property>
  <property fmtid="{D5CDD505-2E9C-101B-9397-08002B2CF9AE}" pid="15" name="_dlc_DocIdUrl">
    <vt:lpwstr>http://dhcs2016prod:88/formsandpubs/forms/_layouts/15/DocIdRedir.aspx?ID=DHCSDOC-922015896-86, DHCSDOC-922015896-86</vt:lpwstr>
  </property>
  <property fmtid="{D5CDD505-2E9C-101B-9397-08002B2CF9AE}" pid="16" name="ContentTypeId">
    <vt:lpwstr>0x0101000DD778A44A894D44A57135C48A267F0A</vt:lpwstr>
  </property>
</Properties>
</file>