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24226"/>
  <bookViews>
    <workbookView xWindow="65416" yWindow="65416" windowWidth="20730" windowHeight="11160" tabRatio="920" firstSheet="3" activeTab="8"/>
  </bookViews>
  <sheets>
    <sheet name="CSS " sheetId="51" r:id="rId1"/>
    <sheet name="PEI" sheetId="38" r:id="rId2"/>
    <sheet name="INN" sheetId="40" r:id="rId3"/>
    <sheet name="WET" sheetId="8" r:id="rId4"/>
    <sheet name="CFTN" sheetId="41" r:id="rId5"/>
    <sheet name="Other MHSA Funds" sheetId="43" r:id="rId6"/>
    <sheet name="Unencumbered Housing Funds" sheetId="52" r:id="rId7"/>
    <sheet name="RER Summary" sheetId="10" r:id="rId8"/>
    <sheet name="Adjustments Summary" sheetId="48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_____________________________________________________________________________Pgm11" localSheetId="6">#REF!</definedName>
    <definedName name="______________________________________________________________________________Pgm11">#REF!</definedName>
    <definedName name="______________________________________________________________________________Pgm12" localSheetId="6">#REF!</definedName>
    <definedName name="______________________________________________________________________________Pgm12">#REF!</definedName>
    <definedName name="______________________________________________________________________________Pgm13" localSheetId="6">#REF!</definedName>
    <definedName name="______________________________________________________________________________Pgm13">#REF!</definedName>
    <definedName name="______________________________________________________________________________Pgm14" localSheetId="6">#REF!</definedName>
    <definedName name="______________________________________________________________________________Pgm14">#REF!</definedName>
    <definedName name="______________________________________________________________________________Pgm15" localSheetId="6">#REF!</definedName>
    <definedName name="______________________________________________________________________________Pgm15">#REF!</definedName>
    <definedName name="______________________________________________________________________________Pgm4" localSheetId="6">#REF!</definedName>
    <definedName name="______________________________________________________________________________Pgm4">#REF!</definedName>
    <definedName name="______________________________________________________________________________Pgm5" localSheetId="6">#REF!</definedName>
    <definedName name="______________________________________________________________________________Pgm5">#REF!</definedName>
    <definedName name="______________________________________________________________________________Pgm6" localSheetId="6">#REF!</definedName>
    <definedName name="______________________________________________________________________________Pgm6">#REF!</definedName>
    <definedName name="______________________________________________________________________________Pgm7" localSheetId="6">#REF!</definedName>
    <definedName name="______________________________________________________________________________Pgm7">#REF!</definedName>
    <definedName name="______________________________________________________________________________Pgm8" localSheetId="6">#REF!</definedName>
    <definedName name="______________________________________________________________________________Pgm8">#REF!</definedName>
    <definedName name="______________________________________________________________________________Pgm9" localSheetId="6">#REF!</definedName>
    <definedName name="______________________________________________________________________________Pgm9">#REF!</definedName>
    <definedName name="_____________________________________________________________________________pgm10" localSheetId="6">#REF!</definedName>
    <definedName name="_____________________________________________________________________________pgm10">#REF!</definedName>
    <definedName name="_____________________________________________________________________________Pgm11" localSheetId="6">#REF!</definedName>
    <definedName name="_____________________________________________________________________________Pgm11">#REF!</definedName>
    <definedName name="_____________________________________________________________________________Pgm12" localSheetId="6">#REF!</definedName>
    <definedName name="_____________________________________________________________________________Pgm12">#REF!</definedName>
    <definedName name="_____________________________________________________________________________Pgm13" localSheetId="6">#REF!</definedName>
    <definedName name="_____________________________________________________________________________Pgm13">#REF!</definedName>
    <definedName name="_____________________________________________________________________________Pgm14" localSheetId="6">#REF!</definedName>
    <definedName name="_____________________________________________________________________________Pgm14">#REF!</definedName>
    <definedName name="_____________________________________________________________________________Pgm15" localSheetId="6">#REF!</definedName>
    <definedName name="_____________________________________________________________________________Pgm15">#REF!</definedName>
    <definedName name="_____________________________________________________________________________Pgm2" localSheetId="6">#REF!</definedName>
    <definedName name="_____________________________________________________________________________Pgm2">#REF!</definedName>
    <definedName name="_____________________________________________________________________________Pgm3" localSheetId="6">#REF!</definedName>
    <definedName name="_____________________________________________________________________________Pgm3">#REF!</definedName>
    <definedName name="_____________________________________________________________________________Pgm4" localSheetId="6">#REF!</definedName>
    <definedName name="_____________________________________________________________________________Pgm4">#REF!</definedName>
    <definedName name="_____________________________________________________________________________Pgm5" localSheetId="6">#REF!</definedName>
    <definedName name="_____________________________________________________________________________Pgm5">#REF!</definedName>
    <definedName name="_____________________________________________________________________________Pgm6" localSheetId="6">#REF!</definedName>
    <definedName name="_____________________________________________________________________________Pgm6">#REF!</definedName>
    <definedName name="_____________________________________________________________________________Pgm7" localSheetId="6">#REF!</definedName>
    <definedName name="_____________________________________________________________________________Pgm7">#REF!</definedName>
    <definedName name="_____________________________________________________________________________Pgm8" localSheetId="6">#REF!</definedName>
    <definedName name="_____________________________________________________________________________Pgm8">#REF!</definedName>
    <definedName name="_____________________________________________________________________________Pgm9" localSheetId="6">#REF!</definedName>
    <definedName name="_____________________________________________________________________________Pgm9">#REF!</definedName>
    <definedName name="____________________________________________________________________________pgm10" localSheetId="6">#REF!</definedName>
    <definedName name="____________________________________________________________________________pgm10">#REF!</definedName>
    <definedName name="____________________________________________________________________________Pgm11" localSheetId="6">#REF!</definedName>
    <definedName name="____________________________________________________________________________Pgm11">#REF!</definedName>
    <definedName name="____________________________________________________________________________Pgm12" localSheetId="6">#REF!</definedName>
    <definedName name="____________________________________________________________________________Pgm12">#REF!</definedName>
    <definedName name="____________________________________________________________________________Pgm13" localSheetId="6">#REF!</definedName>
    <definedName name="____________________________________________________________________________Pgm13">#REF!</definedName>
    <definedName name="____________________________________________________________________________Pgm14" localSheetId="6">#REF!</definedName>
    <definedName name="____________________________________________________________________________Pgm14">#REF!</definedName>
    <definedName name="____________________________________________________________________________Pgm15" localSheetId="6">#REF!</definedName>
    <definedName name="____________________________________________________________________________Pgm15">#REF!</definedName>
    <definedName name="____________________________________________________________________________Pgm2" localSheetId="6">#REF!</definedName>
    <definedName name="____________________________________________________________________________Pgm2">#REF!</definedName>
    <definedName name="____________________________________________________________________________Pgm3" localSheetId="6">#REF!</definedName>
    <definedName name="____________________________________________________________________________Pgm3">#REF!</definedName>
    <definedName name="____________________________________________________________________________Pgm4">'[1]CSS WP 4'!$D$3</definedName>
    <definedName name="____________________________________________________________________________Pgm5">'[1]CSS WP 5'!$D$3</definedName>
    <definedName name="____________________________________________________________________________Pgm6">'[1]CSS WP 6'!$D$3</definedName>
    <definedName name="____________________________________________________________________________Pgm7" localSheetId="6">#REF!</definedName>
    <definedName name="____________________________________________________________________________Pgm7">#REF!</definedName>
    <definedName name="____________________________________________________________________________Pgm8" localSheetId="6">#REF!</definedName>
    <definedName name="____________________________________________________________________________Pgm8">#REF!</definedName>
    <definedName name="____________________________________________________________________________Pgm9" localSheetId="6">#REF!</definedName>
    <definedName name="____________________________________________________________________________Pgm9">#REF!</definedName>
    <definedName name="___________________________________________________________________________pgm10" localSheetId="6">#REF!</definedName>
    <definedName name="___________________________________________________________________________pgm10">#REF!</definedName>
    <definedName name="___________________________________________________________________________Pgm11" localSheetId="6">#REF!</definedName>
    <definedName name="___________________________________________________________________________Pgm11">#REF!</definedName>
    <definedName name="___________________________________________________________________________Pgm12" localSheetId="6">#REF!</definedName>
    <definedName name="___________________________________________________________________________Pgm12">#REF!</definedName>
    <definedName name="___________________________________________________________________________Pgm13" localSheetId="6">#REF!</definedName>
    <definedName name="___________________________________________________________________________Pgm13">#REF!</definedName>
    <definedName name="___________________________________________________________________________Pgm14" localSheetId="6">#REF!</definedName>
    <definedName name="___________________________________________________________________________Pgm14">#REF!</definedName>
    <definedName name="___________________________________________________________________________Pgm15" localSheetId="6">#REF!</definedName>
    <definedName name="___________________________________________________________________________Pgm15">#REF!</definedName>
    <definedName name="___________________________________________________________________________Pgm2">'[1]CSS WP 2'!$D$3</definedName>
    <definedName name="___________________________________________________________________________Pgm3">'[1]CSS WP 3'!$D$3</definedName>
    <definedName name="___________________________________________________________________________Pgm4">'[2]CSS Pgm 4'!$D$3</definedName>
    <definedName name="___________________________________________________________________________Pgm5">'[2]CSS Pgm 5'!$D$3</definedName>
    <definedName name="___________________________________________________________________________Pgm6">'[2]CSS Pgm 6'!$D$3</definedName>
    <definedName name="___________________________________________________________________________Pgm7" localSheetId="6">#REF!</definedName>
    <definedName name="___________________________________________________________________________Pgm7">#REF!</definedName>
    <definedName name="___________________________________________________________________________Pgm8" localSheetId="6">#REF!</definedName>
    <definedName name="___________________________________________________________________________Pgm8">#REF!</definedName>
    <definedName name="___________________________________________________________________________Pgm9" localSheetId="6">#REF!</definedName>
    <definedName name="___________________________________________________________________________Pgm9">#REF!</definedName>
    <definedName name="__________________________________________________________________________pgm10" localSheetId="6">#REF!</definedName>
    <definedName name="__________________________________________________________________________pgm10">#REF!</definedName>
    <definedName name="__________________________________________________________________________Pgm11" localSheetId="6">#REF!</definedName>
    <definedName name="__________________________________________________________________________Pgm11">#REF!</definedName>
    <definedName name="__________________________________________________________________________Pgm12" localSheetId="6">#REF!</definedName>
    <definedName name="__________________________________________________________________________Pgm12">#REF!</definedName>
    <definedName name="__________________________________________________________________________Pgm13" localSheetId="6">#REF!</definedName>
    <definedName name="__________________________________________________________________________Pgm13">#REF!</definedName>
    <definedName name="__________________________________________________________________________Pgm14" localSheetId="6">#REF!</definedName>
    <definedName name="__________________________________________________________________________Pgm14">#REF!</definedName>
    <definedName name="__________________________________________________________________________Pgm15" localSheetId="6">#REF!</definedName>
    <definedName name="__________________________________________________________________________Pgm15">#REF!</definedName>
    <definedName name="__________________________________________________________________________Pgm2">'[2]CSS Pgm 2'!$D$3</definedName>
    <definedName name="__________________________________________________________________________Pgm3">'[2]CSS Pgm 3'!$D$3</definedName>
    <definedName name="__________________________________________________________________________Pgm4" localSheetId="6">#REF!</definedName>
    <definedName name="__________________________________________________________________________Pgm4">#REF!</definedName>
    <definedName name="__________________________________________________________________________Pgm5" localSheetId="6">#REF!</definedName>
    <definedName name="__________________________________________________________________________Pgm5">#REF!</definedName>
    <definedName name="__________________________________________________________________________Pgm6" localSheetId="6">#REF!</definedName>
    <definedName name="__________________________________________________________________________Pgm6">#REF!</definedName>
    <definedName name="__________________________________________________________________________Pgm7" localSheetId="6">#REF!</definedName>
    <definedName name="__________________________________________________________________________Pgm7">#REF!</definedName>
    <definedName name="__________________________________________________________________________Pgm8" localSheetId="6">#REF!</definedName>
    <definedName name="__________________________________________________________________________Pgm8">#REF!</definedName>
    <definedName name="__________________________________________________________________________Pgm9" localSheetId="6">#REF!</definedName>
    <definedName name="__________________________________________________________________________Pgm9">#REF!</definedName>
    <definedName name="_________________________________________________________________________pgm10" localSheetId="6">#REF!</definedName>
    <definedName name="_________________________________________________________________________pgm10">#REF!</definedName>
    <definedName name="_________________________________________________________________________Pgm11" localSheetId="6">#REF!</definedName>
    <definedName name="_________________________________________________________________________Pgm11">#REF!</definedName>
    <definedName name="_________________________________________________________________________Pgm12" localSheetId="6">#REF!</definedName>
    <definedName name="_________________________________________________________________________Pgm12">#REF!</definedName>
    <definedName name="_________________________________________________________________________Pgm13" localSheetId="6">#REF!</definedName>
    <definedName name="_________________________________________________________________________Pgm13">#REF!</definedName>
    <definedName name="_________________________________________________________________________Pgm14" localSheetId="6">#REF!</definedName>
    <definedName name="_________________________________________________________________________Pgm14">#REF!</definedName>
    <definedName name="_________________________________________________________________________Pgm15" localSheetId="6">#REF!</definedName>
    <definedName name="_________________________________________________________________________Pgm15">#REF!</definedName>
    <definedName name="_________________________________________________________________________Pgm2" localSheetId="6">#REF!</definedName>
    <definedName name="_________________________________________________________________________Pgm2">#REF!</definedName>
    <definedName name="_________________________________________________________________________Pgm3" localSheetId="6">#REF!</definedName>
    <definedName name="_________________________________________________________________________Pgm3">#REF!</definedName>
    <definedName name="_________________________________________________________________________Pgm4" localSheetId="6">#REF!</definedName>
    <definedName name="_________________________________________________________________________Pgm4">#REF!</definedName>
    <definedName name="_________________________________________________________________________Pgm5" localSheetId="6">#REF!</definedName>
    <definedName name="_________________________________________________________________________Pgm5">#REF!</definedName>
    <definedName name="_________________________________________________________________________Pgm6" localSheetId="6">#REF!</definedName>
    <definedName name="_________________________________________________________________________Pgm6">#REF!</definedName>
    <definedName name="_________________________________________________________________________Pgm7" localSheetId="6">#REF!</definedName>
    <definedName name="_________________________________________________________________________Pgm7">#REF!</definedName>
    <definedName name="_________________________________________________________________________Pgm8" localSheetId="6">#REF!</definedName>
    <definedName name="_________________________________________________________________________Pgm8">#REF!</definedName>
    <definedName name="_________________________________________________________________________Pgm9" localSheetId="6">#REF!</definedName>
    <definedName name="_________________________________________________________________________Pgm9">#REF!</definedName>
    <definedName name="________________________________________________________________________pgm10" localSheetId="6">#REF!</definedName>
    <definedName name="________________________________________________________________________pgm10">#REF!</definedName>
    <definedName name="________________________________________________________________________Pgm11">'[3]CSS WP 11'!$D$3</definedName>
    <definedName name="________________________________________________________________________Pgm12">'[3]CSS WP 12'!$D$3</definedName>
    <definedName name="________________________________________________________________________Pgm13">'[3]CSS WP 13'!$D$3</definedName>
    <definedName name="________________________________________________________________________Pgm14">'[3]CSS WP 14'!$D$3</definedName>
    <definedName name="________________________________________________________________________Pgm15">'[3]CSS WP 15'!$D$3</definedName>
    <definedName name="________________________________________________________________________Pgm2" localSheetId="6">#REF!</definedName>
    <definedName name="________________________________________________________________________Pgm2">#REF!</definedName>
    <definedName name="________________________________________________________________________Pgm3" localSheetId="6">#REF!</definedName>
    <definedName name="________________________________________________________________________Pgm3">#REF!</definedName>
    <definedName name="________________________________________________________________________Pgm4">'[3]CSS WP 4'!$D$3</definedName>
    <definedName name="________________________________________________________________________Pgm5">'[3]CSS WP 5'!$D$3</definedName>
    <definedName name="________________________________________________________________________Pgm6">'[3]CSS WP 6'!$D$3</definedName>
    <definedName name="________________________________________________________________________Pgm7">'[3]CSS WP 7'!$D$3</definedName>
    <definedName name="________________________________________________________________________Pgm8">'[3]CSS WP 8'!$D$3</definedName>
    <definedName name="________________________________________________________________________Pgm9">'[3]CSS WP 9'!$D$3</definedName>
    <definedName name="_______________________________________________________________________pgm10">'[3]CSS WP 10'!$D$3</definedName>
    <definedName name="_______________________________________________________________________Pgm11">'[4]CSS Pgm 11'!$D$3</definedName>
    <definedName name="_______________________________________________________________________Pgm12">'[4]CSS Pgm 12'!$D$3</definedName>
    <definedName name="_______________________________________________________________________Pgm13">'[4]CSS Pgm 13'!$D$3</definedName>
    <definedName name="_______________________________________________________________________Pgm14">'[4]CSS Pgm 14'!$D$3</definedName>
    <definedName name="_______________________________________________________________________Pgm15">'[4]CSS Pgm 15'!$D$3</definedName>
    <definedName name="_______________________________________________________________________Pgm2">'[3]CSS WP 2'!$D$3</definedName>
    <definedName name="_______________________________________________________________________Pgm3">'[3]CSS WP 3'!$D$3</definedName>
    <definedName name="_______________________________________________________________________Pgm4">'[4]CSS Pgm 4'!$D$3</definedName>
    <definedName name="_______________________________________________________________________Pgm5">'[4]CSS Pgm 5'!$D$3</definedName>
    <definedName name="_______________________________________________________________________Pgm6">'[4]CSS Pgm 6'!$D$3</definedName>
    <definedName name="_______________________________________________________________________Pgm7">'[4]CSS Pgm 7'!$D$3</definedName>
    <definedName name="_______________________________________________________________________Pgm8">'[4]CSS Pgm 8'!$D$3</definedName>
    <definedName name="_______________________________________________________________________Pgm9">'[4]CSS Pgm 9'!$D$3</definedName>
    <definedName name="______________________________________________________________________pgm10">'[4]CSS Pgm 10'!$D$3</definedName>
    <definedName name="______________________________________________________________________Pgm11" localSheetId="6">#REF!</definedName>
    <definedName name="______________________________________________________________________Pgm11">#REF!</definedName>
    <definedName name="______________________________________________________________________Pgm12" localSheetId="6">#REF!</definedName>
    <definedName name="______________________________________________________________________Pgm12">#REF!</definedName>
    <definedName name="______________________________________________________________________Pgm13" localSheetId="6">#REF!</definedName>
    <definedName name="______________________________________________________________________Pgm13">#REF!</definedName>
    <definedName name="______________________________________________________________________Pgm14" localSheetId="6">#REF!</definedName>
    <definedName name="______________________________________________________________________Pgm14">#REF!</definedName>
    <definedName name="______________________________________________________________________Pgm15" localSheetId="6">#REF!</definedName>
    <definedName name="______________________________________________________________________Pgm15">#REF!</definedName>
    <definedName name="______________________________________________________________________Pgm2">'[4]CSS Pgm 2'!$D$3</definedName>
    <definedName name="______________________________________________________________________Pgm3">'[4]CSS Pgm 3'!$D$3</definedName>
    <definedName name="______________________________________________________________________Pgm4" localSheetId="6">#REF!</definedName>
    <definedName name="______________________________________________________________________Pgm4">#REF!</definedName>
    <definedName name="______________________________________________________________________Pgm5" localSheetId="6">#REF!</definedName>
    <definedName name="______________________________________________________________________Pgm5">#REF!</definedName>
    <definedName name="______________________________________________________________________Pgm6" localSheetId="6">#REF!</definedName>
    <definedName name="______________________________________________________________________Pgm6">#REF!</definedName>
    <definedName name="______________________________________________________________________Pgm7" localSheetId="6">#REF!</definedName>
    <definedName name="______________________________________________________________________Pgm7">#REF!</definedName>
    <definedName name="______________________________________________________________________Pgm8" localSheetId="6">#REF!</definedName>
    <definedName name="______________________________________________________________________Pgm8">#REF!</definedName>
    <definedName name="______________________________________________________________________Pgm9" localSheetId="6">#REF!</definedName>
    <definedName name="______________________________________________________________________Pgm9">#REF!</definedName>
    <definedName name="_____________________________________________________________________pgm10" localSheetId="6">#REF!</definedName>
    <definedName name="_____________________________________________________________________pgm10">#REF!</definedName>
    <definedName name="_____________________________________________________________________Pgm11" localSheetId="6">#REF!</definedName>
    <definedName name="_____________________________________________________________________Pgm11">#REF!</definedName>
    <definedName name="_____________________________________________________________________Pgm12" localSheetId="6">#REF!</definedName>
    <definedName name="_____________________________________________________________________Pgm12">#REF!</definedName>
    <definedName name="_____________________________________________________________________Pgm13" localSheetId="6">#REF!</definedName>
    <definedName name="_____________________________________________________________________Pgm13">#REF!</definedName>
    <definedName name="_____________________________________________________________________Pgm14" localSheetId="6">#REF!</definedName>
    <definedName name="_____________________________________________________________________Pgm14">#REF!</definedName>
    <definedName name="_____________________________________________________________________Pgm15" localSheetId="6">#REF!</definedName>
    <definedName name="_____________________________________________________________________Pgm15">#REF!</definedName>
    <definedName name="_____________________________________________________________________Pgm2" localSheetId="6">#REF!</definedName>
    <definedName name="_____________________________________________________________________Pgm2">#REF!</definedName>
    <definedName name="_____________________________________________________________________Pgm3" localSheetId="6">#REF!</definedName>
    <definedName name="_____________________________________________________________________Pgm3">#REF!</definedName>
    <definedName name="_____________________________________________________________________Pgm4" localSheetId="6">#REF!</definedName>
    <definedName name="_____________________________________________________________________Pgm4">#REF!</definedName>
    <definedName name="_____________________________________________________________________Pgm5" localSheetId="6">#REF!</definedName>
    <definedName name="_____________________________________________________________________Pgm5">#REF!</definedName>
    <definedName name="_____________________________________________________________________Pgm6" localSheetId="6">#REF!</definedName>
    <definedName name="_____________________________________________________________________Pgm6">#REF!</definedName>
    <definedName name="_____________________________________________________________________Pgm7" localSheetId="6">#REF!</definedName>
    <definedName name="_____________________________________________________________________Pgm7">#REF!</definedName>
    <definedName name="_____________________________________________________________________Pgm8" localSheetId="6">#REF!</definedName>
    <definedName name="_____________________________________________________________________Pgm8">#REF!</definedName>
    <definedName name="_____________________________________________________________________Pgm9" localSheetId="6">#REF!</definedName>
    <definedName name="_____________________________________________________________________Pgm9">#REF!</definedName>
    <definedName name="____________________________________________________________________pgm10" localSheetId="6">#REF!</definedName>
    <definedName name="____________________________________________________________________pgm10">#REF!</definedName>
    <definedName name="____________________________________________________________________Pgm11">'[5]CSS WP 11'!$D$3</definedName>
    <definedName name="____________________________________________________________________Pgm12">'[5]CSS WP 12'!$D$3</definedName>
    <definedName name="____________________________________________________________________Pgm13">'[5]CSS WP 13'!$D$3</definedName>
    <definedName name="____________________________________________________________________Pgm14">'[5]CSS WP 14'!$D$3</definedName>
    <definedName name="____________________________________________________________________Pgm15">'[5]CSS WP 15'!$D$3</definedName>
    <definedName name="____________________________________________________________________Pgm2" localSheetId="6">#REF!</definedName>
    <definedName name="____________________________________________________________________Pgm2">#REF!</definedName>
    <definedName name="____________________________________________________________________Pgm3" localSheetId="6">#REF!</definedName>
    <definedName name="____________________________________________________________________Pgm3">#REF!</definedName>
    <definedName name="____________________________________________________________________Pgm4">'[5]CSS WP 4'!$D$3</definedName>
    <definedName name="____________________________________________________________________Pgm5">'[5]CSS WP 5'!$D$3</definedName>
    <definedName name="____________________________________________________________________Pgm6">'[5]CSS WP 6'!$D$3</definedName>
    <definedName name="____________________________________________________________________Pgm7">'[5]CSS WP 7'!$D$3</definedName>
    <definedName name="____________________________________________________________________Pgm8">'[5]CSS WP 8'!$D$3</definedName>
    <definedName name="____________________________________________________________________Pgm9">'[5]CSS WP 9'!$D$3</definedName>
    <definedName name="___________________________________________________________________pgm10">'[5]CSS WP 10'!$D$3</definedName>
    <definedName name="___________________________________________________________________Pgm11">'[6]CSS Pgm 11'!$D$3</definedName>
    <definedName name="___________________________________________________________________Pgm12">'[6]CSS Pgm 12'!$D$3</definedName>
    <definedName name="___________________________________________________________________Pgm13">'[6]CSS Pgm 13'!$D$3</definedName>
    <definedName name="___________________________________________________________________Pgm14">'[6]CSS Pgm 14'!$D$3</definedName>
    <definedName name="___________________________________________________________________Pgm15">'[6]CSS Pgm 15'!$D$3</definedName>
    <definedName name="___________________________________________________________________Pgm2">'[5]CSS WP 2'!$D$3</definedName>
    <definedName name="___________________________________________________________________Pgm3">'[5]CSS WP 3'!$D$3</definedName>
    <definedName name="___________________________________________________________________Pgm4">'[6]FSP-04'!$D$3</definedName>
    <definedName name="___________________________________________________________________Pgm5">'[6]SDOE-01'!$D$3</definedName>
    <definedName name="___________________________________________________________________Pgm6">'[6]SDOE-02'!$D$3</definedName>
    <definedName name="___________________________________________________________________Pgm7">'[6]SDOE-04'!$D$3</definedName>
    <definedName name="___________________________________________________________________Pgm8">'[6]CSS Pgm 8'!$D$3</definedName>
    <definedName name="___________________________________________________________________Pgm9">'[6]CSS Pgm 9'!$D$3</definedName>
    <definedName name="__________________________________________________________________pgm10">'[6]CSS Pgm 10'!$D$3</definedName>
    <definedName name="__________________________________________________________________Pgm11" localSheetId="6">#REF!</definedName>
    <definedName name="__________________________________________________________________Pgm11">#REF!</definedName>
    <definedName name="__________________________________________________________________Pgm12" localSheetId="6">#REF!</definedName>
    <definedName name="__________________________________________________________________Pgm12">#REF!</definedName>
    <definedName name="__________________________________________________________________Pgm13" localSheetId="6">#REF!</definedName>
    <definedName name="__________________________________________________________________Pgm13">#REF!</definedName>
    <definedName name="__________________________________________________________________Pgm14" localSheetId="6">#REF!</definedName>
    <definedName name="__________________________________________________________________Pgm14">#REF!</definedName>
    <definedName name="__________________________________________________________________Pgm15" localSheetId="6">#REF!</definedName>
    <definedName name="__________________________________________________________________Pgm15">#REF!</definedName>
    <definedName name="__________________________________________________________________Pgm2">'[6]FSP-02'!$D$3</definedName>
    <definedName name="__________________________________________________________________Pgm3">'[6]FSP-03'!$D$3</definedName>
    <definedName name="__________________________________________________________________Pgm4" localSheetId="6">#REF!</definedName>
    <definedName name="__________________________________________________________________Pgm4">#REF!</definedName>
    <definedName name="__________________________________________________________________Pgm5" localSheetId="6">#REF!</definedName>
    <definedName name="__________________________________________________________________Pgm5">#REF!</definedName>
    <definedName name="__________________________________________________________________Pgm6" localSheetId="6">#REF!</definedName>
    <definedName name="__________________________________________________________________Pgm6">#REF!</definedName>
    <definedName name="__________________________________________________________________Pgm7" localSheetId="6">#REF!</definedName>
    <definedName name="__________________________________________________________________Pgm7">#REF!</definedName>
    <definedName name="__________________________________________________________________Pgm8" localSheetId="6">#REF!</definedName>
    <definedName name="__________________________________________________________________Pgm8">#REF!</definedName>
    <definedName name="__________________________________________________________________Pgm9" localSheetId="6">#REF!</definedName>
    <definedName name="__________________________________________________________________Pgm9">#REF!</definedName>
    <definedName name="_________________________________________________________________pgm10" localSheetId="6">#REF!</definedName>
    <definedName name="_________________________________________________________________pgm10">#REF!</definedName>
    <definedName name="_________________________________________________________________Pgm11">'[7]CSS WP 11'!$D$3</definedName>
    <definedName name="_________________________________________________________________Pgm12">'[7]CSS WP 12'!$D$3</definedName>
    <definedName name="_________________________________________________________________Pgm13">'[7]CSS WP 13'!$D$3</definedName>
    <definedName name="_________________________________________________________________Pgm14">'[7]CSS WP 14'!$D$3</definedName>
    <definedName name="_________________________________________________________________Pgm15">'[7]CSS WP 15'!$D$3</definedName>
    <definedName name="_________________________________________________________________Pgm2" localSheetId="6">#REF!</definedName>
    <definedName name="_________________________________________________________________Pgm2">#REF!</definedName>
    <definedName name="_________________________________________________________________Pgm3" localSheetId="6">#REF!</definedName>
    <definedName name="_________________________________________________________________Pgm3">#REF!</definedName>
    <definedName name="_________________________________________________________________Pgm4">'[7]CSS WP 4'!$D$3</definedName>
    <definedName name="_________________________________________________________________Pgm5">'[7]CSS WP 5'!$D$3</definedName>
    <definedName name="_________________________________________________________________Pgm6">'[7]CSS WP 6'!$D$3</definedName>
    <definedName name="_________________________________________________________________Pgm7">'[7]CSS WP 7'!$D$3</definedName>
    <definedName name="_________________________________________________________________Pgm8">'[7]CSS WP 8'!$D$3</definedName>
    <definedName name="_________________________________________________________________Pgm9">'[7]CSS WP 9'!$D$3</definedName>
    <definedName name="________________________________________________________________pgm10">'[7]CSS WP 10'!$D$3</definedName>
    <definedName name="________________________________________________________________Pgm11">'[8]CSS Pgm 11'!$D$3</definedName>
    <definedName name="________________________________________________________________Pgm12">'[8]CSS Pgm 12'!$D$3</definedName>
    <definedName name="________________________________________________________________Pgm13">'[8]CSS Pgm 13'!$D$3</definedName>
    <definedName name="________________________________________________________________Pgm14">'[8]CSS Pgm 14'!$D$3</definedName>
    <definedName name="________________________________________________________________Pgm15">'[8]CSS Pgm 15'!$D$3</definedName>
    <definedName name="________________________________________________________________Pgm2">'[7]CSS WP 2'!$D$3</definedName>
    <definedName name="________________________________________________________________Pgm3">'[7]CSS WP 3'!$D$3</definedName>
    <definedName name="________________________________________________________________Pgm4">'[8]CSS Pgm 4'!$D$3</definedName>
    <definedName name="________________________________________________________________Pgm5">'[8]CSS Pgm 5'!$D$3</definedName>
    <definedName name="________________________________________________________________Pgm6">'[8]CSS Pgm 6'!$D$3</definedName>
    <definedName name="________________________________________________________________Pgm7">'[8]CSS Pgm 7'!$D$3</definedName>
    <definedName name="________________________________________________________________Pgm8">'[8]CSS Pgm 8'!$D$3</definedName>
    <definedName name="________________________________________________________________Pgm9">'[8]CSS Pgm 9'!$D$3</definedName>
    <definedName name="_______________________________________________________________pgm10">'[8]CSS Pgm 10'!$D$3</definedName>
    <definedName name="_______________________________________________________________Pgm11" localSheetId="6">#REF!</definedName>
    <definedName name="_______________________________________________________________Pgm11">#REF!</definedName>
    <definedName name="_______________________________________________________________Pgm12" localSheetId="6">#REF!</definedName>
    <definedName name="_______________________________________________________________Pgm12">#REF!</definedName>
    <definedName name="_______________________________________________________________Pgm13" localSheetId="6">#REF!</definedName>
    <definedName name="_______________________________________________________________Pgm13">#REF!</definedName>
    <definedName name="_______________________________________________________________Pgm14" localSheetId="6">#REF!</definedName>
    <definedName name="_______________________________________________________________Pgm14">#REF!</definedName>
    <definedName name="_______________________________________________________________Pgm15" localSheetId="6">#REF!</definedName>
    <definedName name="_______________________________________________________________Pgm15">#REF!</definedName>
    <definedName name="_______________________________________________________________Pgm2">'[8]CSS Pgm 2'!$D$3</definedName>
    <definedName name="_______________________________________________________________Pgm3">'[8]CSS Pgm 3'!$D$3</definedName>
    <definedName name="_______________________________________________________________Pgm4" localSheetId="6">#REF!</definedName>
    <definedName name="_______________________________________________________________Pgm4">#REF!</definedName>
    <definedName name="_______________________________________________________________Pgm5" localSheetId="6">#REF!</definedName>
    <definedName name="_______________________________________________________________Pgm5">#REF!</definedName>
    <definedName name="_______________________________________________________________Pgm6" localSheetId="6">#REF!</definedName>
    <definedName name="_______________________________________________________________Pgm6">#REF!</definedName>
    <definedName name="_______________________________________________________________Pgm7" localSheetId="6">#REF!</definedName>
    <definedName name="_______________________________________________________________Pgm7">#REF!</definedName>
    <definedName name="_______________________________________________________________Pgm8" localSheetId="6">#REF!</definedName>
    <definedName name="_______________________________________________________________Pgm8">#REF!</definedName>
    <definedName name="_______________________________________________________________Pgm9" localSheetId="6">#REF!</definedName>
    <definedName name="_______________________________________________________________Pgm9">#REF!</definedName>
    <definedName name="______________________________________________________________pgm10" localSheetId="6">#REF!</definedName>
    <definedName name="______________________________________________________________pgm10">#REF!</definedName>
    <definedName name="______________________________________________________________Pgm11">'[7]CSS WP 11'!$D$3</definedName>
    <definedName name="______________________________________________________________Pgm12">'[7]CSS WP 12'!$D$3</definedName>
    <definedName name="______________________________________________________________Pgm13">'[7]CSS WP 13'!$D$3</definedName>
    <definedName name="______________________________________________________________Pgm14">'[7]CSS WP 14'!$D$3</definedName>
    <definedName name="______________________________________________________________Pgm15">'[7]CSS WP 15'!$D$3</definedName>
    <definedName name="______________________________________________________________Pgm2" localSheetId="6">#REF!</definedName>
    <definedName name="______________________________________________________________Pgm2">#REF!</definedName>
    <definedName name="______________________________________________________________Pgm3" localSheetId="6">#REF!</definedName>
    <definedName name="______________________________________________________________Pgm3">#REF!</definedName>
    <definedName name="______________________________________________________________Pgm4">'[7]CSS WP 4'!$D$3</definedName>
    <definedName name="______________________________________________________________Pgm5">'[7]CSS WP 5'!$D$3</definedName>
    <definedName name="______________________________________________________________Pgm6">'[7]CSS WP 6'!$D$3</definedName>
    <definedName name="______________________________________________________________Pgm7">'[7]CSS WP 7'!$D$3</definedName>
    <definedName name="______________________________________________________________Pgm8">'[7]CSS WP 8'!$D$3</definedName>
    <definedName name="______________________________________________________________Pgm9">'[7]CSS WP 9'!$D$3</definedName>
    <definedName name="_____________________________________________________________pgm10">'[7]CSS WP 10'!$D$3</definedName>
    <definedName name="_____________________________________________________________Pgm11">'[8]CSS Pgm 11'!$D$3</definedName>
    <definedName name="_____________________________________________________________Pgm12">'[8]CSS Pgm 12'!$D$3</definedName>
    <definedName name="_____________________________________________________________Pgm13">'[8]CSS Pgm 13'!$D$3</definedName>
    <definedName name="_____________________________________________________________Pgm14">'[8]CSS Pgm 14'!$D$3</definedName>
    <definedName name="_____________________________________________________________Pgm15">'[8]CSS Pgm 15'!$D$3</definedName>
    <definedName name="_____________________________________________________________Pgm2">'[7]CSS WP 2'!$D$3</definedName>
    <definedName name="_____________________________________________________________Pgm3">'[7]CSS WP 3'!$D$3</definedName>
    <definedName name="_____________________________________________________________Pgm4">'[8]CSS Pgm 4'!$D$3</definedName>
    <definedName name="_____________________________________________________________Pgm5">'[8]CSS Pgm 5'!$D$3</definedName>
    <definedName name="_____________________________________________________________Pgm6">'[8]CSS Pgm 6'!$D$3</definedName>
    <definedName name="_____________________________________________________________Pgm7">'[8]CSS Pgm 7'!$D$3</definedName>
    <definedName name="_____________________________________________________________Pgm8">'[8]CSS Pgm 8'!$D$3</definedName>
    <definedName name="_____________________________________________________________Pgm9">'[8]CSS Pgm 9'!$D$3</definedName>
    <definedName name="____________________________________________________________pgm10">'[8]CSS Pgm 10'!$D$3</definedName>
    <definedName name="____________________________________________________________Pgm11" localSheetId="6">#REF!</definedName>
    <definedName name="____________________________________________________________Pgm11">#REF!</definedName>
    <definedName name="____________________________________________________________Pgm12" localSheetId="6">#REF!</definedName>
    <definedName name="____________________________________________________________Pgm12">#REF!</definedName>
    <definedName name="____________________________________________________________Pgm13" localSheetId="6">#REF!</definedName>
    <definedName name="____________________________________________________________Pgm13">#REF!</definedName>
    <definedName name="____________________________________________________________Pgm14" localSheetId="6">#REF!</definedName>
    <definedName name="____________________________________________________________Pgm14">#REF!</definedName>
    <definedName name="____________________________________________________________Pgm15" localSheetId="6">#REF!</definedName>
    <definedName name="____________________________________________________________Pgm15">#REF!</definedName>
    <definedName name="____________________________________________________________Pgm2">'[8]CSS Pgm 2'!$D$3</definedName>
    <definedName name="____________________________________________________________Pgm3">'[8]CSS Pgm 3'!$D$3</definedName>
    <definedName name="____________________________________________________________Pgm4" localSheetId="6">#REF!</definedName>
    <definedName name="____________________________________________________________Pgm4">#REF!</definedName>
    <definedName name="____________________________________________________________Pgm5" localSheetId="6">#REF!</definedName>
    <definedName name="____________________________________________________________Pgm5">#REF!</definedName>
    <definedName name="____________________________________________________________Pgm6" localSheetId="6">#REF!</definedName>
    <definedName name="____________________________________________________________Pgm6">#REF!</definedName>
    <definedName name="____________________________________________________________Pgm7" localSheetId="6">#REF!</definedName>
    <definedName name="____________________________________________________________Pgm7">#REF!</definedName>
    <definedName name="____________________________________________________________Pgm8" localSheetId="6">#REF!</definedName>
    <definedName name="____________________________________________________________Pgm8">#REF!</definedName>
    <definedName name="____________________________________________________________Pgm9" localSheetId="6">#REF!</definedName>
    <definedName name="____________________________________________________________Pgm9">#REF!</definedName>
    <definedName name="___________________________________________________________pgm10" localSheetId="6">#REF!</definedName>
    <definedName name="___________________________________________________________pgm10">#REF!</definedName>
    <definedName name="___________________________________________________________Pgm11" localSheetId="6">#REF!</definedName>
    <definedName name="___________________________________________________________Pgm11">#REF!</definedName>
    <definedName name="___________________________________________________________Pgm12" localSheetId="6">#REF!</definedName>
    <definedName name="___________________________________________________________Pgm12">#REF!</definedName>
    <definedName name="___________________________________________________________Pgm13" localSheetId="6">#REF!</definedName>
    <definedName name="___________________________________________________________Pgm13">#REF!</definedName>
    <definedName name="___________________________________________________________Pgm14" localSheetId="6">#REF!</definedName>
    <definedName name="___________________________________________________________Pgm14">#REF!</definedName>
    <definedName name="___________________________________________________________Pgm15" localSheetId="6">#REF!</definedName>
    <definedName name="___________________________________________________________Pgm15">#REF!</definedName>
    <definedName name="___________________________________________________________Pgm2" localSheetId="6">#REF!</definedName>
    <definedName name="___________________________________________________________Pgm2">#REF!</definedName>
    <definedName name="___________________________________________________________Pgm3" localSheetId="6">#REF!</definedName>
    <definedName name="___________________________________________________________Pgm3">#REF!</definedName>
    <definedName name="___________________________________________________________Pgm4" localSheetId="6">#REF!</definedName>
    <definedName name="___________________________________________________________Pgm4">#REF!</definedName>
    <definedName name="___________________________________________________________Pgm5" localSheetId="6">#REF!</definedName>
    <definedName name="___________________________________________________________Pgm5">#REF!</definedName>
    <definedName name="___________________________________________________________Pgm6" localSheetId="6">#REF!</definedName>
    <definedName name="___________________________________________________________Pgm6">#REF!</definedName>
    <definedName name="___________________________________________________________Pgm7" localSheetId="6">#REF!</definedName>
    <definedName name="___________________________________________________________Pgm7">#REF!</definedName>
    <definedName name="___________________________________________________________Pgm8" localSheetId="6">#REF!</definedName>
    <definedName name="___________________________________________________________Pgm8">#REF!</definedName>
    <definedName name="___________________________________________________________Pgm9" localSheetId="6">#REF!</definedName>
    <definedName name="___________________________________________________________Pgm9">#REF!</definedName>
    <definedName name="__________________________________________________________pgm10" localSheetId="6">#REF!</definedName>
    <definedName name="__________________________________________________________pgm10">#REF!</definedName>
    <definedName name="__________________________________________________________Pgm11">'[9]A-11Adult IMD Step-Down Facilit'!$D$3</definedName>
    <definedName name="__________________________________________________________Pgm12">'[9]A-12 Adult Housing Svcs Housing'!$D$3</definedName>
    <definedName name="__________________________________________________________Pgm13">'[9]A-13 Adult Housing Svcs Safe Ha'!$D$3</definedName>
    <definedName name="__________________________________________________________Pgm14">'[9]A-14 Adults Jail Transition_Lin'!$D$3</definedName>
    <definedName name="__________________________________________________________Pgm15">'[9]A-15 Older Adult FSP'!$D$3</definedName>
    <definedName name="__________________________________________________________Pgm2" localSheetId="6">#REF!</definedName>
    <definedName name="__________________________________________________________Pgm2">#REF!</definedName>
    <definedName name="__________________________________________________________Pgm3" localSheetId="6">#REF!</definedName>
    <definedName name="__________________________________________________________Pgm3">#REF!</definedName>
    <definedName name="__________________________________________________________Pgm4">'[9]A-4 Children Family Crisis Svcs'!$D$3</definedName>
    <definedName name="__________________________________________________________Pgm5">'[9]A-5 TAY FSP'!$D$3</definedName>
    <definedName name="__________________________________________________________Pgm6">'[9]A-6 TAY Drop-in Centers'!$D$3</definedName>
    <definedName name="__________________________________________________________Pgm7">'[9]A-7 TAY Housing Services'!$D$3</definedName>
    <definedName name="__________________________________________________________Pgm8">'[9]A-8 Probation Services'!$D$3</definedName>
    <definedName name="__________________________________________________________Pgm9">'[9]A-9 Adult FSP'!$D$3</definedName>
    <definedName name="_________________________________________________________pgm10">'[9]A-10 Adult Wellness Center'!$D$3</definedName>
    <definedName name="_________________________________________________________Pgm11" localSheetId="6">#REF!</definedName>
    <definedName name="_________________________________________________________Pgm11">#REF!</definedName>
    <definedName name="_________________________________________________________Pgm12" localSheetId="6">#REF!</definedName>
    <definedName name="_________________________________________________________Pgm12">#REF!</definedName>
    <definedName name="_________________________________________________________Pgm13" localSheetId="6">#REF!</definedName>
    <definedName name="_________________________________________________________Pgm13">#REF!</definedName>
    <definedName name="_________________________________________________________Pgm14" localSheetId="6">#REF!</definedName>
    <definedName name="_________________________________________________________Pgm14">#REF!</definedName>
    <definedName name="_________________________________________________________Pgm15" localSheetId="6">#REF!</definedName>
    <definedName name="_________________________________________________________Pgm15">#REF!</definedName>
    <definedName name="_________________________________________________________Pgm2">'[9]A-2 Children Family Support Svc'!$D$3</definedName>
    <definedName name="_________________________________________________________Pgm3">'[9]A-3 Children Integrated MH_COD'!$D$3</definedName>
    <definedName name="_________________________________________________________Pgm4" localSheetId="6">#REF!</definedName>
    <definedName name="_________________________________________________________Pgm4">#REF!</definedName>
    <definedName name="_________________________________________________________Pgm5" localSheetId="6">#REF!</definedName>
    <definedName name="_________________________________________________________Pgm5">#REF!</definedName>
    <definedName name="_________________________________________________________Pgm6" localSheetId="6">#REF!</definedName>
    <definedName name="_________________________________________________________Pgm6">#REF!</definedName>
    <definedName name="_________________________________________________________Pgm7" localSheetId="6">#REF!</definedName>
    <definedName name="_________________________________________________________Pgm7">#REF!</definedName>
    <definedName name="_________________________________________________________Pgm8" localSheetId="6">#REF!</definedName>
    <definedName name="_________________________________________________________Pgm8">#REF!</definedName>
    <definedName name="_________________________________________________________Pgm9" localSheetId="6">#REF!</definedName>
    <definedName name="_________________________________________________________Pgm9">#REF!</definedName>
    <definedName name="________________________________________________________pgm10" localSheetId="6">#REF!</definedName>
    <definedName name="________________________________________________________pgm10">#REF!</definedName>
    <definedName name="________________________________________________________Pgm11" localSheetId="6">#REF!</definedName>
    <definedName name="________________________________________________________Pgm11">#REF!</definedName>
    <definedName name="________________________________________________________Pgm12" localSheetId="6">#REF!</definedName>
    <definedName name="________________________________________________________Pgm12">#REF!</definedName>
    <definedName name="________________________________________________________Pgm13" localSheetId="6">#REF!</definedName>
    <definedName name="________________________________________________________Pgm13">#REF!</definedName>
    <definedName name="________________________________________________________Pgm14" localSheetId="6">#REF!</definedName>
    <definedName name="________________________________________________________Pgm14">#REF!</definedName>
    <definedName name="________________________________________________________Pgm15" localSheetId="6">#REF!</definedName>
    <definedName name="________________________________________________________Pgm15">#REF!</definedName>
    <definedName name="________________________________________________________Pgm2" localSheetId="6">#REF!</definedName>
    <definedName name="________________________________________________________Pgm2">#REF!</definedName>
    <definedName name="________________________________________________________Pgm3" localSheetId="6">#REF!</definedName>
    <definedName name="________________________________________________________Pgm3">#REF!</definedName>
    <definedName name="________________________________________________________Pgm4" localSheetId="6">#REF!</definedName>
    <definedName name="________________________________________________________Pgm4">#REF!</definedName>
    <definedName name="________________________________________________________Pgm5" localSheetId="6">#REF!</definedName>
    <definedName name="________________________________________________________Pgm5">#REF!</definedName>
    <definedName name="________________________________________________________Pgm6" localSheetId="6">#REF!</definedName>
    <definedName name="________________________________________________________Pgm6">#REF!</definedName>
    <definedName name="________________________________________________________Pgm7" localSheetId="6">#REF!</definedName>
    <definedName name="________________________________________________________Pgm7">#REF!</definedName>
    <definedName name="________________________________________________________Pgm8" localSheetId="6">#REF!</definedName>
    <definedName name="________________________________________________________Pgm8">#REF!</definedName>
    <definedName name="________________________________________________________Pgm9" localSheetId="6">#REF!</definedName>
    <definedName name="________________________________________________________Pgm9">#REF!</definedName>
    <definedName name="_______________________________________________________pgm10" localSheetId="6">#REF!</definedName>
    <definedName name="_______________________________________________________pgm10">#REF!</definedName>
    <definedName name="_______________________________________________________Pgm11">'[10]CSS WP 11'!$D$3</definedName>
    <definedName name="_______________________________________________________Pgm12">'[10]CSS WP 12'!$D$3</definedName>
    <definedName name="_______________________________________________________Pgm13">'[10]CSS WP 13'!$D$3</definedName>
    <definedName name="_______________________________________________________Pgm14">'[10]CSS WP 14'!$D$3</definedName>
    <definedName name="_______________________________________________________Pgm15">'[10]CSS WP 15'!$D$3</definedName>
    <definedName name="_______________________________________________________Pgm2" localSheetId="6">#REF!</definedName>
    <definedName name="_______________________________________________________Pgm2">#REF!</definedName>
    <definedName name="_______________________________________________________Pgm3" localSheetId="6">#REF!</definedName>
    <definedName name="_______________________________________________________Pgm3">#REF!</definedName>
    <definedName name="_______________________________________________________Pgm4">'[10]CSS WP 4'!$D$3</definedName>
    <definedName name="_______________________________________________________Pgm5">'[10]CSS WP 5'!$D$3</definedName>
    <definedName name="_______________________________________________________Pgm6">'[10]CSS WP 6'!$D$3</definedName>
    <definedName name="_______________________________________________________Pgm7">'[10]CSS WP 7'!$D$3</definedName>
    <definedName name="_______________________________________________________Pgm8">'[10]CSS WP 8'!$D$3</definedName>
    <definedName name="_______________________________________________________Pgm9">'[10]CSS WP 9'!$D$3</definedName>
    <definedName name="______________________________________________________pgm10">'[10]CSS WP 10'!$D$3</definedName>
    <definedName name="______________________________________________________Pgm11">'[11]CSS Pgm 11'!$D$3</definedName>
    <definedName name="______________________________________________________Pgm12">'[11]CSS Pgm 12'!$D$3</definedName>
    <definedName name="______________________________________________________Pgm13">'[11]CSS Pgm 13'!$D$3</definedName>
    <definedName name="______________________________________________________Pgm14">'[11]CSS Pgm 14'!$D$3</definedName>
    <definedName name="______________________________________________________Pgm15">'[11]CSS Pgm 15'!$D$3</definedName>
    <definedName name="______________________________________________________Pgm2">'[10]CSS WP 2'!$D$3</definedName>
    <definedName name="______________________________________________________Pgm3">'[10]CSS WP 3'!$D$3</definedName>
    <definedName name="______________________________________________________Pgm4">'[11]ShareCare'!$D$3</definedName>
    <definedName name="______________________________________________________Pgm5">'[11]CSS Pgm 5'!$D$3</definedName>
    <definedName name="______________________________________________________Pgm6">'[11]CSS Pgm 6'!$D$3</definedName>
    <definedName name="______________________________________________________Pgm7">'[11]CSS Pgm 7'!$D$3</definedName>
    <definedName name="______________________________________________________Pgm8">'[11]CSS Pgm 8'!$D$3</definedName>
    <definedName name="______________________________________________________Pgm9">'[11]CSS Pgm 9'!$D$3</definedName>
    <definedName name="_____________________________________________________pgm10">'[11]CSS Pgm 10'!$D$3</definedName>
    <definedName name="_____________________________________________________Pgm11" localSheetId="6">#REF!</definedName>
    <definedName name="_____________________________________________________Pgm11">#REF!</definedName>
    <definedName name="_____________________________________________________Pgm12" localSheetId="6">#REF!</definedName>
    <definedName name="_____________________________________________________Pgm12">#REF!</definedName>
    <definedName name="_____________________________________________________Pgm13" localSheetId="6">#REF!</definedName>
    <definedName name="_____________________________________________________Pgm13">#REF!</definedName>
    <definedName name="_____________________________________________________Pgm14" localSheetId="6">#REF!</definedName>
    <definedName name="_____________________________________________________Pgm14">#REF!</definedName>
    <definedName name="_____________________________________________________Pgm15" localSheetId="6">#REF!</definedName>
    <definedName name="_____________________________________________________Pgm15">#REF!</definedName>
    <definedName name="_____________________________________________________Pgm2">'[11]C&amp;YS.06'!$D$3</definedName>
    <definedName name="_____________________________________________________Pgm3">'[11]C&amp;FSP.06'!$D$3</definedName>
    <definedName name="_____________________________________________________Pgm4" localSheetId="6">#REF!</definedName>
    <definedName name="_____________________________________________________Pgm4">#REF!</definedName>
    <definedName name="_____________________________________________________Pgm5" localSheetId="6">#REF!</definedName>
    <definedName name="_____________________________________________________Pgm5">#REF!</definedName>
    <definedName name="_____________________________________________________Pgm6" localSheetId="6">#REF!</definedName>
    <definedName name="_____________________________________________________Pgm6">#REF!</definedName>
    <definedName name="_____________________________________________________Pgm7" localSheetId="6">#REF!</definedName>
    <definedName name="_____________________________________________________Pgm7">#REF!</definedName>
    <definedName name="_____________________________________________________Pgm8" localSheetId="6">#REF!</definedName>
    <definedName name="_____________________________________________________Pgm8">#REF!</definedName>
    <definedName name="_____________________________________________________Pgm9" localSheetId="6">#REF!</definedName>
    <definedName name="_____________________________________________________Pgm9">#REF!</definedName>
    <definedName name="____________________________________________________pgm10" localSheetId="6">#REF!</definedName>
    <definedName name="____________________________________________________pgm10">#REF!</definedName>
    <definedName name="____________________________________________________Pgm11" localSheetId="6">#REF!</definedName>
    <definedName name="____________________________________________________Pgm11">#REF!</definedName>
    <definedName name="____________________________________________________Pgm12" localSheetId="6">#REF!</definedName>
    <definedName name="____________________________________________________Pgm12">#REF!</definedName>
    <definedName name="____________________________________________________Pgm13" localSheetId="6">#REF!</definedName>
    <definedName name="____________________________________________________Pgm13">#REF!</definedName>
    <definedName name="____________________________________________________Pgm14" localSheetId="6">#REF!</definedName>
    <definedName name="____________________________________________________Pgm14">#REF!</definedName>
    <definedName name="____________________________________________________Pgm15" localSheetId="6">#REF!</definedName>
    <definedName name="____________________________________________________Pgm15">#REF!</definedName>
    <definedName name="____________________________________________________Pgm2">'[12]CSS WP 2'!$D$3</definedName>
    <definedName name="____________________________________________________Pgm3">'[12]CSS WP 3'!$D$3</definedName>
    <definedName name="____________________________________________________Pgm4" localSheetId="6">#REF!</definedName>
    <definedName name="____________________________________________________Pgm4">#REF!</definedName>
    <definedName name="____________________________________________________Pgm5" localSheetId="6">#REF!</definedName>
    <definedName name="____________________________________________________Pgm5">#REF!</definedName>
    <definedName name="____________________________________________________Pgm6" localSheetId="6">#REF!</definedName>
    <definedName name="____________________________________________________Pgm6">#REF!</definedName>
    <definedName name="____________________________________________________Pgm7" localSheetId="6">#REF!</definedName>
    <definedName name="____________________________________________________Pgm7">#REF!</definedName>
    <definedName name="____________________________________________________Pgm8" localSheetId="6">#REF!</definedName>
    <definedName name="____________________________________________________Pgm8">#REF!</definedName>
    <definedName name="____________________________________________________Pgm9" localSheetId="6">#REF!</definedName>
    <definedName name="____________________________________________________Pgm9">#REF!</definedName>
    <definedName name="___________________________________________________pgm10" localSheetId="6">#REF!</definedName>
    <definedName name="___________________________________________________pgm10">#REF!</definedName>
    <definedName name="___________________________________________________Pgm11" localSheetId="6">#REF!</definedName>
    <definedName name="___________________________________________________Pgm11">#REF!</definedName>
    <definedName name="___________________________________________________Pgm12" localSheetId="6">#REF!</definedName>
    <definedName name="___________________________________________________Pgm12">#REF!</definedName>
    <definedName name="___________________________________________________Pgm13" localSheetId="6">#REF!</definedName>
    <definedName name="___________________________________________________Pgm13">#REF!</definedName>
    <definedName name="___________________________________________________Pgm14" localSheetId="6">#REF!</definedName>
    <definedName name="___________________________________________________Pgm14">#REF!</definedName>
    <definedName name="___________________________________________________Pgm15" localSheetId="6">#REF!</definedName>
    <definedName name="___________________________________________________Pgm15">#REF!</definedName>
    <definedName name="___________________________________________________Pgm2" localSheetId="6">#REF!</definedName>
    <definedName name="___________________________________________________Pgm2">#REF!</definedName>
    <definedName name="___________________________________________________Pgm3" localSheetId="6">#REF!</definedName>
    <definedName name="___________________________________________________Pgm3">#REF!</definedName>
    <definedName name="___________________________________________________Pgm4" localSheetId="6">#REF!</definedName>
    <definedName name="___________________________________________________Pgm4">#REF!</definedName>
    <definedName name="___________________________________________________Pgm5" localSheetId="6">#REF!</definedName>
    <definedName name="___________________________________________________Pgm5">#REF!</definedName>
    <definedName name="___________________________________________________Pgm6" localSheetId="6">#REF!</definedName>
    <definedName name="___________________________________________________Pgm6">#REF!</definedName>
    <definedName name="___________________________________________________Pgm7" localSheetId="6">#REF!</definedName>
    <definedName name="___________________________________________________Pgm7">#REF!</definedName>
    <definedName name="___________________________________________________Pgm8" localSheetId="6">#REF!</definedName>
    <definedName name="___________________________________________________Pgm8">#REF!</definedName>
    <definedName name="___________________________________________________Pgm9" localSheetId="6">#REF!</definedName>
    <definedName name="___________________________________________________Pgm9">#REF!</definedName>
    <definedName name="__________________________________________________pgm10" localSheetId="6">#REF!</definedName>
    <definedName name="__________________________________________________pgm10">#REF!</definedName>
    <definedName name="__________________________________________________Pgm11" localSheetId="6">#REF!</definedName>
    <definedName name="__________________________________________________Pgm11">#REF!</definedName>
    <definedName name="__________________________________________________Pgm12" localSheetId="6">#REF!</definedName>
    <definedName name="__________________________________________________Pgm12">#REF!</definedName>
    <definedName name="__________________________________________________Pgm13" localSheetId="6">#REF!</definedName>
    <definedName name="__________________________________________________Pgm13">#REF!</definedName>
    <definedName name="__________________________________________________Pgm14" localSheetId="6">#REF!</definedName>
    <definedName name="__________________________________________________Pgm14">#REF!</definedName>
    <definedName name="__________________________________________________Pgm15" localSheetId="6">#REF!</definedName>
    <definedName name="__________________________________________________Pgm15">#REF!</definedName>
    <definedName name="__________________________________________________Pgm2" localSheetId="6">#REF!</definedName>
    <definedName name="__________________________________________________Pgm2">#REF!</definedName>
    <definedName name="__________________________________________________Pgm3" localSheetId="6">#REF!</definedName>
    <definedName name="__________________________________________________Pgm3">#REF!</definedName>
    <definedName name="__________________________________________________Pgm4" localSheetId="6">#REF!</definedName>
    <definedName name="__________________________________________________Pgm4">#REF!</definedName>
    <definedName name="__________________________________________________Pgm5" localSheetId="6">#REF!</definedName>
    <definedName name="__________________________________________________Pgm5">#REF!</definedName>
    <definedName name="__________________________________________________Pgm6" localSheetId="6">#REF!</definedName>
    <definedName name="__________________________________________________Pgm6">#REF!</definedName>
    <definedName name="__________________________________________________Pgm7" localSheetId="6">#REF!</definedName>
    <definedName name="__________________________________________________Pgm7">#REF!</definedName>
    <definedName name="__________________________________________________Pgm8" localSheetId="6">#REF!</definedName>
    <definedName name="__________________________________________________Pgm8">#REF!</definedName>
    <definedName name="__________________________________________________Pgm9" localSheetId="6">#REF!</definedName>
    <definedName name="__________________________________________________Pgm9">#REF!</definedName>
    <definedName name="_________________________________________________pgm10" localSheetId="6">#REF!</definedName>
    <definedName name="_________________________________________________pgm10">#REF!</definedName>
    <definedName name="_________________________________________________Pgm11">'[13]CSS WP 11'!$D$3</definedName>
    <definedName name="_________________________________________________Pgm12">'[13]CSS WP 12'!$D$3</definedName>
    <definedName name="_________________________________________________Pgm13">'[13]CSS WP 13'!$D$3</definedName>
    <definedName name="_________________________________________________Pgm14">'[13]CSS WP 14'!$D$3</definedName>
    <definedName name="_________________________________________________Pgm15">'[13]CSS WP 15'!$D$3</definedName>
    <definedName name="_________________________________________________Pgm2">'[13]CSS WP 2'!$D$3</definedName>
    <definedName name="_________________________________________________Pgm3">'[13]CSS WP 3'!$D$3</definedName>
    <definedName name="_________________________________________________Pgm4">'[13]CSS WP 4'!$D$3</definedName>
    <definedName name="_________________________________________________Pgm5">'[13]CSS WP 5'!$D$3</definedName>
    <definedName name="_________________________________________________Pgm6">'[13]CSS WP 6'!$D$3</definedName>
    <definedName name="_________________________________________________Pgm7">'[13]CSS WP 7'!$D$3</definedName>
    <definedName name="_________________________________________________Pgm8">'[13]CSS WP 8'!$D$3</definedName>
    <definedName name="_________________________________________________Pgm9">'[13]CSS WP 9'!$D$3</definedName>
    <definedName name="________________________________________________pgm10">'[13]CSS WP 10'!$D$3</definedName>
    <definedName name="________________________________________________Pgm11">'[14]CSS Pgm 11'!$D$3</definedName>
    <definedName name="________________________________________________Pgm12">'[14]CSS Pgm 12'!$D$3</definedName>
    <definedName name="________________________________________________Pgm13">'[14]CSS Pgm 13'!$D$3</definedName>
    <definedName name="________________________________________________Pgm14">'[14]CSS Pgm 14'!$D$3</definedName>
    <definedName name="________________________________________________Pgm15">'[14]CSS Pgm 15'!$D$3</definedName>
    <definedName name="________________________________________________Pgm2">'[14]CSS Pgm 2'!$D$3</definedName>
    <definedName name="________________________________________________Pgm3">'[14]CSS Pgm 3'!$D$3</definedName>
    <definedName name="________________________________________________Pgm4">'[14]CSS Pgm 4'!$D$3</definedName>
    <definedName name="________________________________________________Pgm5">'[14]CSS Pgm 5'!$D$3</definedName>
    <definedName name="________________________________________________Pgm6">'[14]CSS Pgm 6'!$D$3</definedName>
    <definedName name="________________________________________________Pgm7">'[14]CSS Pgm 7'!$D$3</definedName>
    <definedName name="________________________________________________Pgm8">'[14]CSS Pgm 8'!$D$3</definedName>
    <definedName name="________________________________________________Pgm9">'[14]CSS Pgm 9'!$D$3</definedName>
    <definedName name="_______________________________________________pgm10">'[14]CSS Pgm 10'!$D$3</definedName>
    <definedName name="_______________________________________________Pgm11" localSheetId="6">#REF!</definedName>
    <definedName name="_______________________________________________Pgm11">#REF!</definedName>
    <definedName name="_______________________________________________Pgm12" localSheetId="6">#REF!</definedName>
    <definedName name="_______________________________________________Pgm12">#REF!</definedName>
    <definedName name="_______________________________________________Pgm13" localSheetId="6">#REF!</definedName>
    <definedName name="_______________________________________________Pgm13">#REF!</definedName>
    <definedName name="_______________________________________________Pgm14" localSheetId="6">#REF!</definedName>
    <definedName name="_______________________________________________Pgm14">#REF!</definedName>
    <definedName name="_______________________________________________Pgm15" localSheetId="6">#REF!</definedName>
    <definedName name="_______________________________________________Pgm15">#REF!</definedName>
    <definedName name="_______________________________________________Pgm2" localSheetId="6">#REF!</definedName>
    <definedName name="_______________________________________________Pgm2">#REF!</definedName>
    <definedName name="_______________________________________________Pgm3" localSheetId="6">#REF!</definedName>
    <definedName name="_______________________________________________Pgm3">#REF!</definedName>
    <definedName name="_______________________________________________Pgm4" localSheetId="6">#REF!</definedName>
    <definedName name="_______________________________________________Pgm4">#REF!</definedName>
    <definedName name="_______________________________________________Pgm5" localSheetId="6">#REF!</definedName>
    <definedName name="_______________________________________________Pgm5">#REF!</definedName>
    <definedName name="_______________________________________________Pgm6" localSheetId="6">#REF!</definedName>
    <definedName name="_______________________________________________Pgm6">#REF!</definedName>
    <definedName name="_______________________________________________Pgm7" localSheetId="6">#REF!</definedName>
    <definedName name="_______________________________________________Pgm7">#REF!</definedName>
    <definedName name="_______________________________________________Pgm8" localSheetId="6">#REF!</definedName>
    <definedName name="_______________________________________________Pgm8">#REF!</definedName>
    <definedName name="_______________________________________________Pgm9" localSheetId="6">#REF!</definedName>
    <definedName name="_______________________________________________Pgm9">#REF!</definedName>
    <definedName name="______________________________________________pgm10" localSheetId="6">#REF!</definedName>
    <definedName name="______________________________________________pgm10">#REF!</definedName>
    <definedName name="______________________________________________Pgm11">'[15]CSS WP 11'!$D$3</definedName>
    <definedName name="______________________________________________Pgm12">'[15]CSS WP 12'!$D$3</definedName>
    <definedName name="______________________________________________Pgm13">'[15]CSS WP 13'!$D$3</definedName>
    <definedName name="______________________________________________Pgm14">'[15]CSS WP 14'!$D$3</definedName>
    <definedName name="______________________________________________Pgm15">'[15]CSS WP 15'!$D$3</definedName>
    <definedName name="______________________________________________Pgm2">'[15]CSS WP 2'!$D$3</definedName>
    <definedName name="______________________________________________Pgm3">'[15]CSS WP 3'!$D$3</definedName>
    <definedName name="______________________________________________Pgm4">'[15]CSS WP 4'!$D$3</definedName>
    <definedName name="______________________________________________Pgm5">'[15]CSS WP 5'!$D$3</definedName>
    <definedName name="______________________________________________Pgm6">'[15]CSS WP 6'!$D$3</definedName>
    <definedName name="______________________________________________Pgm7">'[15]CSS WP 7'!$D$3</definedName>
    <definedName name="______________________________________________Pgm8">'[15]CSS WP 8'!$D$3</definedName>
    <definedName name="______________________________________________Pgm9">'[15]CSS WP 9'!$D$3</definedName>
    <definedName name="_____________________________________________pgm10">'[15]CSS WP 10'!$D$3</definedName>
    <definedName name="_____________________________________________Pgm11">'[16]CSS Pgm 11'!$D$3</definedName>
    <definedName name="_____________________________________________Pgm12">'[16]CSS Pgm 12'!$D$3</definedName>
    <definedName name="_____________________________________________Pgm13">'[16]CSS Pgm 13'!$D$3</definedName>
    <definedName name="_____________________________________________Pgm14">'[16]CSS Pgm 14'!$D$3</definedName>
    <definedName name="_____________________________________________Pgm15">'[16]CSS Pgm 15'!$D$3</definedName>
    <definedName name="_____________________________________________Pgm2">'[16]CSS Pgm 2'!$D$3</definedName>
    <definedName name="_____________________________________________Pgm3">'[16]CSS Pgm 3'!$D$3</definedName>
    <definedName name="_____________________________________________Pgm4">'[16]CSS Pgm 4'!$D$3</definedName>
    <definedName name="_____________________________________________Pgm5">'[16]CSS Pgm 5'!$D$3</definedName>
    <definedName name="_____________________________________________Pgm6">'[16]CSS Pgm 6'!$D$3</definedName>
    <definedName name="_____________________________________________Pgm7">'[16]CSS Pgm 7'!$D$3</definedName>
    <definedName name="_____________________________________________Pgm8">'[16]CSS Pgm 8'!$D$3</definedName>
    <definedName name="_____________________________________________Pgm9">'[16]CSS Pgm 9'!$D$3</definedName>
    <definedName name="____________________________________________pgm10">'[16]CSS Pgm 10'!$D$3</definedName>
    <definedName name="____________________________________________Pgm11" localSheetId="6">#REF!</definedName>
    <definedName name="____________________________________________Pgm11">#REF!</definedName>
    <definedName name="____________________________________________Pgm12" localSheetId="6">#REF!</definedName>
    <definedName name="____________________________________________Pgm12">#REF!</definedName>
    <definedName name="____________________________________________Pgm13" localSheetId="6">#REF!</definedName>
    <definedName name="____________________________________________Pgm13">#REF!</definedName>
    <definedName name="____________________________________________Pgm14" localSheetId="6">#REF!</definedName>
    <definedName name="____________________________________________Pgm14">#REF!</definedName>
    <definedName name="____________________________________________Pgm15" localSheetId="6">#REF!</definedName>
    <definedName name="____________________________________________Pgm15">#REF!</definedName>
    <definedName name="____________________________________________Pgm2" localSheetId="6">#REF!</definedName>
    <definedName name="____________________________________________Pgm2">#REF!</definedName>
    <definedName name="____________________________________________Pgm3" localSheetId="6">#REF!</definedName>
    <definedName name="____________________________________________Pgm3">#REF!</definedName>
    <definedName name="____________________________________________Pgm4" localSheetId="6">#REF!</definedName>
    <definedName name="____________________________________________Pgm4">#REF!</definedName>
    <definedName name="____________________________________________Pgm5" localSheetId="6">#REF!</definedName>
    <definedName name="____________________________________________Pgm5">#REF!</definedName>
    <definedName name="____________________________________________Pgm6" localSheetId="6">#REF!</definedName>
    <definedName name="____________________________________________Pgm6">#REF!</definedName>
    <definedName name="____________________________________________Pgm7" localSheetId="6">#REF!</definedName>
    <definedName name="____________________________________________Pgm7">#REF!</definedName>
    <definedName name="____________________________________________Pgm8" localSheetId="6">#REF!</definedName>
    <definedName name="____________________________________________Pgm8">#REF!</definedName>
    <definedName name="____________________________________________Pgm9" localSheetId="6">#REF!</definedName>
    <definedName name="____________________________________________Pgm9">#REF!</definedName>
    <definedName name="___________________________________________Pgm1" localSheetId="6">#REF!</definedName>
    <definedName name="___________________________________________Pgm1">#REF!</definedName>
    <definedName name="___________________________________________pgm10" localSheetId="6">#REF!</definedName>
    <definedName name="___________________________________________pgm10">#REF!</definedName>
    <definedName name="___________________________________________Pgm11" localSheetId="6">#REF!</definedName>
    <definedName name="___________________________________________Pgm11">#REF!</definedName>
    <definedName name="___________________________________________Pgm12" localSheetId="6">#REF!</definedName>
    <definedName name="___________________________________________Pgm12">#REF!</definedName>
    <definedName name="___________________________________________Pgm13" localSheetId="6">#REF!</definedName>
    <definedName name="___________________________________________Pgm13">#REF!</definedName>
    <definedName name="___________________________________________Pgm14" localSheetId="6">#REF!</definedName>
    <definedName name="___________________________________________Pgm14">#REF!</definedName>
    <definedName name="___________________________________________Pgm15" localSheetId="6">#REF!</definedName>
    <definedName name="___________________________________________Pgm15">#REF!</definedName>
    <definedName name="___________________________________________Pgm2" localSheetId="6">#REF!</definedName>
    <definedName name="___________________________________________Pgm2">#REF!</definedName>
    <definedName name="___________________________________________Pgm3" localSheetId="6">#REF!</definedName>
    <definedName name="___________________________________________Pgm3">#REF!</definedName>
    <definedName name="___________________________________________Pgm4" localSheetId="6">#REF!</definedName>
    <definedName name="___________________________________________Pgm4">#REF!</definedName>
    <definedName name="___________________________________________Pgm5" localSheetId="6">#REF!</definedName>
    <definedName name="___________________________________________Pgm5">#REF!</definedName>
    <definedName name="___________________________________________Pgm6" localSheetId="6">#REF!</definedName>
    <definedName name="___________________________________________Pgm6">#REF!</definedName>
    <definedName name="___________________________________________Pgm7" localSheetId="6">#REF!</definedName>
    <definedName name="___________________________________________Pgm7">#REF!</definedName>
    <definedName name="___________________________________________Pgm8" localSheetId="6">#REF!</definedName>
    <definedName name="___________________________________________Pgm8">#REF!</definedName>
    <definedName name="___________________________________________Pgm9" localSheetId="6">#REF!</definedName>
    <definedName name="___________________________________________Pgm9">#REF!</definedName>
    <definedName name="__________________________________________pgm10" localSheetId="6">#REF!</definedName>
    <definedName name="__________________________________________pgm10">#REF!</definedName>
    <definedName name="__________________________________________Pgm11">'[17]CSS WP 11'!$D$3</definedName>
    <definedName name="__________________________________________Pgm12">'[17]CSS WP 12'!$D$3</definedName>
    <definedName name="__________________________________________Pgm13">'[17]CSS WP 13'!$D$3</definedName>
    <definedName name="__________________________________________Pgm14">'[17]CSS WP 14'!$D$3</definedName>
    <definedName name="__________________________________________Pgm15">'[17]CSS WP 15'!$D$3</definedName>
    <definedName name="__________________________________________Pgm16" localSheetId="6">#REF!</definedName>
    <definedName name="__________________________________________Pgm16">#REF!</definedName>
    <definedName name="__________________________________________Pgm17" localSheetId="6">#REF!</definedName>
    <definedName name="__________________________________________Pgm17">#REF!</definedName>
    <definedName name="__________________________________________Pgm18" localSheetId="6">#REF!</definedName>
    <definedName name="__________________________________________Pgm18">#REF!</definedName>
    <definedName name="__________________________________________Pgm19" localSheetId="6">#REF!</definedName>
    <definedName name="__________________________________________Pgm19">#REF!</definedName>
    <definedName name="__________________________________________Pgm2">'[17]CSS WP 2'!$D$3</definedName>
    <definedName name="__________________________________________Pgm3">'[17]CSS WP 3'!$D$3</definedName>
    <definedName name="__________________________________________Pgm4">'[17]CSS WP 4'!$D$3</definedName>
    <definedName name="__________________________________________Pgm5">'[17]CSS WP 5'!$D$3</definedName>
    <definedName name="__________________________________________Pgm6">'[17]CSS WP 6'!$D$3</definedName>
    <definedName name="__________________________________________Pgm7">'[17]CSS WP 7'!$D$3</definedName>
    <definedName name="__________________________________________Pgm8">'[17]CSS WP 8'!$D$3</definedName>
    <definedName name="__________________________________________Pgm9">'[17]CSS WP 9'!$D$3</definedName>
    <definedName name="_________________________________________Pgm1" localSheetId="6">#REF!</definedName>
    <definedName name="_________________________________________Pgm1">#REF!</definedName>
    <definedName name="_________________________________________pgm10">'[17]CSS WP 10'!$D$3</definedName>
    <definedName name="_________________________________________Pgm11">'[18]CSS Pgm 11'!$D$3</definedName>
    <definedName name="_________________________________________Pgm12">'[18]CSS Pgm 12'!$D$3</definedName>
    <definedName name="_________________________________________Pgm13">'[18]CSS Pgm 13'!$D$3</definedName>
    <definedName name="_________________________________________Pgm14">'[18]CSS Pgm 14'!$D$3</definedName>
    <definedName name="_________________________________________Pgm15">'[18]CSS Pgm 15'!$D$3</definedName>
    <definedName name="_________________________________________Pgm16" localSheetId="6">#REF!</definedName>
    <definedName name="_________________________________________Pgm16">#REF!</definedName>
    <definedName name="_________________________________________Pgm17" localSheetId="6">#REF!</definedName>
    <definedName name="_________________________________________Pgm17">#REF!</definedName>
    <definedName name="_________________________________________Pgm18" localSheetId="6">#REF!</definedName>
    <definedName name="_________________________________________Pgm18">#REF!</definedName>
    <definedName name="_________________________________________Pgm19" localSheetId="6">#REF!</definedName>
    <definedName name="_________________________________________Pgm19">#REF!</definedName>
    <definedName name="_________________________________________Pgm2">'[18]CSS Pgm 2'!$D$3</definedName>
    <definedName name="_________________________________________Pgm3">'[18]CSS Pgm 3'!$D$3</definedName>
    <definedName name="_________________________________________Pgm4">'[18]CSS Pgm 4'!$D$3</definedName>
    <definedName name="_________________________________________Pgm5">'[18]CSS Pgm 5'!$D$3</definedName>
    <definedName name="_________________________________________Pgm6">'[18]CSS Pgm 6'!$D$3</definedName>
    <definedName name="_________________________________________Pgm7">'[18]CSS Pgm 7'!$D$3</definedName>
    <definedName name="_________________________________________Pgm8">'[18]CSS Pgm 8'!$D$3</definedName>
    <definedName name="_________________________________________Pgm9">'[18]CSS Pgm 9'!$D$3</definedName>
    <definedName name="________________________________________Pgm1" localSheetId="6">#REF!</definedName>
    <definedName name="________________________________________Pgm1">#REF!</definedName>
    <definedName name="________________________________________pgm10">'[18]CSS Pgm 10'!$D$3</definedName>
    <definedName name="________________________________________Pgm11" localSheetId="6">#REF!</definedName>
    <definedName name="________________________________________Pgm11">#REF!</definedName>
    <definedName name="________________________________________Pgm12" localSheetId="6">#REF!</definedName>
    <definedName name="________________________________________Pgm12">#REF!</definedName>
    <definedName name="________________________________________Pgm13" localSheetId="6">#REF!</definedName>
    <definedName name="________________________________________Pgm13">#REF!</definedName>
    <definedName name="________________________________________Pgm14" localSheetId="6">#REF!</definedName>
    <definedName name="________________________________________Pgm14">#REF!</definedName>
    <definedName name="________________________________________Pgm15" localSheetId="6">#REF!</definedName>
    <definedName name="________________________________________Pgm15">#REF!</definedName>
    <definedName name="________________________________________Pgm16" localSheetId="6">#REF!</definedName>
    <definedName name="________________________________________Pgm16">#REF!</definedName>
    <definedName name="________________________________________Pgm17" localSheetId="6">#REF!</definedName>
    <definedName name="________________________________________Pgm17">#REF!</definedName>
    <definedName name="________________________________________Pgm18" localSheetId="6">#REF!</definedName>
    <definedName name="________________________________________Pgm18">#REF!</definedName>
    <definedName name="________________________________________Pgm19" localSheetId="6">#REF!</definedName>
    <definedName name="________________________________________Pgm19">#REF!</definedName>
    <definedName name="________________________________________Pgm2" localSheetId="6">#REF!</definedName>
    <definedName name="________________________________________Pgm2">#REF!</definedName>
    <definedName name="________________________________________Pgm3" localSheetId="6">#REF!</definedName>
    <definedName name="________________________________________Pgm3">#REF!</definedName>
    <definedName name="________________________________________Pgm4" localSheetId="6">#REF!</definedName>
    <definedName name="________________________________________Pgm4">#REF!</definedName>
    <definedName name="________________________________________Pgm5" localSheetId="6">#REF!</definedName>
    <definedName name="________________________________________Pgm5">#REF!</definedName>
    <definedName name="________________________________________Pgm6" localSheetId="6">#REF!</definedName>
    <definedName name="________________________________________Pgm6">#REF!</definedName>
    <definedName name="________________________________________Pgm7" localSheetId="6">#REF!</definedName>
    <definedName name="________________________________________Pgm7">#REF!</definedName>
    <definedName name="________________________________________Pgm8" localSheetId="6">#REF!</definedName>
    <definedName name="________________________________________Pgm8">#REF!</definedName>
    <definedName name="________________________________________Pgm9" localSheetId="6">#REF!</definedName>
    <definedName name="________________________________________Pgm9">#REF!</definedName>
    <definedName name="_______________________________________Pgm1" localSheetId="6">#REF!</definedName>
    <definedName name="_______________________________________Pgm1">#REF!</definedName>
    <definedName name="_______________________________________pgm10" localSheetId="6">#REF!</definedName>
    <definedName name="_______________________________________pgm10">#REF!</definedName>
    <definedName name="_______________________________________Pgm11" localSheetId="6">#REF!</definedName>
    <definedName name="_______________________________________Pgm11">#REF!</definedName>
    <definedName name="_______________________________________Pgm12" localSheetId="6">#REF!</definedName>
    <definedName name="_______________________________________Pgm12">#REF!</definedName>
    <definedName name="_______________________________________Pgm13" localSheetId="6">#REF!</definedName>
    <definedName name="_______________________________________Pgm13">#REF!</definedName>
    <definedName name="_______________________________________Pgm14" localSheetId="6">#REF!</definedName>
    <definedName name="_______________________________________Pgm14">#REF!</definedName>
    <definedName name="_______________________________________Pgm15" localSheetId="6">#REF!</definedName>
    <definedName name="_______________________________________Pgm15">#REF!</definedName>
    <definedName name="_______________________________________Pgm16" localSheetId="6">#REF!</definedName>
    <definedName name="_______________________________________Pgm16">#REF!</definedName>
    <definedName name="_______________________________________Pgm17" localSheetId="6">#REF!</definedName>
    <definedName name="_______________________________________Pgm17">#REF!</definedName>
    <definedName name="_______________________________________Pgm18" localSheetId="6">#REF!</definedName>
    <definedName name="_______________________________________Pgm18">#REF!</definedName>
    <definedName name="_______________________________________Pgm19" localSheetId="6">#REF!</definedName>
    <definedName name="_______________________________________Pgm19">#REF!</definedName>
    <definedName name="_______________________________________Pgm2" localSheetId="6">#REF!</definedName>
    <definedName name="_______________________________________Pgm2">#REF!</definedName>
    <definedName name="_______________________________________Pgm3" localSheetId="6">#REF!</definedName>
    <definedName name="_______________________________________Pgm3">#REF!</definedName>
    <definedName name="_______________________________________Pgm4" localSheetId="6">#REF!</definedName>
    <definedName name="_______________________________________Pgm4">#REF!</definedName>
    <definedName name="_______________________________________Pgm5" localSheetId="6">#REF!</definedName>
    <definedName name="_______________________________________Pgm5">#REF!</definedName>
    <definedName name="_______________________________________Pgm6" localSheetId="6">#REF!</definedName>
    <definedName name="_______________________________________Pgm6">#REF!</definedName>
    <definedName name="_______________________________________Pgm7" localSheetId="6">#REF!</definedName>
    <definedName name="_______________________________________Pgm7">#REF!</definedName>
    <definedName name="_______________________________________Pgm8" localSheetId="6">#REF!</definedName>
    <definedName name="_______________________________________Pgm8">#REF!</definedName>
    <definedName name="_______________________________________Pgm9" localSheetId="6">#REF!</definedName>
    <definedName name="_______________________________________Pgm9">#REF!</definedName>
    <definedName name="______________________________________Pgm1" localSheetId="6">#REF!</definedName>
    <definedName name="______________________________________Pgm1">#REF!</definedName>
    <definedName name="______________________________________pgm10" localSheetId="6">#REF!</definedName>
    <definedName name="______________________________________pgm10">#REF!</definedName>
    <definedName name="______________________________________Pgm11">'[19]CSS WP 11'!$D$3</definedName>
    <definedName name="______________________________________Pgm12">'[19]CSS WP 12'!$D$3</definedName>
    <definedName name="______________________________________Pgm13">'[19]CSS WP 13'!$D$3</definedName>
    <definedName name="______________________________________Pgm14">'[19]CSS WP 14'!$D$3</definedName>
    <definedName name="______________________________________Pgm15">'[19]CSS WP 15'!$D$3</definedName>
    <definedName name="______________________________________Pgm16" localSheetId="6">#REF!</definedName>
    <definedName name="______________________________________Pgm16">#REF!</definedName>
    <definedName name="______________________________________Pgm17" localSheetId="6">#REF!</definedName>
    <definedName name="______________________________________Pgm17">#REF!</definedName>
    <definedName name="______________________________________Pgm18" localSheetId="6">#REF!</definedName>
    <definedName name="______________________________________Pgm18">#REF!</definedName>
    <definedName name="______________________________________Pgm19" localSheetId="6">#REF!</definedName>
    <definedName name="______________________________________Pgm19">#REF!</definedName>
    <definedName name="______________________________________Pgm2">'[19]WASS'!$D$3</definedName>
    <definedName name="______________________________________Pgm3">'[19]JSTS'!$D$3</definedName>
    <definedName name="______________________________________Pgm4">'[19]TAY'!$D$3</definedName>
    <definedName name="______________________________________Pgm5">'[19]SASS'!$D$3</definedName>
    <definedName name="______________________________________Pgm6">'[19]Outreach'!$D$3</definedName>
    <definedName name="______________________________________Pgm7">'[19]CSS WP 7'!$D$3</definedName>
    <definedName name="______________________________________Pgm8">'[19]CSS WP 8'!$D$3</definedName>
    <definedName name="______________________________________Pgm9">'[19]CSS WP 9'!$D$3</definedName>
    <definedName name="_____________________________________Pgm1" localSheetId="6">#REF!</definedName>
    <definedName name="_____________________________________Pgm1">#REF!</definedName>
    <definedName name="_____________________________________pgm10">'[19]CSS WP 10'!$D$3</definedName>
    <definedName name="_____________________________________Pgm11">'[20]CSS Pgm 11'!$D$3</definedName>
    <definedName name="_____________________________________Pgm12">'[20]CSS Pgm 12'!$D$3</definedName>
    <definedName name="_____________________________________Pgm13">'[20]CSS Pgm 13'!$D$3</definedName>
    <definedName name="_____________________________________Pgm14">'[20]CSS Pgm 14'!$D$3</definedName>
    <definedName name="_____________________________________Pgm15">'[20]CSS Pgm 15'!$D$3</definedName>
    <definedName name="_____________________________________Pgm16" localSheetId="6">#REF!</definedName>
    <definedName name="_____________________________________Pgm16">#REF!</definedName>
    <definedName name="_____________________________________Pgm17" localSheetId="6">#REF!</definedName>
    <definedName name="_____________________________________Pgm17">#REF!</definedName>
    <definedName name="_____________________________________Pgm18" localSheetId="6">#REF!</definedName>
    <definedName name="_____________________________________Pgm18">#REF!</definedName>
    <definedName name="_____________________________________Pgm19" localSheetId="6">#REF!</definedName>
    <definedName name="_____________________________________Pgm19">#REF!</definedName>
    <definedName name="_____________________________________Pgm2">'[20]CSS Pgm 2'!$D$3</definedName>
    <definedName name="_____________________________________Pgm3">'[20]CSS Pgm 3'!$D$3</definedName>
    <definedName name="_____________________________________Pgm4">'[20]CSS Pgm 4'!$D$3</definedName>
    <definedName name="_____________________________________Pgm5">'[20]CSS Pgm 5'!$D$3</definedName>
    <definedName name="_____________________________________Pgm6">'[20]CSS Pgm 6'!$D$3</definedName>
    <definedName name="_____________________________________Pgm7">'[20]CSS Pgm 7'!$D$3</definedName>
    <definedName name="_____________________________________Pgm8">'[20]CSS Pgm 8'!$D$3</definedName>
    <definedName name="_____________________________________Pgm9">'[20]CSS Pgm 9'!$D$3</definedName>
    <definedName name="____________________________________Pgm1" localSheetId="6">#REF!</definedName>
    <definedName name="____________________________________Pgm1">#REF!</definedName>
    <definedName name="____________________________________pgm10">'[20]CSS Pgm 10'!$D$3</definedName>
    <definedName name="____________________________________Pgm11" localSheetId="6">#REF!</definedName>
    <definedName name="____________________________________Pgm11">#REF!</definedName>
    <definedName name="____________________________________Pgm12" localSheetId="6">#REF!</definedName>
    <definedName name="____________________________________Pgm12">#REF!</definedName>
    <definedName name="____________________________________Pgm13" localSheetId="6">#REF!</definedName>
    <definedName name="____________________________________Pgm13">#REF!</definedName>
    <definedName name="____________________________________Pgm14" localSheetId="6">#REF!</definedName>
    <definedName name="____________________________________Pgm14">#REF!</definedName>
    <definedName name="____________________________________Pgm15" localSheetId="6">#REF!</definedName>
    <definedName name="____________________________________Pgm15">#REF!</definedName>
    <definedName name="____________________________________Pgm16" localSheetId="6">#REF!</definedName>
    <definedName name="____________________________________Pgm16">#REF!</definedName>
    <definedName name="____________________________________Pgm17" localSheetId="6">#REF!</definedName>
    <definedName name="____________________________________Pgm17">#REF!</definedName>
    <definedName name="____________________________________Pgm18" localSheetId="6">#REF!</definedName>
    <definedName name="____________________________________Pgm18">#REF!</definedName>
    <definedName name="____________________________________Pgm19" localSheetId="6">#REF!</definedName>
    <definedName name="____________________________________Pgm19">#REF!</definedName>
    <definedName name="____________________________________Pgm2" localSheetId="6">#REF!</definedName>
    <definedName name="____________________________________Pgm2">#REF!</definedName>
    <definedName name="____________________________________Pgm3" localSheetId="6">#REF!</definedName>
    <definedName name="____________________________________Pgm3">#REF!</definedName>
    <definedName name="____________________________________Pgm4" localSheetId="6">#REF!</definedName>
    <definedName name="____________________________________Pgm4">#REF!</definedName>
    <definedName name="____________________________________Pgm5" localSheetId="6">#REF!</definedName>
    <definedName name="____________________________________Pgm5">#REF!</definedName>
    <definedName name="____________________________________Pgm6" localSheetId="6">#REF!</definedName>
    <definedName name="____________________________________Pgm6">#REF!</definedName>
    <definedName name="____________________________________Pgm7" localSheetId="6">#REF!</definedName>
    <definedName name="____________________________________Pgm7">#REF!</definedName>
    <definedName name="____________________________________Pgm8" localSheetId="6">#REF!</definedName>
    <definedName name="____________________________________Pgm8">#REF!</definedName>
    <definedName name="____________________________________Pgm9" localSheetId="6">#REF!</definedName>
    <definedName name="____________________________________Pgm9">#REF!</definedName>
    <definedName name="___________________________________Pgm1" localSheetId="6">#REF!</definedName>
    <definedName name="___________________________________Pgm1">#REF!</definedName>
    <definedName name="___________________________________pgm10" localSheetId="6">#REF!</definedName>
    <definedName name="___________________________________pgm10">#REF!</definedName>
    <definedName name="___________________________________Pgm11">'[21]CSS WP 11'!$D$3</definedName>
    <definedName name="___________________________________Pgm12">'[21]CSS WP 12'!$D$3</definedName>
    <definedName name="___________________________________Pgm13">'[21]CSS WP 13'!$D$3</definedName>
    <definedName name="___________________________________Pgm14">'[21]CSS WP 14'!$D$3</definedName>
    <definedName name="___________________________________Pgm15">'[21]CSS WP 15'!$D$3</definedName>
    <definedName name="___________________________________Pgm16" localSheetId="6">#REF!</definedName>
    <definedName name="___________________________________Pgm16">#REF!</definedName>
    <definedName name="___________________________________Pgm17" localSheetId="6">#REF!</definedName>
    <definedName name="___________________________________Pgm17">#REF!</definedName>
    <definedName name="___________________________________Pgm18" localSheetId="6">#REF!</definedName>
    <definedName name="___________________________________Pgm18">#REF!</definedName>
    <definedName name="___________________________________Pgm19" localSheetId="6">#REF!</definedName>
    <definedName name="___________________________________Pgm19">#REF!</definedName>
    <definedName name="___________________________________Pgm2">'[21]CSS WP 2'!$D$3</definedName>
    <definedName name="___________________________________Pgm3">'[21]CSS WP 3'!$D$3</definedName>
    <definedName name="___________________________________Pgm4">'[21]CSS WP 4'!$D$3</definedName>
    <definedName name="___________________________________Pgm5">'[21]CSS WP 5'!$D$3</definedName>
    <definedName name="___________________________________Pgm6">'[21]CSS WP 6'!$D$3</definedName>
    <definedName name="___________________________________Pgm7">'[21]CSS WP 7'!$D$3</definedName>
    <definedName name="___________________________________Pgm8">'[21]CSS WP 8'!$D$3</definedName>
    <definedName name="___________________________________Pgm9">'[21]CSS WP 9'!$D$3</definedName>
    <definedName name="__________________________________Pgm1" localSheetId="6">#REF!</definedName>
    <definedName name="__________________________________Pgm1">#REF!</definedName>
    <definedName name="__________________________________pgm10">'[21]CSS WP 10'!$D$3</definedName>
    <definedName name="__________________________________Pgm11">'[22]CSS Pgm 11'!$D$3</definedName>
    <definedName name="__________________________________Pgm12">'[22]CSS Pgm 12'!$D$3</definedName>
    <definedName name="__________________________________Pgm13">'[22]CSS Pgm 13'!$D$3</definedName>
    <definedName name="__________________________________Pgm14">'[22]CSS Pgm 14'!$D$3</definedName>
    <definedName name="__________________________________Pgm15">'[22]CSS Pgm 15'!$D$3</definedName>
    <definedName name="__________________________________Pgm16" localSheetId="6">#REF!</definedName>
    <definedName name="__________________________________Pgm16">#REF!</definedName>
    <definedName name="__________________________________Pgm17" localSheetId="6">#REF!</definedName>
    <definedName name="__________________________________Pgm17">#REF!</definedName>
    <definedName name="__________________________________Pgm18" localSheetId="6">#REF!</definedName>
    <definedName name="__________________________________Pgm18">#REF!</definedName>
    <definedName name="__________________________________Pgm19" localSheetId="6">#REF!</definedName>
    <definedName name="__________________________________Pgm19">#REF!</definedName>
    <definedName name="__________________________________Pgm2">'[22]CSS Pgm 2'!$D$3</definedName>
    <definedName name="__________________________________Pgm3">'[22]CSS Pgm 3'!$D$3</definedName>
    <definedName name="__________________________________Pgm4">'[22]CSS Pgm 4'!$D$3</definedName>
    <definedName name="__________________________________Pgm5">'[22]CSS Pgm 5'!$D$3</definedName>
    <definedName name="__________________________________Pgm6">'[22]CSS Pgm 6'!$D$3</definedName>
    <definedName name="__________________________________Pgm7">'[22]CSS Pgm 7'!$D$3</definedName>
    <definedName name="__________________________________Pgm8">'[22]CSS Pgm 8'!$D$3</definedName>
    <definedName name="__________________________________Pgm9">'[22]CSS Pgm 9'!$D$3</definedName>
    <definedName name="_________________________________Pgm1" localSheetId="6">#REF!</definedName>
    <definedName name="_________________________________Pgm1">#REF!</definedName>
    <definedName name="_________________________________pgm10">'[22]CSS Pgm 10'!$D$3</definedName>
    <definedName name="_________________________________Pgm11" localSheetId="6">#REF!</definedName>
    <definedName name="_________________________________Pgm11">#REF!</definedName>
    <definedName name="_________________________________Pgm12" localSheetId="6">#REF!</definedName>
    <definedName name="_________________________________Pgm12">#REF!</definedName>
    <definedName name="_________________________________Pgm13" localSheetId="6">#REF!</definedName>
    <definedName name="_________________________________Pgm13">#REF!</definedName>
    <definedName name="_________________________________Pgm14" localSheetId="6">#REF!</definedName>
    <definedName name="_________________________________Pgm14">#REF!</definedName>
    <definedName name="_________________________________Pgm15" localSheetId="6">#REF!</definedName>
    <definedName name="_________________________________Pgm15">#REF!</definedName>
    <definedName name="_________________________________Pgm16" localSheetId="6">#REF!</definedName>
    <definedName name="_________________________________Pgm16">#REF!</definedName>
    <definedName name="_________________________________Pgm17" localSheetId="6">#REF!</definedName>
    <definedName name="_________________________________Pgm17">#REF!</definedName>
    <definedName name="_________________________________Pgm18" localSheetId="6">#REF!</definedName>
    <definedName name="_________________________________Pgm18">#REF!</definedName>
    <definedName name="_________________________________Pgm19" localSheetId="6">#REF!</definedName>
    <definedName name="_________________________________Pgm19">#REF!</definedName>
    <definedName name="_________________________________Pgm2" localSheetId="6">#REF!</definedName>
    <definedName name="_________________________________Pgm2">#REF!</definedName>
    <definedName name="_________________________________Pgm3" localSheetId="6">#REF!</definedName>
    <definedName name="_________________________________Pgm3">#REF!</definedName>
    <definedName name="_________________________________Pgm4" localSheetId="6">#REF!</definedName>
    <definedName name="_________________________________Pgm4">#REF!</definedName>
    <definedName name="_________________________________Pgm5" localSheetId="6">#REF!</definedName>
    <definedName name="_________________________________Pgm5">#REF!</definedName>
    <definedName name="_________________________________Pgm6" localSheetId="6">#REF!</definedName>
    <definedName name="_________________________________Pgm6">#REF!</definedName>
    <definedName name="_________________________________Pgm7" localSheetId="6">#REF!</definedName>
    <definedName name="_________________________________Pgm7">#REF!</definedName>
    <definedName name="_________________________________Pgm8" localSheetId="6">#REF!</definedName>
    <definedName name="_________________________________Pgm8">#REF!</definedName>
    <definedName name="_________________________________Pgm9" localSheetId="6">#REF!</definedName>
    <definedName name="_________________________________Pgm9">#REF!</definedName>
    <definedName name="________________________________Pgm1" localSheetId="6">#REF!</definedName>
    <definedName name="________________________________Pgm1">#REF!</definedName>
    <definedName name="________________________________pgm10" localSheetId="6">#REF!</definedName>
    <definedName name="________________________________pgm10">#REF!</definedName>
    <definedName name="________________________________Pgm11" localSheetId="6">#REF!</definedName>
    <definedName name="________________________________Pgm11">#REF!</definedName>
    <definedName name="________________________________Pgm12" localSheetId="6">#REF!</definedName>
    <definedName name="________________________________Pgm12">#REF!</definedName>
    <definedName name="________________________________Pgm13" localSheetId="6">#REF!</definedName>
    <definedName name="________________________________Pgm13">#REF!</definedName>
    <definedName name="________________________________Pgm14" localSheetId="6">#REF!</definedName>
    <definedName name="________________________________Pgm14">#REF!</definedName>
    <definedName name="________________________________Pgm15" localSheetId="6">#REF!</definedName>
    <definedName name="________________________________Pgm15">#REF!</definedName>
    <definedName name="________________________________Pgm16" localSheetId="6">#REF!</definedName>
    <definedName name="________________________________Pgm16">#REF!</definedName>
    <definedName name="________________________________Pgm17" localSheetId="6">#REF!</definedName>
    <definedName name="________________________________Pgm17">#REF!</definedName>
    <definedName name="________________________________Pgm18" localSheetId="6">#REF!</definedName>
    <definedName name="________________________________Pgm18">#REF!</definedName>
    <definedName name="________________________________Pgm19" localSheetId="6">#REF!</definedName>
    <definedName name="________________________________Pgm19">#REF!</definedName>
    <definedName name="________________________________Pgm2" localSheetId="6">#REF!</definedName>
    <definedName name="________________________________Pgm2">#REF!</definedName>
    <definedName name="________________________________Pgm3" localSheetId="6">#REF!</definedName>
    <definedName name="________________________________Pgm3">#REF!</definedName>
    <definedName name="________________________________Pgm4" localSheetId="6">#REF!</definedName>
    <definedName name="________________________________Pgm4">#REF!</definedName>
    <definedName name="________________________________Pgm5" localSheetId="6">#REF!</definedName>
    <definedName name="________________________________Pgm5">#REF!</definedName>
    <definedName name="________________________________Pgm6" localSheetId="6">#REF!</definedName>
    <definedName name="________________________________Pgm6">#REF!</definedName>
    <definedName name="________________________________Pgm7" localSheetId="6">#REF!</definedName>
    <definedName name="________________________________Pgm7">#REF!</definedName>
    <definedName name="________________________________Pgm8" localSheetId="6">#REF!</definedName>
    <definedName name="________________________________Pgm8">#REF!</definedName>
    <definedName name="________________________________Pgm9" localSheetId="6">#REF!</definedName>
    <definedName name="________________________________Pgm9">#REF!</definedName>
    <definedName name="_______________________________Pgm1" localSheetId="6">#REF!</definedName>
    <definedName name="_______________________________Pgm1">#REF!</definedName>
    <definedName name="_______________________________pgm10" localSheetId="6">#REF!</definedName>
    <definedName name="_______________________________pgm10">#REF!</definedName>
    <definedName name="_______________________________Pgm11" localSheetId="6">#REF!</definedName>
    <definedName name="_______________________________Pgm11">#REF!</definedName>
    <definedName name="_______________________________Pgm12" localSheetId="6">#REF!</definedName>
    <definedName name="_______________________________Pgm12">#REF!</definedName>
    <definedName name="_______________________________Pgm13" localSheetId="6">#REF!</definedName>
    <definedName name="_______________________________Pgm13">#REF!</definedName>
    <definedName name="_______________________________Pgm14" localSheetId="6">#REF!</definedName>
    <definedName name="_______________________________Pgm14">#REF!</definedName>
    <definedName name="_______________________________Pgm15" localSheetId="6">#REF!</definedName>
    <definedName name="_______________________________Pgm15">#REF!</definedName>
    <definedName name="_______________________________Pgm16">'[9]A-16 OA Transformative Design'!$D$3</definedName>
    <definedName name="_______________________________Pgm17">'[9]A-17 OA Field-Capable Clinical'!$D$3</definedName>
    <definedName name="_______________________________Pgm18">'[9]A-18 OA Svcs Extenders'!$D$3</definedName>
    <definedName name="_______________________________Pgm19">'[9]A-19 OA Training'!$D$3</definedName>
    <definedName name="_______________________________Pgm2">'[23]CSS WP 2'!$D$3</definedName>
    <definedName name="_______________________________Pgm3">'[23]CSS WP 3'!$D$3</definedName>
    <definedName name="_______________________________Pgm4">'[23]CSS WP 4'!$D$3</definedName>
    <definedName name="_______________________________Pgm5" localSheetId="6">#REF!</definedName>
    <definedName name="_______________________________Pgm5">#REF!</definedName>
    <definedName name="_______________________________Pgm6" localSheetId="6">#REF!</definedName>
    <definedName name="_______________________________Pgm6">#REF!</definedName>
    <definedName name="_______________________________Pgm7" localSheetId="6">#REF!</definedName>
    <definedName name="_______________________________Pgm7">#REF!</definedName>
    <definedName name="_______________________________Pgm8" localSheetId="6">#REF!</definedName>
    <definedName name="_______________________________Pgm8">#REF!</definedName>
    <definedName name="_______________________________Pgm9" localSheetId="6">#REF!</definedName>
    <definedName name="_______________________________Pgm9">#REF!</definedName>
    <definedName name="______________________________Pgm1" localSheetId="6">#REF!</definedName>
    <definedName name="______________________________Pgm1">#REF!</definedName>
    <definedName name="______________________________pgm10" localSheetId="6">#REF!</definedName>
    <definedName name="______________________________pgm10">#REF!</definedName>
    <definedName name="______________________________Pgm11" localSheetId="6">#REF!</definedName>
    <definedName name="______________________________Pgm11">#REF!</definedName>
    <definedName name="______________________________Pgm12" localSheetId="6">#REF!</definedName>
    <definedName name="______________________________Pgm12">#REF!</definedName>
    <definedName name="______________________________Pgm13" localSheetId="6">#REF!</definedName>
    <definedName name="______________________________Pgm13">#REF!</definedName>
    <definedName name="______________________________Pgm14" localSheetId="6">#REF!</definedName>
    <definedName name="______________________________Pgm14">#REF!</definedName>
    <definedName name="______________________________Pgm15" localSheetId="6">#REF!</definedName>
    <definedName name="______________________________Pgm15">#REF!</definedName>
    <definedName name="______________________________Pgm16" localSheetId="6">#REF!</definedName>
    <definedName name="______________________________Pgm16">#REF!</definedName>
    <definedName name="______________________________Pgm17" localSheetId="6">#REF!</definedName>
    <definedName name="______________________________Pgm17">#REF!</definedName>
    <definedName name="______________________________Pgm18" localSheetId="6">#REF!</definedName>
    <definedName name="______________________________Pgm18">#REF!</definedName>
    <definedName name="______________________________Pgm19" localSheetId="6">#REF!</definedName>
    <definedName name="______________________________Pgm19">#REF!</definedName>
    <definedName name="______________________________Pgm2">'[24]CSS Pgm 2'!$D$3</definedName>
    <definedName name="______________________________Pgm3">'[24]CSS Pgm 3'!$D$3</definedName>
    <definedName name="______________________________Pgm4">'[24]CSS Pgm 4'!$D$3</definedName>
    <definedName name="______________________________Pgm5" localSheetId="6">#REF!</definedName>
    <definedName name="______________________________Pgm5">#REF!</definedName>
    <definedName name="______________________________Pgm6" localSheetId="6">#REF!</definedName>
    <definedName name="______________________________Pgm6">#REF!</definedName>
    <definedName name="______________________________Pgm7" localSheetId="6">#REF!</definedName>
    <definedName name="______________________________Pgm7">#REF!</definedName>
    <definedName name="______________________________Pgm8" localSheetId="6">#REF!</definedName>
    <definedName name="______________________________Pgm8">#REF!</definedName>
    <definedName name="______________________________Pgm9" localSheetId="6">#REF!</definedName>
    <definedName name="______________________________Pgm9">#REF!</definedName>
    <definedName name="_____________________________Pgm1" localSheetId="6">#REF!</definedName>
    <definedName name="_____________________________Pgm1">#REF!</definedName>
    <definedName name="_____________________________pgm10" localSheetId="6">#REF!</definedName>
    <definedName name="_____________________________pgm10">#REF!</definedName>
    <definedName name="_____________________________Pgm11" localSheetId="6">#REF!</definedName>
    <definedName name="_____________________________Pgm11">#REF!</definedName>
    <definedName name="_____________________________Pgm12" localSheetId="6">#REF!</definedName>
    <definedName name="_____________________________Pgm12">#REF!</definedName>
    <definedName name="_____________________________Pgm13" localSheetId="6">#REF!</definedName>
    <definedName name="_____________________________Pgm13">#REF!</definedName>
    <definedName name="_____________________________Pgm14" localSheetId="6">#REF!</definedName>
    <definedName name="_____________________________Pgm14">#REF!</definedName>
    <definedName name="_____________________________Pgm15" localSheetId="6">#REF!</definedName>
    <definedName name="_____________________________Pgm15">#REF!</definedName>
    <definedName name="_____________________________Pgm16" localSheetId="6">#REF!</definedName>
    <definedName name="_____________________________Pgm16">#REF!</definedName>
    <definedName name="_____________________________Pgm17" localSheetId="6">#REF!</definedName>
    <definedName name="_____________________________Pgm17">#REF!</definedName>
    <definedName name="_____________________________Pgm18" localSheetId="6">#REF!</definedName>
    <definedName name="_____________________________Pgm18">#REF!</definedName>
    <definedName name="_____________________________Pgm19" localSheetId="6">#REF!</definedName>
    <definedName name="_____________________________Pgm19">#REF!</definedName>
    <definedName name="_____________________________Pgm2" localSheetId="6">#REF!</definedName>
    <definedName name="_____________________________Pgm2">#REF!</definedName>
    <definedName name="_____________________________Pgm3" localSheetId="6">#REF!</definedName>
    <definedName name="_____________________________Pgm3">#REF!</definedName>
    <definedName name="_____________________________Pgm4" localSheetId="6">#REF!</definedName>
    <definedName name="_____________________________Pgm4">#REF!</definedName>
    <definedName name="_____________________________Pgm5" localSheetId="6">#REF!</definedName>
    <definedName name="_____________________________Pgm5">#REF!</definedName>
    <definedName name="_____________________________Pgm6" localSheetId="6">#REF!</definedName>
    <definedName name="_____________________________Pgm6">#REF!</definedName>
    <definedName name="_____________________________Pgm7" localSheetId="6">#REF!</definedName>
    <definedName name="_____________________________Pgm7">#REF!</definedName>
    <definedName name="_____________________________Pgm8" localSheetId="6">#REF!</definedName>
    <definedName name="_____________________________Pgm8">#REF!</definedName>
    <definedName name="_____________________________Pgm9" localSheetId="6">#REF!</definedName>
    <definedName name="_____________________________Pgm9">#REF!</definedName>
    <definedName name="____________________________pgm10" localSheetId="6">#REF!</definedName>
    <definedName name="____________________________pgm10">#REF!</definedName>
    <definedName name="____________________________Pgm11" localSheetId="6">#REF!</definedName>
    <definedName name="____________________________Pgm11">#REF!</definedName>
    <definedName name="____________________________Pgm12" localSheetId="6">#REF!</definedName>
    <definedName name="____________________________Pgm12">#REF!</definedName>
    <definedName name="____________________________Pgm13" localSheetId="6">#REF!</definedName>
    <definedName name="____________________________Pgm13">#REF!</definedName>
    <definedName name="____________________________Pgm14" localSheetId="6">#REF!</definedName>
    <definedName name="____________________________Pgm14">#REF!</definedName>
    <definedName name="____________________________Pgm15" localSheetId="6">#REF!</definedName>
    <definedName name="____________________________Pgm15">#REF!</definedName>
    <definedName name="____________________________Pgm16" localSheetId="6">#REF!</definedName>
    <definedName name="____________________________Pgm16">#REF!</definedName>
    <definedName name="____________________________Pgm17" localSheetId="6">#REF!</definedName>
    <definedName name="____________________________Pgm17">#REF!</definedName>
    <definedName name="____________________________Pgm18" localSheetId="6">#REF!</definedName>
    <definedName name="____________________________Pgm18">#REF!</definedName>
    <definedName name="____________________________Pgm19" localSheetId="6">#REF!</definedName>
    <definedName name="____________________________Pgm19">#REF!</definedName>
    <definedName name="____________________________Pgm2" localSheetId="6">#REF!</definedName>
    <definedName name="____________________________Pgm2">#REF!</definedName>
    <definedName name="____________________________Pgm3" localSheetId="6">#REF!</definedName>
    <definedName name="____________________________Pgm3">#REF!</definedName>
    <definedName name="____________________________Pgm4" localSheetId="6">#REF!</definedName>
    <definedName name="____________________________Pgm4">#REF!</definedName>
    <definedName name="____________________________Pgm5" localSheetId="6">#REF!</definedName>
    <definedName name="____________________________Pgm5">#REF!</definedName>
    <definedName name="____________________________Pgm6" localSheetId="6">#REF!</definedName>
    <definedName name="____________________________Pgm6">#REF!</definedName>
    <definedName name="____________________________Pgm7" localSheetId="6">#REF!</definedName>
    <definedName name="____________________________Pgm7">#REF!</definedName>
    <definedName name="____________________________Pgm8" localSheetId="6">#REF!</definedName>
    <definedName name="____________________________Pgm8">#REF!</definedName>
    <definedName name="____________________________Pgm9" localSheetId="6">#REF!</definedName>
    <definedName name="____________________________Pgm9">#REF!</definedName>
    <definedName name="___________________________Pgm1" localSheetId="6">#REF!</definedName>
    <definedName name="___________________________Pgm1">#REF!</definedName>
    <definedName name="___________________________pgm10" localSheetId="6">#REF!</definedName>
    <definedName name="___________________________pgm10">#REF!</definedName>
    <definedName name="___________________________Pgm11">'[25]CSS WP 11'!$D$3</definedName>
    <definedName name="___________________________Pgm12">'[25]CSS WP 12'!$D$3</definedName>
    <definedName name="___________________________Pgm13">'[25]CSS WP 13'!$D$3</definedName>
    <definedName name="___________________________Pgm14">'[25]CSS WP 14'!$D$3</definedName>
    <definedName name="___________________________Pgm15">'[25]CSS WP 15'!$D$3</definedName>
    <definedName name="___________________________Pgm16" localSheetId="6">#REF!</definedName>
    <definedName name="___________________________Pgm16">#REF!</definedName>
    <definedName name="___________________________Pgm17" localSheetId="6">#REF!</definedName>
    <definedName name="___________________________Pgm17">#REF!</definedName>
    <definedName name="___________________________Pgm18" localSheetId="6">#REF!</definedName>
    <definedName name="___________________________Pgm18">#REF!</definedName>
    <definedName name="___________________________Pgm19" localSheetId="6">#REF!</definedName>
    <definedName name="___________________________Pgm19">#REF!</definedName>
    <definedName name="___________________________Pgm2">'[25]CSS WP 2'!$D$3</definedName>
    <definedName name="___________________________Pgm3">'[25]CSS WP 3'!$D$3</definedName>
    <definedName name="___________________________Pgm4">'[25]CSS WP 4'!$D$3</definedName>
    <definedName name="___________________________Pgm5">'[25]CSS WP 5'!$D$3</definedName>
    <definedName name="___________________________Pgm6">'[25]CSS WP 6'!$D$3</definedName>
    <definedName name="___________________________Pgm7">'[25]CSS WP 7'!$D$3</definedName>
    <definedName name="___________________________Pgm8">'[25]CSS WP 8'!$D$3</definedName>
    <definedName name="___________________________Pgm9">'[25]CSS WP 9'!$D$3</definedName>
    <definedName name="__________________________Pgm1" localSheetId="6">#REF!</definedName>
    <definedName name="__________________________Pgm1">#REF!</definedName>
    <definedName name="__________________________pgm10">'[25]CSS WP 10'!$D$3</definedName>
    <definedName name="__________________________Pgm11" localSheetId="6">#REF!</definedName>
    <definedName name="__________________________Pgm11">#REF!</definedName>
    <definedName name="__________________________Pgm12" localSheetId="6">#REF!</definedName>
    <definedName name="__________________________Pgm12">#REF!</definedName>
    <definedName name="__________________________Pgm13" localSheetId="6">#REF!</definedName>
    <definedName name="__________________________Pgm13">#REF!</definedName>
    <definedName name="__________________________Pgm14" localSheetId="6">#REF!</definedName>
    <definedName name="__________________________Pgm14">#REF!</definedName>
    <definedName name="__________________________Pgm15" localSheetId="6">#REF!</definedName>
    <definedName name="__________________________Pgm15">#REF!</definedName>
    <definedName name="__________________________Pgm16" localSheetId="6">#REF!</definedName>
    <definedName name="__________________________Pgm16">#REF!</definedName>
    <definedName name="__________________________Pgm17" localSheetId="6">#REF!</definedName>
    <definedName name="__________________________Pgm17">#REF!</definedName>
    <definedName name="__________________________Pgm18" localSheetId="6">#REF!</definedName>
    <definedName name="__________________________Pgm18">#REF!</definedName>
    <definedName name="__________________________Pgm19" localSheetId="6">#REF!</definedName>
    <definedName name="__________________________Pgm19">#REF!</definedName>
    <definedName name="__________________________Pgm2">'[26]CSS Pgm 2'!$D$3</definedName>
    <definedName name="__________________________Pgm3" localSheetId="6">#REF!</definedName>
    <definedName name="__________________________Pgm3">#REF!</definedName>
    <definedName name="__________________________Pgm4" localSheetId="6">#REF!</definedName>
    <definedName name="__________________________Pgm4">#REF!</definedName>
    <definedName name="__________________________Pgm5" localSheetId="6">#REF!</definedName>
    <definedName name="__________________________Pgm5">#REF!</definedName>
    <definedName name="__________________________Pgm6" localSheetId="6">#REF!</definedName>
    <definedName name="__________________________Pgm6">#REF!</definedName>
    <definedName name="__________________________Pgm7" localSheetId="6">#REF!</definedName>
    <definedName name="__________________________Pgm7">#REF!</definedName>
    <definedName name="__________________________Pgm8" localSheetId="6">#REF!</definedName>
    <definedName name="__________________________Pgm8">#REF!</definedName>
    <definedName name="__________________________Pgm9" localSheetId="6">#REF!</definedName>
    <definedName name="__________________________Pgm9">#REF!</definedName>
    <definedName name="_________________________Pgm1" localSheetId="6">#REF!</definedName>
    <definedName name="_________________________Pgm1">#REF!</definedName>
    <definedName name="_________________________pgm10" localSheetId="6">#REF!</definedName>
    <definedName name="_________________________pgm10">#REF!</definedName>
    <definedName name="_________________________Pgm11" localSheetId="6">#REF!</definedName>
    <definedName name="_________________________Pgm11">#REF!</definedName>
    <definedName name="_________________________Pgm12" localSheetId="6">#REF!</definedName>
    <definedName name="_________________________Pgm12">#REF!</definedName>
    <definedName name="_________________________Pgm13" localSheetId="6">#REF!</definedName>
    <definedName name="_________________________Pgm13">#REF!</definedName>
    <definedName name="_________________________Pgm14" localSheetId="6">#REF!</definedName>
    <definedName name="_________________________Pgm14">#REF!</definedName>
    <definedName name="_________________________Pgm15" localSheetId="6">#REF!</definedName>
    <definedName name="_________________________Pgm15">#REF!</definedName>
    <definedName name="_________________________Pgm16" localSheetId="6">#REF!</definedName>
    <definedName name="_________________________Pgm16">#REF!</definedName>
    <definedName name="_________________________Pgm17" localSheetId="6">#REF!</definedName>
    <definedName name="_________________________Pgm17">#REF!</definedName>
    <definedName name="_________________________Pgm18" localSheetId="6">#REF!</definedName>
    <definedName name="_________________________Pgm18">#REF!</definedName>
    <definedName name="_________________________Pgm19" localSheetId="6">#REF!</definedName>
    <definedName name="_________________________Pgm19">#REF!</definedName>
    <definedName name="_________________________Pgm2" localSheetId="6">#REF!</definedName>
    <definedName name="_________________________Pgm2">#REF!</definedName>
    <definedName name="_________________________Pgm3" localSheetId="6">#REF!</definedName>
    <definedName name="_________________________Pgm3">#REF!</definedName>
    <definedName name="_________________________Pgm4" localSheetId="6">#REF!</definedName>
    <definedName name="_________________________Pgm4">#REF!</definedName>
    <definedName name="_________________________Pgm5" localSheetId="6">#REF!</definedName>
    <definedName name="_________________________Pgm5">#REF!</definedName>
    <definedName name="_________________________Pgm6" localSheetId="6">#REF!</definedName>
    <definedName name="_________________________Pgm6">#REF!</definedName>
    <definedName name="_________________________Pgm7" localSheetId="6">#REF!</definedName>
    <definedName name="_________________________Pgm7">#REF!</definedName>
    <definedName name="_________________________Pgm8" localSheetId="6">#REF!</definedName>
    <definedName name="_________________________Pgm8">#REF!</definedName>
    <definedName name="_________________________Pgm9" localSheetId="6">#REF!</definedName>
    <definedName name="_________________________Pgm9">#REF!</definedName>
    <definedName name="________________________Pgm1" localSheetId="6">#REF!</definedName>
    <definedName name="________________________Pgm1">#REF!</definedName>
    <definedName name="________________________pgm10" localSheetId="6">#REF!</definedName>
    <definedName name="________________________pgm10">#REF!</definedName>
    <definedName name="________________________Pgm11" localSheetId="6">#REF!</definedName>
    <definedName name="________________________Pgm11">#REF!</definedName>
    <definedName name="________________________Pgm12" localSheetId="6">#REF!</definedName>
    <definedName name="________________________Pgm12">#REF!</definedName>
    <definedName name="________________________Pgm13" localSheetId="6">#REF!</definedName>
    <definedName name="________________________Pgm13">#REF!</definedName>
    <definedName name="________________________Pgm14" localSheetId="6">#REF!</definedName>
    <definedName name="________________________Pgm14">#REF!</definedName>
    <definedName name="________________________Pgm15" localSheetId="6">#REF!</definedName>
    <definedName name="________________________Pgm15">#REF!</definedName>
    <definedName name="________________________Pgm16" localSheetId="6">#REF!</definedName>
    <definedName name="________________________Pgm16">#REF!</definedName>
    <definedName name="________________________Pgm17" localSheetId="6">#REF!</definedName>
    <definedName name="________________________Pgm17">#REF!</definedName>
    <definedName name="________________________Pgm18" localSheetId="6">#REF!</definedName>
    <definedName name="________________________Pgm18">#REF!</definedName>
    <definedName name="________________________Pgm19" localSheetId="6">#REF!</definedName>
    <definedName name="________________________Pgm19">#REF!</definedName>
    <definedName name="________________________Pgm2" localSheetId="6">#REF!</definedName>
    <definedName name="________________________Pgm2">#REF!</definedName>
    <definedName name="________________________Pgm3" localSheetId="6">#REF!</definedName>
    <definedName name="________________________Pgm3">#REF!</definedName>
    <definedName name="________________________Pgm4" localSheetId="6">#REF!</definedName>
    <definedName name="________________________Pgm4">#REF!</definedName>
    <definedName name="________________________Pgm5" localSheetId="6">#REF!</definedName>
    <definedName name="________________________Pgm5">#REF!</definedName>
    <definedName name="________________________Pgm6" localSheetId="6">#REF!</definedName>
    <definedName name="________________________Pgm6">#REF!</definedName>
    <definedName name="________________________Pgm7" localSheetId="6">#REF!</definedName>
    <definedName name="________________________Pgm7">#REF!</definedName>
    <definedName name="________________________Pgm8" localSheetId="6">#REF!</definedName>
    <definedName name="________________________Pgm8">#REF!</definedName>
    <definedName name="________________________Pgm9" localSheetId="6">#REF!</definedName>
    <definedName name="________________________Pgm9">#REF!</definedName>
    <definedName name="_______________________Pgm1" localSheetId="6">#REF!</definedName>
    <definedName name="_______________________Pgm1">#REF!</definedName>
    <definedName name="_______________________pgm10" localSheetId="6">#REF!</definedName>
    <definedName name="_______________________pgm10">#REF!</definedName>
    <definedName name="_______________________Pgm11">'[27]CSS WP 11'!$D$3</definedName>
    <definedName name="_______________________Pgm12">'[27]CSS WP 12'!$D$3</definedName>
    <definedName name="_______________________Pgm13">'[27]CSS WP 13'!$D$3</definedName>
    <definedName name="_______________________Pgm14">'[27]CSS WP 14'!$D$3</definedName>
    <definedName name="_______________________Pgm15">'[27]CSS WP 15'!$D$3</definedName>
    <definedName name="_______________________Pgm16" localSheetId="6">#REF!</definedName>
    <definedName name="_______________________Pgm16">#REF!</definedName>
    <definedName name="_______________________Pgm17" localSheetId="6">#REF!</definedName>
    <definedName name="_______________________Pgm17">#REF!</definedName>
    <definedName name="_______________________Pgm18" localSheetId="6">#REF!</definedName>
    <definedName name="_______________________Pgm18">#REF!</definedName>
    <definedName name="_______________________Pgm19" localSheetId="6">#REF!</definedName>
    <definedName name="_______________________Pgm19">#REF!</definedName>
    <definedName name="_______________________Pgm2">'[27]CSS WP 2'!$D$3</definedName>
    <definedName name="_______________________Pgm3">'[27]CSS WP 3'!$D$3</definedName>
    <definedName name="_______________________Pgm4">'[27]CSS WP 4'!$D$3</definedName>
    <definedName name="_______________________Pgm5">'[27]CSS WP 5'!$D$3</definedName>
    <definedName name="_______________________Pgm6">'[27]CSS WP 6'!$D$3</definedName>
    <definedName name="_______________________Pgm7">'[27]CSS WP 7'!$D$3</definedName>
    <definedName name="_______________________Pgm8">'[27]CSS WP 8'!$D$3</definedName>
    <definedName name="_______________________Pgm9">'[27]CSS WP 9'!$D$3</definedName>
    <definedName name="______________________pgm10">'[27]CSS WP 10'!$D$3</definedName>
    <definedName name="______________________Pgm11" localSheetId="6">#REF!</definedName>
    <definedName name="______________________Pgm11">#REF!</definedName>
    <definedName name="______________________Pgm12" localSheetId="6">#REF!</definedName>
    <definedName name="______________________Pgm12">#REF!</definedName>
    <definedName name="______________________Pgm13" localSheetId="6">#REF!</definedName>
    <definedName name="______________________Pgm13">#REF!</definedName>
    <definedName name="______________________Pgm14" localSheetId="6">#REF!</definedName>
    <definedName name="______________________Pgm14">#REF!</definedName>
    <definedName name="______________________Pgm15" localSheetId="6">#REF!</definedName>
    <definedName name="______________________Pgm15">#REF!</definedName>
    <definedName name="______________________Pgm16" localSheetId="6">#REF!</definedName>
    <definedName name="______________________Pgm16">#REF!</definedName>
    <definedName name="______________________Pgm17" localSheetId="6">#REF!</definedName>
    <definedName name="______________________Pgm17">#REF!</definedName>
    <definedName name="______________________Pgm18" localSheetId="6">#REF!</definedName>
    <definedName name="______________________Pgm18">#REF!</definedName>
    <definedName name="______________________Pgm19" localSheetId="6">#REF!</definedName>
    <definedName name="______________________Pgm19">#REF!</definedName>
    <definedName name="______________________Pgm2">'[28]CSS Pgm 2'!$D$3</definedName>
    <definedName name="______________________Pgm3">'[28]CSS Pgm 3'!$D$3</definedName>
    <definedName name="______________________Pgm4">'[28]CSS Pgm 4'!$D$3</definedName>
    <definedName name="______________________Pgm5">'[28]CSS Pgm 5'!$D$3</definedName>
    <definedName name="______________________Pgm6" localSheetId="6">#REF!</definedName>
    <definedName name="______________________Pgm6">#REF!</definedName>
    <definedName name="______________________Pgm7" localSheetId="6">#REF!</definedName>
    <definedName name="______________________Pgm7">#REF!</definedName>
    <definedName name="______________________Pgm8" localSheetId="6">#REF!</definedName>
    <definedName name="______________________Pgm8">#REF!</definedName>
    <definedName name="______________________Pgm9" localSheetId="6">#REF!</definedName>
    <definedName name="______________________Pgm9">#REF!</definedName>
    <definedName name="_____________________Pgm1" localSheetId="6">#REF!</definedName>
    <definedName name="_____________________Pgm1">#REF!</definedName>
    <definedName name="_____________________pgm10" localSheetId="6">#REF!</definedName>
    <definedName name="_____________________pgm10">#REF!</definedName>
    <definedName name="_____________________Pgm11" localSheetId="6">#REF!</definedName>
    <definedName name="_____________________Pgm11">#REF!</definedName>
    <definedName name="_____________________Pgm12" localSheetId="6">#REF!</definedName>
    <definedName name="_____________________Pgm12">#REF!</definedName>
    <definedName name="_____________________Pgm13" localSheetId="6">#REF!</definedName>
    <definedName name="_____________________Pgm13">#REF!</definedName>
    <definedName name="_____________________Pgm14" localSheetId="6">#REF!</definedName>
    <definedName name="_____________________Pgm14">#REF!</definedName>
    <definedName name="_____________________Pgm15" localSheetId="6">#REF!</definedName>
    <definedName name="_____________________Pgm15">#REF!</definedName>
    <definedName name="_____________________Pgm16" localSheetId="6">#REF!</definedName>
    <definedName name="_____________________Pgm16">#REF!</definedName>
    <definedName name="_____________________Pgm17" localSheetId="6">#REF!</definedName>
    <definedName name="_____________________Pgm17">#REF!</definedName>
    <definedName name="_____________________Pgm18" localSheetId="6">#REF!</definedName>
    <definedName name="_____________________Pgm18">#REF!</definedName>
    <definedName name="_____________________Pgm19" localSheetId="6">#REF!</definedName>
    <definedName name="_____________________Pgm19">#REF!</definedName>
    <definedName name="_____________________Pgm2" localSheetId="6">#REF!</definedName>
    <definedName name="_____________________Pgm2">#REF!</definedName>
    <definedName name="_____________________Pgm3" localSheetId="6">#REF!</definedName>
    <definedName name="_____________________Pgm3">#REF!</definedName>
    <definedName name="_____________________Pgm4" localSheetId="6">#REF!</definedName>
    <definedName name="_____________________Pgm4">#REF!</definedName>
    <definedName name="_____________________Pgm5" localSheetId="6">#REF!</definedName>
    <definedName name="_____________________Pgm5">#REF!</definedName>
    <definedName name="_____________________Pgm6" localSheetId="6">#REF!</definedName>
    <definedName name="_____________________Pgm6">#REF!</definedName>
    <definedName name="_____________________Pgm7" localSheetId="6">#REF!</definedName>
    <definedName name="_____________________Pgm7">#REF!</definedName>
    <definedName name="_____________________Pgm8" localSheetId="6">#REF!</definedName>
    <definedName name="_____________________Pgm8">#REF!</definedName>
    <definedName name="_____________________Pgm9" localSheetId="6">#REF!</definedName>
    <definedName name="_____________________Pgm9">#REF!</definedName>
    <definedName name="____________________Pgm1" localSheetId="6">#REF!</definedName>
    <definedName name="____________________Pgm1">#REF!</definedName>
    <definedName name="____________________pgm10" localSheetId="6">#REF!</definedName>
    <definedName name="____________________pgm10">#REF!</definedName>
    <definedName name="____________________Pgm11" localSheetId="6">#REF!</definedName>
    <definedName name="____________________Pgm11">#REF!</definedName>
    <definedName name="____________________Pgm12" localSheetId="6">#REF!</definedName>
    <definedName name="____________________Pgm12">#REF!</definedName>
    <definedName name="____________________Pgm13" localSheetId="6">#REF!</definedName>
    <definedName name="____________________Pgm13">#REF!</definedName>
    <definedName name="____________________Pgm14" localSheetId="6">#REF!</definedName>
    <definedName name="____________________Pgm14">#REF!</definedName>
    <definedName name="____________________Pgm15" localSheetId="6">#REF!</definedName>
    <definedName name="____________________Pgm15">#REF!</definedName>
    <definedName name="____________________Pgm16" localSheetId="6">#REF!</definedName>
    <definedName name="____________________Pgm16">#REF!</definedName>
    <definedName name="____________________Pgm17" localSheetId="6">#REF!</definedName>
    <definedName name="____________________Pgm17">#REF!</definedName>
    <definedName name="____________________Pgm18" localSheetId="6">#REF!</definedName>
    <definedName name="____________________Pgm18">#REF!</definedName>
    <definedName name="____________________Pgm19" localSheetId="6">#REF!</definedName>
    <definedName name="____________________Pgm19">#REF!</definedName>
    <definedName name="____________________Pgm2" localSheetId="6">#REF!</definedName>
    <definedName name="____________________Pgm2">#REF!</definedName>
    <definedName name="____________________Pgm3" localSheetId="6">#REF!</definedName>
    <definedName name="____________________Pgm3">#REF!</definedName>
    <definedName name="____________________Pgm4" localSheetId="6">#REF!</definedName>
    <definedName name="____________________Pgm4">#REF!</definedName>
    <definedName name="____________________Pgm5" localSheetId="6">#REF!</definedName>
    <definedName name="____________________Pgm5">#REF!</definedName>
    <definedName name="____________________Pgm6" localSheetId="6">#REF!</definedName>
    <definedName name="____________________Pgm6">#REF!</definedName>
    <definedName name="____________________Pgm7" localSheetId="6">#REF!</definedName>
    <definedName name="____________________Pgm7">#REF!</definedName>
    <definedName name="____________________Pgm8" localSheetId="6">#REF!</definedName>
    <definedName name="____________________Pgm8">#REF!</definedName>
    <definedName name="____________________Pgm9" localSheetId="6">#REF!</definedName>
    <definedName name="____________________Pgm9">#REF!</definedName>
    <definedName name="___________________Pgm1" localSheetId="6">#REF!</definedName>
    <definedName name="___________________Pgm1">#REF!</definedName>
    <definedName name="___________________pgm10" localSheetId="6">#REF!</definedName>
    <definedName name="___________________pgm10">#REF!</definedName>
    <definedName name="___________________Pgm11">'[29]CSS WP 11'!$D$3</definedName>
    <definedName name="___________________Pgm12">'[29]CSS WP 12'!$D$3</definedName>
    <definedName name="___________________Pgm13">'[29]CSS WP 13'!$D$3</definedName>
    <definedName name="___________________Pgm14">'[29]CSS WP 14'!$D$3</definedName>
    <definedName name="___________________Pgm15">'[29]CSS WP 15'!$D$3</definedName>
    <definedName name="___________________Pgm16" localSheetId="6">#REF!</definedName>
    <definedName name="___________________Pgm16">#REF!</definedName>
    <definedName name="___________________Pgm17" localSheetId="6">#REF!</definedName>
    <definedName name="___________________Pgm17">#REF!</definedName>
    <definedName name="___________________Pgm18" localSheetId="6">#REF!</definedName>
    <definedName name="___________________Pgm18">#REF!</definedName>
    <definedName name="___________________Pgm19" localSheetId="6">#REF!</definedName>
    <definedName name="___________________Pgm19">#REF!</definedName>
    <definedName name="___________________Pgm2">'[29]CSS WP 2'!$D$3</definedName>
    <definedName name="___________________Pgm3">'[29]CSS WP 3'!$D$3</definedName>
    <definedName name="___________________Pgm4">'[29]CSS WP 4'!$D$3</definedName>
    <definedName name="___________________Pgm5">'[29]CSS WP 5'!$D$3</definedName>
    <definedName name="___________________Pgm6">'[29]CSS WP 6'!$D$3</definedName>
    <definedName name="___________________Pgm7">'[29]CSS WP 7'!$D$3</definedName>
    <definedName name="___________________Pgm8">'[29]CSS WP 8'!$D$3</definedName>
    <definedName name="___________________Pgm9">'[29]CSS WP 9'!$D$3</definedName>
    <definedName name="__________________pgm10">'[29]CSS WP 10'!$D$3</definedName>
    <definedName name="__________________Pgm11">'[30]CSS Pgm 11'!$D$3</definedName>
    <definedName name="__________________Pgm12">'[30]CSS Pgm 12'!$D$3</definedName>
    <definedName name="__________________Pgm13">'[30]CSS Pgm 13'!$D$3</definedName>
    <definedName name="__________________Pgm14">'[30]CSS Pgm 14'!$D$3</definedName>
    <definedName name="__________________Pgm15">'[30]CSS Pgm 15'!$D$3</definedName>
    <definedName name="__________________Pgm16" localSheetId="6">#REF!</definedName>
    <definedName name="__________________Pgm16">#REF!</definedName>
    <definedName name="__________________Pgm17" localSheetId="6">#REF!</definedName>
    <definedName name="__________________Pgm17">#REF!</definedName>
    <definedName name="__________________Pgm18" localSheetId="6">#REF!</definedName>
    <definedName name="__________________Pgm18">#REF!</definedName>
    <definedName name="__________________Pgm19" localSheetId="6">#REF!</definedName>
    <definedName name="__________________Pgm19">#REF!</definedName>
    <definedName name="__________________Pgm2">'[30]CSS Pgm 2'!$D$3</definedName>
    <definedName name="__________________Pgm3">'[30]CSS Pgm 3'!$D$3</definedName>
    <definedName name="__________________Pgm4">'[30]CSS Pgm 4'!$D$3</definedName>
    <definedName name="__________________Pgm5">'[30]CSS Pgm 5'!$D$3</definedName>
    <definedName name="__________________Pgm6">'[30]CSS Pgm 6'!$D$3</definedName>
    <definedName name="__________________Pgm7">'[30]CSS Pgm 7'!$D$3</definedName>
    <definedName name="__________________Pgm8">'[30]CSS Pgm 8'!$D$3</definedName>
    <definedName name="__________________Pgm9">'[30]CSS Pgm 9'!$D$3</definedName>
    <definedName name="_________________Pgm1" localSheetId="6">#REF!</definedName>
    <definedName name="_________________Pgm1">#REF!</definedName>
    <definedName name="_________________pgm10">'[30]CSS Pgm 10'!$D$3</definedName>
    <definedName name="_________________Pgm11" localSheetId="6">#REF!</definedName>
    <definedName name="_________________Pgm11">#REF!</definedName>
    <definedName name="_________________Pgm12" localSheetId="6">#REF!</definedName>
    <definedName name="_________________Pgm12">#REF!</definedName>
    <definedName name="_________________Pgm13" localSheetId="6">#REF!</definedName>
    <definedName name="_________________Pgm13">#REF!</definedName>
    <definedName name="_________________Pgm14" localSheetId="6">#REF!</definedName>
    <definedName name="_________________Pgm14">#REF!</definedName>
    <definedName name="_________________Pgm15" localSheetId="6">#REF!</definedName>
    <definedName name="_________________Pgm15">#REF!</definedName>
    <definedName name="_________________Pgm16" localSheetId="6">#REF!</definedName>
    <definedName name="_________________Pgm16">#REF!</definedName>
    <definedName name="_________________Pgm17" localSheetId="6">#REF!</definedName>
    <definedName name="_________________Pgm17">#REF!</definedName>
    <definedName name="_________________Pgm18" localSheetId="6">#REF!</definedName>
    <definedName name="_________________Pgm18">#REF!</definedName>
    <definedName name="_________________Pgm19" localSheetId="6">#REF!</definedName>
    <definedName name="_________________Pgm19">#REF!</definedName>
    <definedName name="_________________Pgm2" localSheetId="6">#REF!</definedName>
    <definedName name="_________________Pgm2">#REF!</definedName>
    <definedName name="_________________Pgm3" localSheetId="6">#REF!</definedName>
    <definedName name="_________________Pgm3">#REF!</definedName>
    <definedName name="_________________Pgm4" localSheetId="6">#REF!</definedName>
    <definedName name="_________________Pgm4">#REF!</definedName>
    <definedName name="_________________Pgm5" localSheetId="6">#REF!</definedName>
    <definedName name="_________________Pgm5">#REF!</definedName>
    <definedName name="_________________Pgm6" localSheetId="6">#REF!</definedName>
    <definedName name="_________________Pgm6">#REF!</definedName>
    <definedName name="_________________Pgm7" localSheetId="6">#REF!</definedName>
    <definedName name="_________________Pgm7">#REF!</definedName>
    <definedName name="_________________Pgm8" localSheetId="6">#REF!</definedName>
    <definedName name="_________________Pgm8">#REF!</definedName>
    <definedName name="_________________Pgm9" localSheetId="6">#REF!</definedName>
    <definedName name="_________________Pgm9">#REF!</definedName>
    <definedName name="________________Pgm1" localSheetId="6">#REF!</definedName>
    <definedName name="________________Pgm1">#REF!</definedName>
    <definedName name="________________pgm10" localSheetId="6">#REF!</definedName>
    <definedName name="________________pgm10">#REF!</definedName>
    <definedName name="________________Pgm11" localSheetId="6">#REF!</definedName>
    <definedName name="________________Pgm11">#REF!</definedName>
    <definedName name="________________Pgm12" localSheetId="6">#REF!</definedName>
    <definedName name="________________Pgm12">#REF!</definedName>
    <definedName name="________________Pgm13" localSheetId="6">#REF!</definedName>
    <definedName name="________________Pgm13">#REF!</definedName>
    <definedName name="________________Pgm14" localSheetId="6">#REF!</definedName>
    <definedName name="________________Pgm14">#REF!</definedName>
    <definedName name="________________Pgm15" localSheetId="6">#REF!</definedName>
    <definedName name="________________Pgm15">#REF!</definedName>
    <definedName name="________________Pgm16" localSheetId="6">#REF!</definedName>
    <definedName name="________________Pgm16">#REF!</definedName>
    <definedName name="________________Pgm17" localSheetId="6">#REF!</definedName>
    <definedName name="________________Pgm17">#REF!</definedName>
    <definedName name="________________Pgm18" localSheetId="6">#REF!</definedName>
    <definedName name="________________Pgm18">#REF!</definedName>
    <definedName name="________________Pgm19" localSheetId="6">#REF!</definedName>
    <definedName name="________________Pgm19">#REF!</definedName>
    <definedName name="________________Pgm2" localSheetId="6">#REF!</definedName>
    <definedName name="________________Pgm2">#REF!</definedName>
    <definedName name="________________Pgm3" localSheetId="6">#REF!</definedName>
    <definedName name="________________Pgm3">#REF!</definedName>
    <definedName name="________________Pgm4" localSheetId="6">#REF!</definedName>
    <definedName name="________________Pgm4">#REF!</definedName>
    <definedName name="________________Pgm5" localSheetId="6">#REF!</definedName>
    <definedName name="________________Pgm5">#REF!</definedName>
    <definedName name="________________Pgm6" localSheetId="6">#REF!</definedName>
    <definedName name="________________Pgm6">#REF!</definedName>
    <definedName name="________________Pgm7" localSheetId="6">#REF!</definedName>
    <definedName name="________________Pgm7">#REF!</definedName>
    <definedName name="________________Pgm8" localSheetId="6">#REF!</definedName>
    <definedName name="________________Pgm8">#REF!</definedName>
    <definedName name="________________Pgm9" localSheetId="6">#REF!</definedName>
    <definedName name="________________Pgm9">#REF!</definedName>
    <definedName name="_______________Pgm1" localSheetId="6">#REF!</definedName>
    <definedName name="_______________Pgm1">#REF!</definedName>
    <definedName name="_______________pgm10" localSheetId="6">#REF!</definedName>
    <definedName name="_______________pgm10">#REF!</definedName>
    <definedName name="_______________Pgm11">'[31]CSS WP 11'!$D$3</definedName>
    <definedName name="_______________Pgm12">'[31]CSS WP 12'!$D$3</definedName>
    <definedName name="_______________Pgm13">'[31]CSS WP 13'!$D$3</definedName>
    <definedName name="_______________Pgm14">'[31]CSS WP 14'!$D$3</definedName>
    <definedName name="_______________Pgm15">'[31]CSS WP 15'!$D$3</definedName>
    <definedName name="_______________Pgm16" localSheetId="6">#REF!</definedName>
    <definedName name="_______________Pgm16">#REF!</definedName>
    <definedName name="_______________Pgm17" localSheetId="6">#REF!</definedName>
    <definedName name="_______________Pgm17">#REF!</definedName>
    <definedName name="_______________Pgm18" localSheetId="6">#REF!</definedName>
    <definedName name="_______________Pgm18">#REF!</definedName>
    <definedName name="_______________Pgm19" localSheetId="6">#REF!</definedName>
    <definedName name="_______________Pgm19">#REF!</definedName>
    <definedName name="_______________Pgm2">'[31]CSS WP 2'!$D$3</definedName>
    <definedName name="_______________Pgm3">'[31]CSS WP 3'!$D$3</definedName>
    <definedName name="_______________Pgm4">'[31]CSS WP 4'!$D$3</definedName>
    <definedName name="_______________Pgm5">'[31]CSS WP 5'!$D$3</definedName>
    <definedName name="_______________Pgm6">'[31]CSS WP 6'!$D$3</definedName>
    <definedName name="_______________Pgm7">'[31]CSS WP 7'!$D$3</definedName>
    <definedName name="_______________Pgm8">'[31]CSS WP 8'!$D$3</definedName>
    <definedName name="_______________Pgm9">'[31]CSS WP 9'!$D$3</definedName>
    <definedName name="______________Pgm1" localSheetId="6">#REF!</definedName>
    <definedName name="______________Pgm1">#REF!</definedName>
    <definedName name="______________pgm10">'[31]CSS WP 10'!$D$3</definedName>
    <definedName name="______________Pgm11">'[32]CSS Pgm 11'!$D$3</definedName>
    <definedName name="______________Pgm12">'[32]CSS Pgm 12'!$D$3</definedName>
    <definedName name="______________Pgm13">'[32]CSS Pgm 13'!$D$3</definedName>
    <definedName name="______________Pgm14">'[32]CSS Pgm 14'!$D$3</definedName>
    <definedName name="______________Pgm15">'[32]CSS Pgm 15'!$D$3</definedName>
    <definedName name="______________Pgm16" localSheetId="6">#REF!</definedName>
    <definedName name="______________Pgm16">#REF!</definedName>
    <definedName name="______________Pgm17" localSheetId="6">#REF!</definedName>
    <definedName name="______________Pgm17">#REF!</definedName>
    <definedName name="______________Pgm18" localSheetId="6">#REF!</definedName>
    <definedName name="______________Pgm18">#REF!</definedName>
    <definedName name="______________Pgm19" localSheetId="6">#REF!</definedName>
    <definedName name="______________Pgm19">#REF!</definedName>
    <definedName name="______________Pgm2">'[32]CSS Pgm 2'!$D$3</definedName>
    <definedName name="______________Pgm3">'[32]CSS Pgm 3'!$D$3</definedName>
    <definedName name="______________Pgm4">'[32]CSS Pgm 4'!$D$3</definedName>
    <definedName name="______________Pgm5">'[32]CSS Pgm 5'!$D$3</definedName>
    <definedName name="______________Pgm6">'[32]CSS Pgm 6'!$D$3</definedName>
    <definedName name="______________Pgm7">'[32]CSS Pgm 7'!$D$3</definedName>
    <definedName name="______________Pgm8">'[32]CSS Pgm 8'!$D$3</definedName>
    <definedName name="______________Pgm9">'[32]CSS Pgm 9'!$D$3</definedName>
    <definedName name="_____________Pgm1" localSheetId="6">#REF!</definedName>
    <definedName name="_____________Pgm1">#REF!</definedName>
    <definedName name="_____________pgm10">'[32]CSS Pgm 10'!$D$3</definedName>
    <definedName name="_____________Pgm11" localSheetId="6">#REF!</definedName>
    <definedName name="_____________Pgm11">#REF!</definedName>
    <definedName name="_____________Pgm12" localSheetId="6">#REF!</definedName>
    <definedName name="_____________Pgm12">#REF!</definedName>
    <definedName name="_____________Pgm13" localSheetId="6">#REF!</definedName>
    <definedName name="_____________Pgm13">#REF!</definedName>
    <definedName name="_____________Pgm14" localSheetId="6">#REF!</definedName>
    <definedName name="_____________Pgm14">#REF!</definedName>
    <definedName name="_____________Pgm15" localSheetId="6">#REF!</definedName>
    <definedName name="_____________Pgm15">#REF!</definedName>
    <definedName name="_____________Pgm16" localSheetId="6">#REF!</definedName>
    <definedName name="_____________Pgm16">#REF!</definedName>
    <definedName name="_____________Pgm17" localSheetId="6">#REF!</definedName>
    <definedName name="_____________Pgm17">#REF!</definedName>
    <definedName name="_____________Pgm18" localSheetId="6">#REF!</definedName>
    <definedName name="_____________Pgm18">#REF!</definedName>
    <definedName name="_____________Pgm19" localSheetId="6">#REF!</definedName>
    <definedName name="_____________Pgm19">#REF!</definedName>
    <definedName name="_____________Pgm2" localSheetId="6">#REF!</definedName>
    <definedName name="_____________Pgm2">#REF!</definedName>
    <definedName name="_____________Pgm3" localSheetId="6">#REF!</definedName>
    <definedName name="_____________Pgm3">#REF!</definedName>
    <definedName name="_____________Pgm4" localSheetId="6">#REF!</definedName>
    <definedName name="_____________Pgm4">#REF!</definedName>
    <definedName name="_____________Pgm5" localSheetId="6">#REF!</definedName>
    <definedName name="_____________Pgm5">#REF!</definedName>
    <definedName name="_____________Pgm6" localSheetId="6">#REF!</definedName>
    <definedName name="_____________Pgm6">#REF!</definedName>
    <definedName name="_____________Pgm7" localSheetId="6">#REF!</definedName>
    <definedName name="_____________Pgm7">#REF!</definedName>
    <definedName name="_____________Pgm8" localSheetId="6">#REF!</definedName>
    <definedName name="_____________Pgm8">#REF!</definedName>
    <definedName name="_____________Pgm9" localSheetId="6">#REF!</definedName>
    <definedName name="_____________Pgm9">#REF!</definedName>
    <definedName name="____________Pgm1" localSheetId="6">#REF!</definedName>
    <definedName name="____________Pgm1">#REF!</definedName>
    <definedName name="____________pgm10" localSheetId="6">#REF!</definedName>
    <definedName name="____________pgm10">#REF!</definedName>
    <definedName name="____________Pgm11" localSheetId="6">#REF!</definedName>
    <definedName name="____________Pgm11">#REF!</definedName>
    <definedName name="____________Pgm12" localSheetId="6">#REF!</definedName>
    <definedName name="____________Pgm12">#REF!</definedName>
    <definedName name="____________Pgm13" localSheetId="6">#REF!</definedName>
    <definedName name="____________Pgm13">#REF!</definedName>
    <definedName name="____________Pgm14" localSheetId="6">#REF!</definedName>
    <definedName name="____________Pgm14">#REF!</definedName>
    <definedName name="____________Pgm15" localSheetId="6">#REF!</definedName>
    <definedName name="____________Pgm15">#REF!</definedName>
    <definedName name="____________Pgm16" localSheetId="6">#REF!</definedName>
    <definedName name="____________Pgm16">#REF!</definedName>
    <definedName name="____________Pgm17" localSheetId="6">#REF!</definedName>
    <definedName name="____________Pgm17">#REF!</definedName>
    <definedName name="____________Pgm18" localSheetId="6">#REF!</definedName>
    <definedName name="____________Pgm18">#REF!</definedName>
    <definedName name="____________Pgm19" localSheetId="6">#REF!</definedName>
    <definedName name="____________Pgm19">#REF!</definedName>
    <definedName name="____________Pgm2" localSheetId="6">#REF!</definedName>
    <definedName name="____________Pgm2">#REF!</definedName>
    <definedName name="____________Pgm3" localSheetId="6">#REF!</definedName>
    <definedName name="____________Pgm3">#REF!</definedName>
    <definedName name="____________Pgm4" localSheetId="6">#REF!</definedName>
    <definedName name="____________Pgm4">#REF!</definedName>
    <definedName name="____________Pgm5" localSheetId="6">#REF!</definedName>
    <definedName name="____________Pgm5">#REF!</definedName>
    <definedName name="____________Pgm6" localSheetId="6">#REF!</definedName>
    <definedName name="____________Pgm6">#REF!</definedName>
    <definedName name="____________Pgm7" localSheetId="6">#REF!</definedName>
    <definedName name="____________Pgm7">#REF!</definedName>
    <definedName name="____________Pgm8" localSheetId="6">#REF!</definedName>
    <definedName name="____________Pgm8">#REF!</definedName>
    <definedName name="____________Pgm9" localSheetId="6">#REF!</definedName>
    <definedName name="____________Pgm9">#REF!</definedName>
    <definedName name="___________Pgm1" localSheetId="6">#REF!</definedName>
    <definedName name="___________Pgm1">#REF!</definedName>
    <definedName name="___________pgm10" localSheetId="6">#REF!</definedName>
    <definedName name="___________pgm10">#REF!</definedName>
    <definedName name="___________Pgm11">'[33]11'!$D$3</definedName>
    <definedName name="___________Pgm12">'[33]12'!$D$3</definedName>
    <definedName name="___________Pgm13">'[33]13'!$D$3</definedName>
    <definedName name="___________Pgm14">'[33]14'!$D$3</definedName>
    <definedName name="___________Pgm15">'[33]15'!$D$3</definedName>
    <definedName name="___________Pgm16" localSheetId="6">#REF!</definedName>
    <definedName name="___________Pgm16">#REF!</definedName>
    <definedName name="___________Pgm17" localSheetId="6">#REF!</definedName>
    <definedName name="___________Pgm17">#REF!</definedName>
    <definedName name="___________Pgm18" localSheetId="6">#REF!</definedName>
    <definedName name="___________Pgm18">#REF!</definedName>
    <definedName name="___________Pgm19" localSheetId="6">#REF!</definedName>
    <definedName name="___________Pgm19">#REF!</definedName>
    <definedName name="___________Pgm2">'[33]CSS WP 2'!$D$3</definedName>
    <definedName name="___________Pgm3">'[33]CSS WP 3'!$D$3</definedName>
    <definedName name="___________Pgm4">'[33]CSS WP 4'!$D$3</definedName>
    <definedName name="___________Pgm5">'[33]5'!$D$3</definedName>
    <definedName name="___________Pgm6">'[33]6'!$D$3</definedName>
    <definedName name="___________Pgm7">'[33]7'!$D$3</definedName>
    <definedName name="___________Pgm8">'[33]8'!$D$3</definedName>
    <definedName name="___________Pgm9">'[33]9'!$D$3</definedName>
    <definedName name="__________Pgm1" localSheetId="6">#REF!</definedName>
    <definedName name="__________Pgm1">#REF!</definedName>
    <definedName name="__________pgm10">'[33]10'!$D$3</definedName>
    <definedName name="__________Pgm11">'[34]CSS Pgm 11'!$D$3</definedName>
    <definedName name="__________Pgm12">'[34]CSS Pgm 12'!$D$3</definedName>
    <definedName name="__________Pgm13">'[34]CSS Pgm 13'!$D$3</definedName>
    <definedName name="__________Pgm14">'[34]CSS Pgm 14'!$D$3</definedName>
    <definedName name="__________Pgm15">'[34]CSS Pgm 15'!$D$3</definedName>
    <definedName name="__________Pgm16" localSheetId="6">#REF!</definedName>
    <definedName name="__________Pgm16">#REF!</definedName>
    <definedName name="__________Pgm17" localSheetId="6">#REF!</definedName>
    <definedName name="__________Pgm17">#REF!</definedName>
    <definedName name="__________Pgm18" localSheetId="6">#REF!</definedName>
    <definedName name="__________Pgm18">#REF!</definedName>
    <definedName name="__________Pgm19" localSheetId="6">#REF!</definedName>
    <definedName name="__________Pgm19">#REF!</definedName>
    <definedName name="__________Pgm2">'[34]CSS Pgm 2'!$D$3</definedName>
    <definedName name="__________Pgm3">'[34]CSS Pgm 3'!$D$3</definedName>
    <definedName name="__________Pgm4">'[34]CSS Pgm 4'!$D$3</definedName>
    <definedName name="__________Pgm5">'[34]CSS Pgm 5'!$D$3</definedName>
    <definedName name="__________Pgm6">'[34]CSS Pgm 6'!$D$3</definedName>
    <definedName name="__________Pgm7">'[34]CSS Pgm 7'!$D$3</definedName>
    <definedName name="__________Pgm8">'[34]CSS Pgm 8'!$D$3</definedName>
    <definedName name="__________Pgm9">'[34]CSS Pgm 9'!$D$3</definedName>
    <definedName name="_________Pgm1" localSheetId="6">#REF!</definedName>
    <definedName name="_________Pgm1">#REF!</definedName>
    <definedName name="_________pgm10">'[34]CSS Pgm 10'!$D$3</definedName>
    <definedName name="_________Pgm11" localSheetId="6">#REF!</definedName>
    <definedName name="_________Pgm11">#REF!</definedName>
    <definedName name="_________Pgm12" localSheetId="6">#REF!</definedName>
    <definedName name="_________Pgm12">#REF!</definedName>
    <definedName name="_________Pgm13" localSheetId="6">#REF!</definedName>
    <definedName name="_________Pgm13">#REF!</definedName>
    <definedName name="_________Pgm14" localSheetId="6">#REF!</definedName>
    <definedName name="_________Pgm14">#REF!</definedName>
    <definedName name="_________Pgm15" localSheetId="6">#REF!</definedName>
    <definedName name="_________Pgm15">#REF!</definedName>
    <definedName name="_________Pgm16" localSheetId="6">#REF!</definedName>
    <definedName name="_________Pgm16">#REF!</definedName>
    <definedName name="_________Pgm17" localSheetId="6">#REF!</definedName>
    <definedName name="_________Pgm17">#REF!</definedName>
    <definedName name="_________Pgm18" localSheetId="6">#REF!</definedName>
    <definedName name="_________Pgm18">#REF!</definedName>
    <definedName name="_________Pgm19" localSheetId="6">#REF!</definedName>
    <definedName name="_________Pgm19">#REF!</definedName>
    <definedName name="_________Pgm2" localSheetId="6">#REF!</definedName>
    <definedName name="_________Pgm2">#REF!</definedName>
    <definedName name="_________Pgm3" localSheetId="6">#REF!</definedName>
    <definedName name="_________Pgm3">#REF!</definedName>
    <definedName name="_________Pgm4" localSheetId="6">#REF!</definedName>
    <definedName name="_________Pgm4">#REF!</definedName>
    <definedName name="_________Pgm5" localSheetId="6">#REF!</definedName>
    <definedName name="_________Pgm5">#REF!</definedName>
    <definedName name="_________Pgm6" localSheetId="6">#REF!</definedName>
    <definedName name="_________Pgm6">#REF!</definedName>
    <definedName name="_________Pgm7" localSheetId="6">#REF!</definedName>
    <definedName name="_________Pgm7">#REF!</definedName>
    <definedName name="_________Pgm8" localSheetId="6">#REF!</definedName>
    <definedName name="_________Pgm8">#REF!</definedName>
    <definedName name="_________Pgm9" localSheetId="6">#REF!</definedName>
    <definedName name="_________Pgm9">#REF!</definedName>
    <definedName name="________Pgm1" localSheetId="6">#REF!</definedName>
    <definedName name="________Pgm1">#REF!</definedName>
    <definedName name="________pgm10" localSheetId="6">#REF!</definedName>
    <definedName name="________pgm10">#REF!</definedName>
    <definedName name="________Pgm11" localSheetId="6">#REF!</definedName>
    <definedName name="________Pgm11">#REF!</definedName>
    <definedName name="________Pgm12" localSheetId="6">#REF!</definedName>
    <definedName name="________Pgm12">#REF!</definedName>
    <definedName name="________Pgm13" localSheetId="6">#REF!</definedName>
    <definedName name="________Pgm13">#REF!</definedName>
    <definedName name="________Pgm14" localSheetId="6">#REF!</definedName>
    <definedName name="________Pgm14">#REF!</definedName>
    <definedName name="________Pgm15" localSheetId="6">#REF!</definedName>
    <definedName name="________Pgm15">#REF!</definedName>
    <definedName name="________Pgm16" localSheetId="6">#REF!</definedName>
    <definedName name="________Pgm16">#REF!</definedName>
    <definedName name="________Pgm17" localSheetId="6">#REF!</definedName>
    <definedName name="________Pgm17">#REF!</definedName>
    <definedName name="________Pgm18" localSheetId="6">#REF!</definedName>
    <definedName name="________Pgm18">#REF!</definedName>
    <definedName name="________Pgm19" localSheetId="6">#REF!</definedName>
    <definedName name="________Pgm19">#REF!</definedName>
    <definedName name="________Pgm2" localSheetId="6">#REF!</definedName>
    <definedName name="________Pgm2">#REF!</definedName>
    <definedName name="________Pgm3" localSheetId="6">#REF!</definedName>
    <definedName name="________Pgm3">#REF!</definedName>
    <definedName name="________Pgm4" localSheetId="6">#REF!</definedName>
    <definedName name="________Pgm4">#REF!</definedName>
    <definedName name="________Pgm5" localSheetId="6">#REF!</definedName>
    <definedName name="________Pgm5">#REF!</definedName>
    <definedName name="________Pgm6" localSheetId="6">#REF!</definedName>
    <definedName name="________Pgm6">#REF!</definedName>
    <definedName name="________Pgm7" localSheetId="6">#REF!</definedName>
    <definedName name="________Pgm7">#REF!</definedName>
    <definedName name="________Pgm8" localSheetId="6">#REF!</definedName>
    <definedName name="________Pgm8">#REF!</definedName>
    <definedName name="________Pgm9" localSheetId="6">#REF!</definedName>
    <definedName name="________Pgm9">#REF!</definedName>
    <definedName name="_______Pgm1" localSheetId="6">#REF!</definedName>
    <definedName name="_______Pgm1">#REF!</definedName>
    <definedName name="_______pgm10" localSheetId="6">#REF!</definedName>
    <definedName name="_______pgm10">#REF!</definedName>
    <definedName name="_______Pgm11">'[35]CSS WP 11'!$D$3</definedName>
    <definedName name="_______Pgm12">'[35]CSS WP 12'!$D$3</definedName>
    <definedName name="_______Pgm13">'[35]CSS WP 13'!$D$3</definedName>
    <definedName name="_______Pgm14">'[35]CSS WP 14'!$D$3</definedName>
    <definedName name="_______Pgm15">'[35]CSS WP 15'!$D$3</definedName>
    <definedName name="_______Pgm16" localSheetId="6">#REF!</definedName>
    <definedName name="_______Pgm16">#REF!</definedName>
    <definedName name="_______Pgm17" localSheetId="6">#REF!</definedName>
    <definedName name="_______Pgm17">#REF!</definedName>
    <definedName name="_______Pgm18" localSheetId="6">#REF!</definedName>
    <definedName name="_______Pgm18">#REF!</definedName>
    <definedName name="_______Pgm19" localSheetId="6">#REF!</definedName>
    <definedName name="_______Pgm19">#REF!</definedName>
    <definedName name="_______Pgm2">'[35]CSS WP 2'!$D$3</definedName>
    <definedName name="_______Pgm3">'[35]CSS WP 3'!$D$3</definedName>
    <definedName name="_______Pgm4">'[35]CSS WP 4'!$D$3</definedName>
    <definedName name="_______Pgm5">'[35]CSS WP 5'!$D$3</definedName>
    <definedName name="_______Pgm6">'[35]CSS WP 6'!$D$3</definedName>
    <definedName name="_______Pgm7">'[35]CSS WP 7'!$D$3</definedName>
    <definedName name="_______Pgm8">'[35]CSS WP 8'!$D$3</definedName>
    <definedName name="_______Pgm9">'[35]CSS WP 9'!$D$3</definedName>
    <definedName name="______Pgm1" localSheetId="6">#REF!</definedName>
    <definedName name="______Pgm1">#REF!</definedName>
    <definedName name="______pgm10">'[35]CSS WP 10'!$D$3</definedName>
    <definedName name="______Pgm11">'[36]CSS Pgm 11'!$D$3</definedName>
    <definedName name="______Pgm12">'[36]CSS Pgm 12'!$D$3</definedName>
    <definedName name="______Pgm13">'[36]CSS Pgm 13'!$D$3</definedName>
    <definedName name="______Pgm14">'[36]CSS Pgm 14'!$D$3</definedName>
    <definedName name="______Pgm15">'[36]CSS Pgm 15'!$D$3</definedName>
    <definedName name="______Pgm16" localSheetId="6">#REF!</definedName>
    <definedName name="______Pgm16">#REF!</definedName>
    <definedName name="______Pgm17" localSheetId="6">#REF!</definedName>
    <definedName name="______Pgm17">#REF!</definedName>
    <definedName name="______Pgm18" localSheetId="6">#REF!</definedName>
    <definedName name="______Pgm18">#REF!</definedName>
    <definedName name="______Pgm19" localSheetId="6">#REF!</definedName>
    <definedName name="______Pgm19">#REF!</definedName>
    <definedName name="______Pgm2">'[36]CSS Pgm 2'!$D$3</definedName>
    <definedName name="______Pgm3">'[36]CSS Pgm 3'!$D$3</definedName>
    <definedName name="______Pgm4">'[36]CSS Pgm 4'!$D$3</definedName>
    <definedName name="______Pgm5">'[36]CSS Pgm 5'!$D$3</definedName>
    <definedName name="______Pgm6">'[36]CSS Pgm 6'!$D$3</definedName>
    <definedName name="______Pgm7">'[36]CSS Pgm 7'!$D$3</definedName>
    <definedName name="______Pgm8">'[36]CSS Pgm 8'!$D$3</definedName>
    <definedName name="______Pgm9">'[36]CSS Pgm 9'!$D$3</definedName>
    <definedName name="_____Pgm1" localSheetId="6">#REF!</definedName>
    <definedName name="_____Pgm1">#REF!</definedName>
    <definedName name="_____pgm10">'[36]CSS Pgm 10'!$D$3</definedName>
    <definedName name="_____Pgm11" localSheetId="6">#REF!</definedName>
    <definedName name="_____Pgm11">#REF!</definedName>
    <definedName name="_____Pgm12" localSheetId="6">#REF!</definedName>
    <definedName name="_____Pgm12">#REF!</definedName>
    <definedName name="_____Pgm13" localSheetId="6">#REF!</definedName>
    <definedName name="_____Pgm13">#REF!</definedName>
    <definedName name="_____Pgm14" localSheetId="6">#REF!</definedName>
    <definedName name="_____Pgm14">#REF!</definedName>
    <definedName name="_____Pgm15" localSheetId="6">#REF!</definedName>
    <definedName name="_____Pgm15">#REF!</definedName>
    <definedName name="_____Pgm16" localSheetId="6">#REF!</definedName>
    <definedName name="_____Pgm16">#REF!</definedName>
    <definedName name="_____Pgm17" localSheetId="6">#REF!</definedName>
    <definedName name="_____Pgm17">#REF!</definedName>
    <definedName name="_____Pgm18" localSheetId="6">#REF!</definedName>
    <definedName name="_____Pgm18">#REF!</definedName>
    <definedName name="_____Pgm19" localSheetId="6">#REF!</definedName>
    <definedName name="_____Pgm19">#REF!</definedName>
    <definedName name="_____Pgm2" localSheetId="6">#REF!</definedName>
    <definedName name="_____Pgm2">#REF!</definedName>
    <definedName name="_____Pgm3" localSheetId="6">#REF!</definedName>
    <definedName name="_____Pgm3">#REF!</definedName>
    <definedName name="_____Pgm4" localSheetId="6">#REF!</definedName>
    <definedName name="_____Pgm4">#REF!</definedName>
    <definedName name="_____Pgm5" localSheetId="6">#REF!</definedName>
    <definedName name="_____Pgm5">#REF!</definedName>
    <definedName name="_____Pgm6" localSheetId="6">#REF!</definedName>
    <definedName name="_____Pgm6">#REF!</definedName>
    <definedName name="_____Pgm7" localSheetId="6">#REF!</definedName>
    <definedName name="_____Pgm7">#REF!</definedName>
    <definedName name="_____Pgm8" localSheetId="6">#REF!</definedName>
    <definedName name="_____Pgm8">#REF!</definedName>
    <definedName name="_____Pgm9" localSheetId="6">#REF!</definedName>
    <definedName name="_____Pgm9">#REF!</definedName>
    <definedName name="____Pgm1" localSheetId="6">#REF!</definedName>
    <definedName name="____Pgm1">#REF!</definedName>
    <definedName name="____pgm10" localSheetId="6">#REF!</definedName>
    <definedName name="____pgm10">#REF!</definedName>
    <definedName name="____Pgm11" localSheetId="6">#REF!</definedName>
    <definedName name="____Pgm11">#REF!</definedName>
    <definedName name="____Pgm12" localSheetId="6">#REF!</definedName>
    <definedName name="____Pgm12">#REF!</definedName>
    <definedName name="____Pgm13" localSheetId="6">#REF!</definedName>
    <definedName name="____Pgm13">#REF!</definedName>
    <definedName name="____Pgm14" localSheetId="6">#REF!</definedName>
    <definedName name="____Pgm14">#REF!</definedName>
    <definedName name="____Pgm15" localSheetId="6">#REF!</definedName>
    <definedName name="____Pgm15">#REF!</definedName>
    <definedName name="____Pgm16" localSheetId="6">#REF!</definedName>
    <definedName name="____Pgm16">#REF!</definedName>
    <definedName name="____Pgm17" localSheetId="6">#REF!</definedName>
    <definedName name="____Pgm17">#REF!</definedName>
    <definedName name="____Pgm18" localSheetId="6">#REF!</definedName>
    <definedName name="____Pgm18">#REF!</definedName>
    <definedName name="____Pgm19" localSheetId="6">#REF!</definedName>
    <definedName name="____Pgm19">#REF!</definedName>
    <definedName name="____Pgm2" localSheetId="6">#REF!</definedName>
    <definedName name="____Pgm2">#REF!</definedName>
    <definedName name="____Pgm3" localSheetId="6">#REF!</definedName>
    <definedName name="____Pgm3">#REF!</definedName>
    <definedName name="____Pgm4" localSheetId="6">#REF!</definedName>
    <definedName name="____Pgm4">#REF!</definedName>
    <definedName name="____Pgm5" localSheetId="6">#REF!</definedName>
    <definedName name="____Pgm5">#REF!</definedName>
    <definedName name="____Pgm6" localSheetId="6">#REF!</definedName>
    <definedName name="____Pgm6">#REF!</definedName>
    <definedName name="____Pgm7" localSheetId="6">#REF!</definedName>
    <definedName name="____Pgm7">#REF!</definedName>
    <definedName name="____Pgm8" localSheetId="6">#REF!</definedName>
    <definedName name="____Pgm8">#REF!</definedName>
    <definedName name="____Pgm9" localSheetId="6">#REF!</definedName>
    <definedName name="____Pgm9">#REF!</definedName>
    <definedName name="___Pgm1" localSheetId="6">#REF!</definedName>
    <definedName name="___Pgm1">#REF!</definedName>
    <definedName name="___pgm10" localSheetId="6">#REF!</definedName>
    <definedName name="___pgm10">#REF!</definedName>
    <definedName name="___Pgm11">'[37]CSS WP 11'!$D$3</definedName>
    <definedName name="___Pgm12">'[37]CSS WP 12'!$D$3</definedName>
    <definedName name="___Pgm13">'[37]CSS WP 13'!$D$3</definedName>
    <definedName name="___Pgm14">'[37]CSS WP 14'!$D$3</definedName>
    <definedName name="___Pgm15">'[37]CSS WP 15'!$D$3</definedName>
    <definedName name="___Pgm16" localSheetId="6">#REF!</definedName>
    <definedName name="___Pgm16">#REF!</definedName>
    <definedName name="___Pgm17" localSheetId="6">#REF!</definedName>
    <definedName name="___Pgm17">#REF!</definedName>
    <definedName name="___Pgm18" localSheetId="6">#REF!</definedName>
    <definedName name="___Pgm18">#REF!</definedName>
    <definedName name="___Pgm19" localSheetId="6">#REF!</definedName>
    <definedName name="___Pgm19">#REF!</definedName>
    <definedName name="___Pgm2">'[37]CSS WP 2'!$D$3</definedName>
    <definedName name="___Pgm3">'[37]CSS WP 3'!$D$3</definedName>
    <definedName name="___Pgm4">'[37]CSS WP 4'!$D$3</definedName>
    <definedName name="___Pgm5">'[37]CSS WP 5'!$D$3</definedName>
    <definedName name="___Pgm6">'[37]CSS WP 6'!$D$3</definedName>
    <definedName name="___Pgm7">'[37]CSS WP 7'!$D$3</definedName>
    <definedName name="___Pgm8">'[37]CSS WP 8'!$D$3</definedName>
    <definedName name="___Pgm9">'[37]CSS WP 9'!$D$3</definedName>
    <definedName name="__Pgm1" localSheetId="6">#REF!</definedName>
    <definedName name="__Pgm1">#REF!</definedName>
    <definedName name="__pgm10" localSheetId="6">#REF!</definedName>
    <definedName name="__pgm10">#REF!</definedName>
    <definedName name="__Pgm11" localSheetId="6">#REF!</definedName>
    <definedName name="__Pgm11">#REF!</definedName>
    <definedName name="__Pgm12" localSheetId="6">#REF!</definedName>
    <definedName name="__Pgm12">#REF!</definedName>
    <definedName name="__Pgm13" localSheetId="6">#REF!</definedName>
    <definedName name="__Pgm13">#REF!</definedName>
    <definedName name="__Pgm14" localSheetId="6">#REF!</definedName>
    <definedName name="__Pgm14">#REF!</definedName>
    <definedName name="__Pgm15" localSheetId="6">#REF!</definedName>
    <definedName name="__Pgm15">#REF!</definedName>
    <definedName name="__Pgm16" localSheetId="6">#REF!</definedName>
    <definedName name="__Pgm16">#REF!</definedName>
    <definedName name="__Pgm17" localSheetId="6">#REF!</definedName>
    <definedName name="__Pgm17">#REF!</definedName>
    <definedName name="__Pgm18" localSheetId="6">#REF!</definedName>
    <definedName name="__Pgm18">#REF!</definedName>
    <definedName name="__Pgm19" localSheetId="6">#REF!</definedName>
    <definedName name="__Pgm19">#REF!</definedName>
    <definedName name="__Pgm2" localSheetId="6">#REF!</definedName>
    <definedName name="__Pgm2">#REF!</definedName>
    <definedName name="__Pgm3" localSheetId="6">#REF!</definedName>
    <definedName name="__Pgm3">#REF!</definedName>
    <definedName name="__Pgm4" localSheetId="6">#REF!</definedName>
    <definedName name="__Pgm4">#REF!</definedName>
    <definedName name="__Pgm5" localSheetId="6">#REF!</definedName>
    <definedName name="__Pgm5">#REF!</definedName>
    <definedName name="__Pgm6" localSheetId="6">#REF!</definedName>
    <definedName name="__Pgm6">#REF!</definedName>
    <definedName name="__Pgm7" localSheetId="6">#REF!</definedName>
    <definedName name="__Pgm7">#REF!</definedName>
    <definedName name="__Pgm8" localSheetId="6">#REF!</definedName>
    <definedName name="__Pgm8">#REF!</definedName>
    <definedName name="__Pgm9" localSheetId="6">#REF!</definedName>
    <definedName name="__Pgm9">#REF!</definedName>
    <definedName name="_Pgm1" localSheetId="6">#REF!</definedName>
    <definedName name="_Pgm1">#REF!</definedName>
    <definedName name="_pgm10">'[37]CSS WP 10'!$D$3</definedName>
    <definedName name="_Pgm11" localSheetId="6">#REF!</definedName>
    <definedName name="_Pgm11">#REF!</definedName>
    <definedName name="_Pgm12" localSheetId="6">#REF!</definedName>
    <definedName name="_Pgm12">#REF!</definedName>
    <definedName name="_Pgm13" localSheetId="6">#REF!</definedName>
    <definedName name="_Pgm13">#REF!</definedName>
    <definedName name="_Pgm14" localSheetId="6">#REF!</definedName>
    <definedName name="_Pgm14">#REF!</definedName>
    <definedName name="_Pgm15" localSheetId="6">#REF!</definedName>
    <definedName name="_Pgm15">#REF!</definedName>
    <definedName name="_Pgm16" localSheetId="6">#REF!</definedName>
    <definedName name="_Pgm16">#REF!</definedName>
    <definedName name="_Pgm17" localSheetId="6">#REF!</definedName>
    <definedName name="_Pgm17">#REF!</definedName>
    <definedName name="_Pgm18" localSheetId="6">#REF!</definedName>
    <definedName name="_Pgm18">#REF!</definedName>
    <definedName name="_Pgm19" localSheetId="6">#REF!</definedName>
    <definedName name="_Pgm19">#REF!</definedName>
    <definedName name="_Pgm2" localSheetId="6">#REF!</definedName>
    <definedName name="_Pgm2">#REF!</definedName>
    <definedName name="_Pgm20">'[9]A-20 Services Area Navigator'!$D$3</definedName>
    <definedName name="_Pgm21">'[9]A-21Alt.Crisis Svcs Urgent Care'!$D$3</definedName>
    <definedName name="_Pgm22">'[9]A-22 Alt.Crisis Svcs Countywide'!$D$3</definedName>
    <definedName name="_Pgm23">'[9]A-23 Alt.Crisis Svcs Res&amp;Bridg'!$D$3</definedName>
    <definedName name="_Pgm24">'[9]A-24Alt.Crisis Svcs EnrichedRes'!$D$3</definedName>
    <definedName name="_Pgm25">'[9]A-25Int.BH Information Systems'!$D$3</definedName>
    <definedName name="_Pgm26">'[9]A-26IT Support for MHSA Program'!$D$3</definedName>
    <definedName name="_Pgm3" localSheetId="6">#REF!</definedName>
    <definedName name="_Pgm3">#REF!</definedName>
    <definedName name="_Pgm4" localSheetId="6">#REF!</definedName>
    <definedName name="_Pgm4">#REF!</definedName>
    <definedName name="_Pgm5" localSheetId="6">#REF!</definedName>
    <definedName name="_Pgm5">#REF!</definedName>
    <definedName name="_Pgm6" localSheetId="6">#REF!</definedName>
    <definedName name="_Pgm6">#REF!</definedName>
    <definedName name="_Pgm7" localSheetId="6">#REF!</definedName>
    <definedName name="_Pgm7">#REF!</definedName>
    <definedName name="_Pgm8" localSheetId="6">#REF!</definedName>
    <definedName name="_Pgm8">#REF!</definedName>
    <definedName name="_Pgm9" localSheetId="6">#REF!</definedName>
    <definedName name="_Pgm9">#REF!</definedName>
    <definedName name="CSS_Pgm1" localSheetId="6">#REF!</definedName>
    <definedName name="CSS_Pgm1">#REF!</definedName>
    <definedName name="INVOICE" localSheetId="8">#REF!</definedName>
    <definedName name="INVOICE" localSheetId="6">#REF!</definedName>
    <definedName name="INVOICE">#REF!</definedName>
    <definedName name="_xlnm.Print_Area" localSheetId="7">'RER Summary'!$A$1:$Q$88</definedName>
    <definedName name="_xlnm.Print_Titles" localSheetId="7">'RER Summary'!$6:$11</definedName>
  </definedNames>
  <calcPr calcId="191029"/>
</workbook>
</file>

<file path=xl/sharedStrings.xml><?xml version="1.0" encoding="utf-8"?>
<sst xmlns="http://schemas.openxmlformats.org/spreadsheetml/2006/main" count="387" uniqueCount="214">
  <si>
    <t>(A)</t>
  </si>
  <si>
    <t>(B)</t>
  </si>
  <si>
    <t>(D)</t>
  </si>
  <si>
    <t>(E)</t>
  </si>
  <si>
    <t>(F)</t>
  </si>
  <si>
    <t>(G)</t>
  </si>
  <si>
    <t>(H)</t>
  </si>
  <si>
    <t>(C)</t>
  </si>
  <si>
    <t>County:</t>
  </si>
  <si>
    <t>Date:</t>
  </si>
  <si>
    <t>Workforce Staffing Support</t>
  </si>
  <si>
    <t>Training and Technical Assistance</t>
  </si>
  <si>
    <t>Mental Health Career Pathways Programs</t>
  </si>
  <si>
    <t>Residency and Internship Programs</t>
  </si>
  <si>
    <t>Financial Incentive Programs</t>
  </si>
  <si>
    <t>Community Services and Supports</t>
  </si>
  <si>
    <t>Workforce Education and Training</t>
  </si>
  <si>
    <t>Prevention and Early Intervention</t>
  </si>
  <si>
    <t>Capital Facilities and Technological Needs</t>
  </si>
  <si>
    <t>Total-All Components</t>
  </si>
  <si>
    <t>CSS Administration</t>
  </si>
  <si>
    <t>PEI Administration</t>
  </si>
  <si>
    <t>Total PEI Expenditures</t>
  </si>
  <si>
    <t>Total CSS Expenditures</t>
  </si>
  <si>
    <t>WET Administration</t>
  </si>
  <si>
    <t>Total WET Expenditures</t>
  </si>
  <si>
    <t>Innovation Administration</t>
  </si>
  <si>
    <t>Total Innovation Expenditures</t>
  </si>
  <si>
    <t>Total CFTN Expenditures</t>
  </si>
  <si>
    <t>Technological Needs Projects</t>
  </si>
  <si>
    <t>TTACB</t>
  </si>
  <si>
    <t>WET Regional Partnerships</t>
  </si>
  <si>
    <t>Capital Facility Administration</t>
  </si>
  <si>
    <t>Total Capital Facility Expenditures</t>
  </si>
  <si>
    <t>Innovation Programs</t>
  </si>
  <si>
    <t>Capital Facility Projects</t>
  </si>
  <si>
    <t>Technological Needs Administration</t>
  </si>
  <si>
    <t>Total Technological Needs Expenditures</t>
  </si>
  <si>
    <t>Innovation</t>
  </si>
  <si>
    <t>WET Funding Category</t>
  </si>
  <si>
    <t>CSS MHSA Housing Program Assigned Funds</t>
  </si>
  <si>
    <t>(I)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</si>
  <si>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</si>
  <si>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</si>
  <si>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</si>
  <si>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</si>
  <si>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</si>
  <si>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</si>
  <si>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</si>
  <si>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</si>
  <si>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</si>
  <si>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</si>
  <si>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Prudent Reserve</t>
  </si>
  <si>
    <t>CSS Evaluation</t>
  </si>
  <si>
    <t>Community Services and Supports Component</t>
  </si>
  <si>
    <t>Prevention and Early Intervention Component</t>
  </si>
  <si>
    <t>PEI Evaluation</t>
  </si>
  <si>
    <t>Innovation Component</t>
  </si>
  <si>
    <t>Workforce Education and Training Component</t>
  </si>
  <si>
    <t>Total (Gross) Mental Health Expenditures</t>
  </si>
  <si>
    <t>Total (Gross)  Mental Health Expenditures</t>
  </si>
  <si>
    <t>(K)</t>
  </si>
  <si>
    <t>k</t>
  </si>
  <si>
    <t>Subtotal FSP Programs</t>
  </si>
  <si>
    <t>Total WET Programs</t>
  </si>
  <si>
    <t>Total CF Projects</t>
  </si>
  <si>
    <t>Total TN Projects</t>
  </si>
  <si>
    <t>Local Prudent Reserve</t>
  </si>
  <si>
    <t>Total Program Expenditures</t>
  </si>
  <si>
    <t>Total (Gross) Expenditures</t>
  </si>
  <si>
    <t>PEI Statewide Projects</t>
  </si>
  <si>
    <t>PEI Statewide Projects Funds</t>
  </si>
  <si>
    <t>Capital Facility/Technological Needs Projects</t>
  </si>
  <si>
    <t>FY 2007-08 Funds</t>
  </si>
  <si>
    <t>FY 2008-09 Funds</t>
  </si>
  <si>
    <t>FY 2009-10 Funds</t>
  </si>
  <si>
    <t>FY 2010-11 Funds</t>
  </si>
  <si>
    <t>FY 2011-12 Funds</t>
  </si>
  <si>
    <t>FY 2007-08 MHSA Funds</t>
  </si>
  <si>
    <t>FY 2008-09 MHSA Funds</t>
  </si>
  <si>
    <t>FY 2009-10 MHSA Funds</t>
  </si>
  <si>
    <t>FY 2010-11 MHSA Funds</t>
  </si>
  <si>
    <t>DATE:</t>
  </si>
  <si>
    <t xml:space="preserve">Annual Mental Health Services Act  Revenue and Expenditure Report </t>
  </si>
  <si>
    <t>FY 2012-13</t>
  </si>
  <si>
    <t>FY 2006-07 Funds</t>
  </si>
  <si>
    <t>FY 2006-07 MHSA Funds</t>
  </si>
  <si>
    <t>Interest</t>
  </si>
  <si>
    <t>TOTAL</t>
  </si>
  <si>
    <t>FY 2012-13 Funds</t>
  </si>
  <si>
    <t>FY 2012-13 MHSA Funds</t>
  </si>
  <si>
    <t>Transfer of funds from the Local Prudent Reserve</t>
  </si>
  <si>
    <t>Local Prudent Reserve Balance</t>
  </si>
  <si>
    <t>FY 2011-12 MHSA Funds</t>
  </si>
  <si>
    <t>FY</t>
  </si>
  <si>
    <t>Amount</t>
  </si>
  <si>
    <t>RER Contact Person</t>
  </si>
  <si>
    <t>Name</t>
  </si>
  <si>
    <t>Title</t>
  </si>
  <si>
    <t>Phone</t>
  </si>
  <si>
    <t>Email</t>
  </si>
  <si>
    <t>Training, Technical Assistance and Capacity Building</t>
  </si>
  <si>
    <t>Other</t>
  </si>
  <si>
    <r>
      <t>Unspent Funds Available From Prior Fiscal Years</t>
    </r>
    <r>
      <rPr>
        <b/>
        <vertAlign val="superscript"/>
        <sz val="11"/>
        <rFont val="Arial"/>
        <family val="2"/>
      </rPr>
      <t>1</t>
    </r>
  </si>
  <si>
    <t>PEI Statewide Funds assigned to CalMHSA?  (Y/N)</t>
  </si>
  <si>
    <t>Reason For Adjustment</t>
  </si>
  <si>
    <t>1991 Realignment</t>
  </si>
  <si>
    <t>Behavioral Health Subaccount</t>
  </si>
  <si>
    <t xml:space="preserve">Interest </t>
  </si>
  <si>
    <t>FY 2013-14 MHSA Funds</t>
  </si>
  <si>
    <t>FY 2013-14 Funds</t>
  </si>
  <si>
    <t>FY 2013-14</t>
  </si>
  <si>
    <t>MHSA Funds</t>
  </si>
  <si>
    <t>Other Funds</t>
  </si>
  <si>
    <t>A</t>
  </si>
  <si>
    <t>B</t>
  </si>
  <si>
    <t>TOTAL MHSA and Other Funds</t>
  </si>
  <si>
    <t>l</t>
  </si>
  <si>
    <t>(J)</t>
  </si>
  <si>
    <t xml:space="preserve"> </t>
  </si>
  <si>
    <t>Cumulative Interest</t>
  </si>
  <si>
    <t>FSP Programs</t>
  </si>
  <si>
    <t>Non-FSP Programs</t>
  </si>
  <si>
    <t>Subtotal Non-FSP Programs</t>
  </si>
  <si>
    <t>Total FSP and Non-FSP Programs</t>
  </si>
  <si>
    <t>Federal Financial Participation (FFP)</t>
  </si>
  <si>
    <t>COUNTY:</t>
  </si>
  <si>
    <t>TABLE A</t>
  </si>
  <si>
    <t>PEI Programs-Early Intervention</t>
  </si>
  <si>
    <t>PEI Programs-Prevention</t>
  </si>
  <si>
    <t>Subtotal PEI Programs-Prevention</t>
  </si>
  <si>
    <t>Subtotal PEI Programs-Other</t>
  </si>
  <si>
    <t>Subtotal PEI Programs-Prevention &amp; Early Intervention and Other</t>
  </si>
  <si>
    <t>Subtotal</t>
  </si>
  <si>
    <t>PEI Programs-Other</t>
  </si>
  <si>
    <t>NOTE TO COUNTY: Total Program Expenditures, 3(d), MUST match Total Expenditure Funding Sources, 3(e). If ERROR, recheck and correct.</t>
  </si>
  <si>
    <t>NOTE TO COUNTY: Total Adjustments recorded in the Adjustments Summary worksheet MUST match Total Adjustments recorded on the RER Summary Worksheet. If ERROR, recheck and correct.</t>
  </si>
  <si>
    <t>Annual Mental Health Services Act Revenue and Expenditure Report for                                       Fiscal Year 2014-15
Prevention and Early Intervention (PEI) Summary</t>
  </si>
  <si>
    <t>Annual Mental Health Services Act Revenue and Expenditure Report for                                                               Fiscal Year 2014-15
Innovation (INN) Summary</t>
  </si>
  <si>
    <t>Annual Mental Health Services Act Revenue and Expenditure Report for Fiscal Year 2014-15
Workforce Education and Training (WET) Summary</t>
  </si>
  <si>
    <t>Annual Mental Health Services Act Revenue and Expenditure Report Fiscal Year 2014-15
Capital Facilities/Technological Needs (CF/TN) Summary</t>
  </si>
  <si>
    <t>FY 2014-15 Summary</t>
  </si>
  <si>
    <t>Fiscal Year 2014-15</t>
  </si>
  <si>
    <t>Unencumbered Housing Funds</t>
  </si>
  <si>
    <r>
      <t>MHSA Funds Revenue in FY 2014-15</t>
    </r>
    <r>
      <rPr>
        <b/>
        <vertAlign val="superscript"/>
        <sz val="11"/>
        <rFont val="Arial"/>
        <family val="2"/>
      </rPr>
      <t>2</t>
    </r>
  </si>
  <si>
    <t>FY 2014-15 MHSA Revenue Received</t>
  </si>
  <si>
    <t>FY 2014-15 MHSA Funds</t>
  </si>
  <si>
    <t>FY 2014-15</t>
  </si>
  <si>
    <t>FY 2014-15 Funds</t>
  </si>
  <si>
    <t>Annual Mental Health Services Act Revenue and Expenditure Report Fiscal Year 2014-15
Unencumbered Housing Funds Summary</t>
  </si>
  <si>
    <t>Annual Mental Health Services Act Revenue and Expenditure Report Fiscal Year 2014-15
Other MHSA Funds Summary</t>
  </si>
  <si>
    <t>MHSA Net Expenditures Subtotal for FY 2014-15</t>
  </si>
  <si>
    <t>Estimated FFP Revenue Generated In FY 2014-15</t>
  </si>
  <si>
    <t>Annual Mental Health Services Act Revenue and Expenditure Report for                                        Fiscal Year 2014-15
Adjustments Summary</t>
  </si>
  <si>
    <t xml:space="preserve">Innovation Evaluation </t>
  </si>
  <si>
    <t>FY 2014-15 Interest Earned on MHSA Funds</t>
  </si>
  <si>
    <r>
      <t>Expenditure and Funding Sources for FY 2014-15</t>
    </r>
    <r>
      <rPr>
        <b/>
        <vertAlign val="superscript"/>
        <sz val="11"/>
        <rFont val="Arial"/>
        <family val="2"/>
      </rPr>
      <t>3</t>
    </r>
  </si>
  <si>
    <r>
      <t>Transfers to Prudent Reserve, WET, CFTN</t>
    </r>
    <r>
      <rPr>
        <b/>
        <vertAlign val="superscript"/>
        <sz val="11"/>
        <rFont val="Arial"/>
        <family val="2"/>
      </rPr>
      <t>4</t>
    </r>
  </si>
  <si>
    <r>
      <t>Adjustments</t>
    </r>
    <r>
      <rPr>
        <b/>
        <vertAlign val="superscript"/>
        <sz val="11"/>
        <rFont val="Arial"/>
        <family val="2"/>
      </rPr>
      <t>5</t>
    </r>
  </si>
  <si>
    <r>
      <t>Unspent Funds in the Local MHS Fund</t>
    </r>
    <r>
      <rPr>
        <b/>
        <vertAlign val="superscript"/>
        <sz val="11"/>
        <rFont val="Arial"/>
        <family val="2"/>
      </rPr>
      <t>6</t>
    </r>
  </si>
  <si>
    <r>
      <t>TABLE B</t>
    </r>
    <r>
      <rPr>
        <b/>
        <vertAlign val="superscript"/>
        <sz val="11"/>
        <rFont val="Arial"/>
        <family val="2"/>
      </rPr>
      <t>7</t>
    </r>
  </si>
  <si>
    <t>FSP Child</t>
  </si>
  <si>
    <t>FSP Child Wraparound</t>
  </si>
  <si>
    <t>FSS Child</t>
  </si>
  <si>
    <t>FSP TAY</t>
  </si>
  <si>
    <t>FSP TAY Wraparound</t>
  </si>
  <si>
    <t>FSP Adult</t>
  </si>
  <si>
    <t>FSP Older Adult</t>
  </si>
  <si>
    <t>TAY_HOUSING_SVCS</t>
  </si>
  <si>
    <t>Probation Camps</t>
  </si>
  <si>
    <t>FCCS Child</t>
  </si>
  <si>
    <t>FCCS TAY</t>
  </si>
  <si>
    <t>FCCS Adult</t>
  </si>
  <si>
    <t>FCCS Adult - Service Extenders</t>
  </si>
  <si>
    <t>FCCS Older Adult - Service Extenders</t>
  </si>
  <si>
    <t>FCCS Older Adult</t>
  </si>
  <si>
    <t>Alt_Crisis_svc-Urgent_Care_Ctr</t>
  </si>
  <si>
    <t>Alt_Crisis_Svcs-Res_&amp;_Bridging</t>
  </si>
  <si>
    <t>Enriched Residential Services</t>
  </si>
  <si>
    <t>Svc_Area_Navigation</t>
  </si>
  <si>
    <t>Jail Transition &amp; Linkage Services</t>
  </si>
  <si>
    <t>Fam_Focused_Wellness Svc</t>
  </si>
  <si>
    <t>IMD Step Down</t>
  </si>
  <si>
    <t>ADULT_ HOUSING_SPEC</t>
  </si>
  <si>
    <t>Planning, Outreach &amp; Engagement</t>
  </si>
  <si>
    <t>Arcadia Mental Health Ctr.Replacement Proj.</t>
  </si>
  <si>
    <t>Downtown MHC</t>
  </si>
  <si>
    <t>Exodus Foundation (NGA)</t>
  </si>
  <si>
    <t>IT - CFACR</t>
  </si>
  <si>
    <t>IT - IBHIS</t>
  </si>
  <si>
    <t>IT -  DATAWH</t>
  </si>
  <si>
    <t>Contract Provider Technological Needs</t>
  </si>
  <si>
    <t>IT P Evaluation</t>
  </si>
  <si>
    <t>Integrated Clinic Model (ICM)</t>
  </si>
  <si>
    <t>Integrated Mobile Health Team (IMHT)</t>
  </si>
  <si>
    <t>Integrated Peer-Run Model - Community Outreach Svcs</t>
  </si>
  <si>
    <t>Integrated Svcs Management Model (ISM)</t>
  </si>
  <si>
    <t>PEI Plan 1
School-Based Services</t>
  </si>
  <si>
    <t>PEI Plan 2
Family Education &amp; Support Services</t>
  </si>
  <si>
    <t>PEI Plan 3
At-Risk Family Services</t>
  </si>
  <si>
    <t>PEI Plan 8
Early Care &amp; Support for Older Adults</t>
  </si>
  <si>
    <t>PEI Plan 9
Improving Access to Underserved Populations</t>
  </si>
  <si>
    <t>PEI Plan 10
American Indian Project</t>
  </si>
  <si>
    <t>ES-1
Suicide Prevention</t>
  </si>
  <si>
    <t>ES-2
School Mental Health Initiative</t>
  </si>
  <si>
    <t>ES-3
Stigma and Discrimination</t>
  </si>
  <si>
    <t>PEI Plan 4
Trauma Recovery Services</t>
  </si>
  <si>
    <t>PEI Plan 5
Primary Care &amp; Behavioral Health</t>
  </si>
  <si>
    <t>PEI Plan 6
Early Care &amp; Support for TAY</t>
  </si>
  <si>
    <t>PEI Plan 7
Juvenile Justice Services</t>
  </si>
  <si>
    <t>Drop-In Centers/OA Training</t>
  </si>
  <si>
    <t>Drop-In Centers/FCCS Srv. Extenders/OA Training</t>
  </si>
  <si>
    <t>Los Angeles</t>
  </si>
  <si>
    <t>Annual Mental Health Services Act Revenue and Expenditure Report for                   Fiscal Year 2014-15
Community Services and Supports (CSS)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</si>
</sst>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;\-#,##0;&quot;-&quot;"/>
    <numFmt numFmtId="167" formatCode="_(* #,##0_);_(* \(#,##0\);_(* &quot;-&quot;??_);_(@_)"/>
  </numFmts>
  <fonts count="1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/>
      <right style="thin"/>
      <top style="hair"/>
      <bottom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hair"/>
    </border>
    <border>
      <left/>
      <right style="thin"/>
      <top style="medium"/>
      <bottom style="hair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4" fillId="0" borderId="0" applyFill="0" applyBorder="0" applyAlignment="0">
      <protection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" fillId="0" borderId="1" applyNumberFormat="0" applyProtection="0">
      <alignment/>
    </xf>
    <xf numFmtId="0" fontId="3" fillId="0" borderId="2">
      <alignment horizontal="left"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Border="1"/>
    <xf numFmtId="0" fontId="6" fillId="0" borderId="0" xfId="0" applyFont="1" applyProtection="1">
      <protection locked="0"/>
    </xf>
    <xf numFmtId="0" fontId="6" fillId="0" borderId="0" xfId="0" applyFont="1" applyProtection="1">
      <protection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/>
    </xf>
    <xf numFmtId="164" fontId="6" fillId="2" borderId="3" xfId="0" applyNumberFormat="1" applyFont="1" applyFill="1" applyBorder="1" applyProtection="1">
      <protection hidden="1"/>
    </xf>
    <xf numFmtId="0" fontId="6" fillId="0" borderId="0" xfId="0" applyFont="1" applyFill="1" applyProtection="1">
      <protection locked="0"/>
    </xf>
    <xf numFmtId="0" fontId="6" fillId="0" borderId="4" xfId="0" applyFont="1" applyBorder="1" applyProtection="1">
      <protection hidden="1"/>
    </xf>
    <xf numFmtId="0" fontId="5" fillId="0" borderId="5" xfId="0" applyFont="1" applyBorder="1" applyProtection="1">
      <protection hidden="1"/>
    </xf>
    <xf numFmtId="164" fontId="6" fillId="2" borderId="6" xfId="0" applyNumberFormat="1" applyFont="1" applyFill="1" applyBorder="1" applyProtection="1">
      <protection hidden="1"/>
    </xf>
    <xf numFmtId="164" fontId="6" fillId="0" borderId="7" xfId="0" applyNumberFormat="1" applyFont="1" applyFill="1" applyBorder="1" applyProtection="1">
      <protection hidden="1" locked="0"/>
    </xf>
    <xf numFmtId="0" fontId="6" fillId="0" borderId="5" xfId="0" applyFont="1" applyBorder="1" applyProtection="1">
      <protection hidden="1"/>
    </xf>
    <xf numFmtId="164" fontId="6" fillId="2" borderId="7" xfId="0" applyNumberFormat="1" applyFont="1" applyFill="1" applyBorder="1" applyProtection="1">
      <protection hidden="1"/>
    </xf>
    <xf numFmtId="0" fontId="6" fillId="0" borderId="4" xfId="0" applyFont="1" applyFill="1" applyBorder="1" applyProtection="1">
      <protection hidden="1"/>
    </xf>
    <xf numFmtId="0" fontId="6" fillId="0" borderId="5" xfId="0" applyFont="1" applyFill="1" applyBorder="1" applyProtection="1">
      <protection hidden="1"/>
    </xf>
    <xf numFmtId="0" fontId="6" fillId="0" borderId="0" xfId="0" applyFont="1" applyFill="1" applyProtection="1">
      <protection/>
    </xf>
    <xf numFmtId="164" fontId="6" fillId="2" borderId="4" xfId="0" applyNumberFormat="1" applyFont="1" applyFill="1" applyBorder="1" applyProtection="1">
      <protection hidden="1"/>
    </xf>
    <xf numFmtId="164" fontId="6" fillId="0" borderId="8" xfId="58" applyNumberFormat="1" applyFont="1" applyFill="1" applyBorder="1" applyProtection="1">
      <alignment/>
      <protection hidden="1" locked="0"/>
    </xf>
    <xf numFmtId="0" fontId="6" fillId="0" borderId="9" xfId="0" applyFont="1" applyBorder="1" applyProtection="1">
      <protection hidden="1"/>
    </xf>
    <xf numFmtId="0" fontId="6" fillId="0" borderId="10" xfId="0" applyFont="1" applyBorder="1" applyProtection="1">
      <protection hidden="1"/>
    </xf>
    <xf numFmtId="164" fontId="6" fillId="0" borderId="0" xfId="0" applyNumberFormat="1" applyFont="1" applyProtection="1">
      <protection locked="0"/>
    </xf>
    <xf numFmtId="164" fontId="6" fillId="2" borderId="11" xfId="0" applyNumberFormat="1" applyFont="1" applyFill="1" applyBorder="1" applyProtection="1">
      <protection hidden="1"/>
    </xf>
    <xf numFmtId="0" fontId="5" fillId="0" borderId="5" xfId="0" applyFont="1" applyBorder="1" applyAlignment="1" applyProtection="1">
      <alignment horizontal="left"/>
      <protection hidden="1"/>
    </xf>
    <xf numFmtId="164" fontId="6" fillId="2" borderId="12" xfId="0" applyNumberFormat="1" applyFont="1" applyFill="1" applyBorder="1" applyProtection="1">
      <protection hidden="1"/>
    </xf>
    <xf numFmtId="164" fontId="6" fillId="3" borderId="7" xfId="0" applyNumberFormat="1" applyFont="1" applyFill="1" applyBorder="1" applyProtection="1">
      <protection hidden="1" locked="0"/>
    </xf>
    <xf numFmtId="164" fontId="6" fillId="0" borderId="7" xfId="58" applyNumberFormat="1" applyFont="1" applyFill="1" applyBorder="1" applyProtection="1">
      <alignment/>
      <protection hidden="1" locked="0"/>
    </xf>
    <xf numFmtId="164" fontId="6" fillId="0" borderId="12" xfId="0" applyNumberFormat="1" applyFont="1" applyFill="1" applyBorder="1" applyProtection="1">
      <protection hidden="1" locked="0"/>
    </xf>
    <xf numFmtId="164" fontId="6" fillId="2" borderId="8" xfId="0" applyNumberFormat="1" applyFont="1" applyFill="1" applyBorder="1" applyProtection="1">
      <protection hidden="1"/>
    </xf>
    <xf numFmtId="0" fontId="6" fillId="0" borderId="0" xfId="0" applyFont="1" applyBorder="1" applyProtection="1">
      <protection locked="0"/>
    </xf>
    <xf numFmtId="0" fontId="5" fillId="0" borderId="5" xfId="0" applyFont="1" applyBorder="1" applyAlignment="1" applyProtection="1">
      <alignment/>
      <protection hidden="1"/>
    </xf>
    <xf numFmtId="0" fontId="5" fillId="0" borderId="10" xfId="0" applyFont="1" applyBorder="1" applyAlignment="1" applyProtection="1">
      <alignment/>
      <protection hidden="1"/>
    </xf>
    <xf numFmtId="164" fontId="6" fillId="2" borderId="13" xfId="0" applyNumberFormat="1" applyFont="1" applyFill="1" applyBorder="1" applyProtection="1">
      <protection hidden="1"/>
    </xf>
    <xf numFmtId="164" fontId="6" fillId="0" borderId="13" xfId="0" applyNumberFormat="1" applyFont="1" applyFill="1" applyBorder="1" applyProtection="1">
      <protection hidden="1" locked="0"/>
    </xf>
    <xf numFmtId="164" fontId="6" fillId="2" borderId="14" xfId="0" applyNumberFormat="1" applyFont="1" applyFill="1" applyBorder="1" applyProtection="1">
      <protection hidden="1"/>
    </xf>
    <xf numFmtId="0" fontId="6" fillId="0" borderId="0" xfId="0" applyFont="1" applyBorder="1" applyProtection="1">
      <protection/>
    </xf>
    <xf numFmtId="164" fontId="6" fillId="0" borderId="0" xfId="0" applyNumberFormat="1" applyFont="1" applyFill="1" applyBorder="1" applyProtection="1">
      <protection hidden="1"/>
    </xf>
    <xf numFmtId="164" fontId="6" fillId="0" borderId="0" xfId="0" applyNumberFormat="1" applyFont="1" applyFill="1" applyBorder="1" applyAlignment="1" applyProtection="1">
      <alignment horizontal="center" wrapText="1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15" xfId="0" applyFont="1" applyFill="1" applyBorder="1" applyAlignment="1" applyProtection="1">
      <alignment horizontal="center" vertical="center"/>
      <protection hidden="1"/>
    </xf>
    <xf numFmtId="164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applyFont="1"/>
    <xf numFmtId="0" fontId="6" fillId="0" borderId="0" xfId="0" applyFont="1" applyBorder="1"/>
    <xf numFmtId="164" fontId="6" fillId="2" borderId="12" xfId="58" applyNumberFormat="1" applyFont="1" applyFill="1" applyBorder="1" applyProtection="1">
      <alignment/>
      <protection hidden="1"/>
    </xf>
    <xf numFmtId="164" fontId="6" fillId="2" borderId="7" xfId="58" applyNumberFormat="1" applyFont="1" applyFill="1" applyBorder="1" applyProtection="1">
      <alignment/>
      <protection hidden="1"/>
    </xf>
    <xf numFmtId="164" fontId="6" fillId="0" borderId="16" xfId="0" applyNumberFormat="1" applyFont="1" applyFill="1" applyBorder="1" applyProtection="1">
      <protection hidden="1" locked="0"/>
    </xf>
    <xf numFmtId="0" fontId="5" fillId="0" borderId="4" xfId="0" applyFont="1" applyBorder="1" applyProtection="1">
      <protection hidden="1"/>
    </xf>
    <xf numFmtId="0" fontId="6" fillId="0" borderId="5" xfId="0" applyFont="1" applyBorder="1" applyAlignment="1" applyProtection="1">
      <alignment horizontal="left"/>
      <protection hidden="1"/>
    </xf>
    <xf numFmtId="164" fontId="10" fillId="0" borderId="0" xfId="0" applyNumberFormat="1" applyFont="1" applyFill="1" applyBorder="1" applyProtection="1">
      <protection hidden="1"/>
    </xf>
    <xf numFmtId="0" fontId="0" fillId="0" borderId="0" xfId="0" applyFill="1"/>
    <xf numFmtId="164" fontId="6" fillId="2" borderId="17" xfId="0" applyNumberFormat="1" applyFont="1" applyFill="1" applyBorder="1" applyProtection="1">
      <protection hidden="1"/>
    </xf>
    <xf numFmtId="164" fontId="6" fillId="0" borderId="0" xfId="0" applyNumberFormat="1" applyFont="1" applyFill="1" applyBorder="1" applyAlignment="1" applyProtection="1">
      <alignment horizontal="center"/>
      <protection hidden="1"/>
    </xf>
    <xf numFmtId="9" fontId="5" fillId="0" borderId="0" xfId="15" applyFont="1" applyFill="1" applyBorder="1" applyAlignment="1" applyProtection="1">
      <alignment horizontal="center" vertical="center" wrapText="1"/>
      <protection hidden="1"/>
    </xf>
    <xf numFmtId="0" fontId="6" fillId="0" borderId="0" xfId="0" applyNumberFormat="1" applyFont="1" applyFill="1" applyBorder="1" applyAlignment="1" applyProtection="1">
      <alignment/>
      <protection hidden="1"/>
    </xf>
    <xf numFmtId="0" fontId="0" fillId="0" borderId="0" xfId="0" applyBorder="1"/>
    <xf numFmtId="164" fontId="6" fillId="2" borderId="18" xfId="0" applyNumberFormat="1" applyFont="1" applyFill="1" applyBorder="1" applyProtection="1">
      <protection hidden="1"/>
    </xf>
    <xf numFmtId="164" fontId="6" fillId="3" borderId="8" xfId="0" applyNumberFormat="1" applyFont="1" applyFill="1" applyBorder="1" applyProtection="1">
      <protection hidden="1" locked="0"/>
    </xf>
    <xf numFmtId="164" fontId="6" fillId="3" borderId="19" xfId="0" applyNumberFormat="1" applyFont="1" applyFill="1" applyBorder="1" applyProtection="1">
      <protection hidden="1" locked="0"/>
    </xf>
    <xf numFmtId="164" fontId="6" fillId="2" borderId="19" xfId="0" applyNumberFormat="1" applyFont="1" applyFill="1" applyBorder="1" applyProtection="1">
      <protection hidden="1"/>
    </xf>
    <xf numFmtId="164" fontId="6" fillId="0" borderId="20" xfId="0" applyNumberFormat="1" applyFont="1" applyFill="1" applyBorder="1" applyAlignment="1" applyProtection="1">
      <alignment horizontal="center" vertical="center"/>
      <protection hidden="1" locked="0"/>
    </xf>
    <xf numFmtId="164" fontId="6" fillId="0" borderId="7" xfId="0" applyNumberFormat="1" applyFont="1" applyFill="1" applyBorder="1" applyAlignment="1" applyProtection="1">
      <alignment horizontal="center" vertical="center"/>
      <protection hidden="1" locked="0"/>
    </xf>
    <xf numFmtId="164" fontId="6" fillId="0" borderId="6" xfId="0" applyNumberFormat="1" applyFont="1" applyFill="1" applyBorder="1" applyProtection="1">
      <protection hidden="1" locked="0"/>
    </xf>
    <xf numFmtId="164" fontId="6" fillId="2" borderId="21" xfId="0" applyNumberFormat="1" applyFont="1" applyFill="1" applyBorder="1" applyProtection="1">
      <protection hidden="1"/>
    </xf>
    <xf numFmtId="164" fontId="6" fillId="0" borderId="21" xfId="0" applyNumberFormat="1" applyFont="1" applyFill="1" applyBorder="1" applyProtection="1">
      <protection hidden="1" locked="0"/>
    </xf>
    <xf numFmtId="164" fontId="6" fillId="0" borderId="22" xfId="0" applyNumberFormat="1" applyFont="1" applyFill="1" applyBorder="1" applyProtection="1">
      <protection hidden="1" locked="0"/>
    </xf>
    <xf numFmtId="164" fontId="6" fillId="3" borderId="21" xfId="0" applyNumberFormat="1" applyFont="1" applyFill="1" applyBorder="1" applyProtection="1">
      <protection hidden="1" locked="0"/>
    </xf>
    <xf numFmtId="164" fontId="6" fillId="0" borderId="16" xfId="0" applyNumberFormat="1" applyFont="1" applyFill="1" applyBorder="1" applyAlignment="1" applyProtection="1">
      <alignment horizontal="center" vertical="center"/>
      <protection hidden="1" locked="0"/>
    </xf>
    <xf numFmtId="164" fontId="6" fillId="2" borderId="0" xfId="0" applyNumberFormat="1" applyFont="1" applyFill="1" applyBorder="1" applyProtection="1">
      <protection hidden="1"/>
    </xf>
    <xf numFmtId="167" fontId="6" fillId="0" borderId="8" xfId="58" applyNumberFormat="1" applyFont="1" applyFill="1" applyBorder="1" applyProtection="1">
      <alignment/>
      <protection hidden="1" locked="0"/>
    </xf>
    <xf numFmtId="0" fontId="0" fillId="0" borderId="0" xfId="0" applyProtection="1">
      <protection hidden="1" locked="0"/>
    </xf>
    <xf numFmtId="14" fontId="0" fillId="0" borderId="23" xfId="0" applyNumberFormat="1" applyFont="1" applyBorder="1" applyAlignment="1" applyProtection="1">
      <alignment horizontal="right"/>
      <protection hidden="1" locked="0"/>
    </xf>
    <xf numFmtId="0" fontId="0" fillId="0" borderId="5" xfId="0" applyBorder="1" applyProtection="1">
      <protection hidden="1" locked="0"/>
    </xf>
    <xf numFmtId="0" fontId="0" fillId="0" borderId="5" xfId="0" applyFont="1" applyBorder="1" applyProtection="1">
      <protection hidden="1" locked="0"/>
    </xf>
    <xf numFmtId="0" fontId="1" fillId="0" borderId="24" xfId="0" applyFont="1" applyBorder="1" applyProtection="1">
      <protection hidden="1"/>
    </xf>
    <xf numFmtId="0" fontId="0" fillId="0" borderId="0" xfId="0" applyProtection="1"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1" fillId="0" borderId="23" xfId="0" applyFont="1" applyBorder="1" applyProtection="1">
      <protection hidden="1"/>
    </xf>
    <xf numFmtId="0" fontId="0" fillId="0" borderId="25" xfId="0" applyFont="1" applyBorder="1" applyAlignment="1" applyProtection="1">
      <alignment horizontal="right"/>
      <protection hidden="1"/>
    </xf>
    <xf numFmtId="0" fontId="0" fillId="0" borderId="25" xfId="0" applyFont="1" applyBorder="1" applyAlignment="1" applyProtection="1">
      <alignment/>
      <protection hidden="1"/>
    </xf>
    <xf numFmtId="0" fontId="6" fillId="0" borderId="0" xfId="0" applyFont="1" applyFill="1" applyBorder="1" applyProtection="1"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24" xfId="0" applyFont="1" applyBorder="1" applyProtection="1">
      <protection hidden="1"/>
    </xf>
    <xf numFmtId="0" fontId="6" fillId="0" borderId="0" xfId="0" applyFont="1" applyBorder="1" applyProtection="1">
      <protection hidden="1"/>
    </xf>
    <xf numFmtId="14" fontId="0" fillId="0" borderId="23" xfId="0" applyNumberFormat="1" applyBorder="1" applyProtection="1">
      <protection hidden="1" locked="0"/>
    </xf>
    <xf numFmtId="0" fontId="0" fillId="0" borderId="0" xfId="0" applyBorder="1" applyProtection="1">
      <protection hidden="1" locked="0"/>
    </xf>
    <xf numFmtId="0" fontId="0" fillId="0" borderId="25" xfId="0" applyFont="1" applyBorder="1" applyAlignment="1" applyProtection="1">
      <alignment horizontal="right"/>
      <protection hidden="1" locked="0"/>
    </xf>
    <xf numFmtId="0" fontId="1" fillId="0" borderId="26" xfId="0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0" xfId="0" applyFont="1" applyProtection="1">
      <protection hidden="1" locked="0"/>
    </xf>
    <xf numFmtId="0" fontId="1" fillId="0" borderId="0" xfId="0" applyFont="1" applyBorder="1" applyAlignment="1" applyProtection="1">
      <alignment horizontal="center" wrapText="1"/>
      <protection hidden="1"/>
    </xf>
    <xf numFmtId="164" fontId="0" fillId="0" borderId="0" xfId="0" applyNumberFormat="1" applyBorder="1" applyProtection="1">
      <protection hidden="1"/>
    </xf>
    <xf numFmtId="164" fontId="0" fillId="0" borderId="0" xfId="0" applyNumberFormat="1" applyFont="1" applyBorder="1" applyProtection="1">
      <protection hidden="1"/>
    </xf>
    <xf numFmtId="0" fontId="0" fillId="0" borderId="0" xfId="0" applyFont="1" applyBorder="1" applyProtection="1">
      <protection hidden="1"/>
    </xf>
    <xf numFmtId="0" fontId="0" fillId="0" borderId="27" xfId="0" applyBorder="1" applyProtection="1">
      <protection hidden="1"/>
    </xf>
    <xf numFmtId="0" fontId="0" fillId="0" borderId="28" xfId="0" applyBorder="1" applyProtection="1">
      <protection hidden="1"/>
    </xf>
    <xf numFmtId="14" fontId="0" fillId="0" borderId="23" xfId="0" applyNumberFormat="1" applyBorder="1" applyAlignment="1" applyProtection="1">
      <alignment horizontal="right"/>
      <protection hidden="1" locked="0"/>
    </xf>
    <xf numFmtId="0" fontId="0" fillId="0" borderId="23" xfId="0" applyFont="1" applyBorder="1" applyAlignment="1" applyProtection="1">
      <alignment/>
      <protection hidden="1" locked="0"/>
    </xf>
    <xf numFmtId="14" fontId="6" fillId="0" borderId="23" xfId="0" applyNumberFormat="1" applyFont="1" applyBorder="1" applyAlignment="1" applyProtection="1">
      <alignment horizontal="right"/>
      <protection hidden="1" locked="0"/>
    </xf>
    <xf numFmtId="0" fontId="5" fillId="0" borderId="15" xfId="0" applyFont="1" applyBorder="1" applyAlignment="1" applyProtection="1">
      <alignment horizontal="center"/>
      <protection hidden="1" locked="0"/>
    </xf>
    <xf numFmtId="0" fontId="5" fillId="0" borderId="29" xfId="0" applyFont="1" applyBorder="1" applyAlignment="1" applyProtection="1">
      <alignment horizontal="center"/>
      <protection hidden="1" locked="0"/>
    </xf>
    <xf numFmtId="0" fontId="6" fillId="0" borderId="30" xfId="0" applyFont="1" applyBorder="1" applyProtection="1">
      <protection hidden="1" locked="0"/>
    </xf>
    <xf numFmtId="164" fontId="6" fillId="0" borderId="30" xfId="0" applyNumberFormat="1" applyFont="1" applyBorder="1" applyProtection="1">
      <protection hidden="1" locked="0"/>
    </xf>
    <xf numFmtId="0" fontId="6" fillId="0" borderId="30" xfId="0" applyFont="1" applyBorder="1" applyAlignment="1" applyProtection="1">
      <alignment wrapText="1"/>
      <protection hidden="1" locked="0"/>
    </xf>
    <xf numFmtId="0" fontId="6" fillId="0" borderId="4" xfId="0" applyFont="1" applyBorder="1" applyProtection="1">
      <protection hidden="1" locked="0"/>
    </xf>
    <xf numFmtId="164" fontId="6" fillId="0" borderId="4" xfId="0" applyNumberFormat="1" applyFont="1" applyBorder="1" applyProtection="1">
      <protection hidden="1" locked="0"/>
    </xf>
    <xf numFmtId="0" fontId="6" fillId="0" borderId="4" xfId="0" applyFont="1" applyBorder="1" applyAlignment="1" applyProtection="1">
      <alignment wrapText="1"/>
      <protection hidden="1" locked="0"/>
    </xf>
    <xf numFmtId="0" fontId="6" fillId="0" borderId="9" xfId="0" applyFont="1" applyBorder="1" applyProtection="1">
      <protection hidden="1" locked="0"/>
    </xf>
    <xf numFmtId="0" fontId="6" fillId="0" borderId="25" xfId="0" applyFont="1" applyBorder="1" applyAlignment="1" applyProtection="1">
      <alignment/>
      <protection hidden="1" locked="0"/>
    </xf>
    <xf numFmtId="164" fontId="5" fillId="0" borderId="17" xfId="16" applyNumberFormat="1" applyFont="1" applyBorder="1" applyAlignment="1" applyProtection="1">
      <alignment/>
      <protection hidden="1" locked="0"/>
    </xf>
    <xf numFmtId="164" fontId="6" fillId="0" borderId="28" xfId="0" applyNumberFormat="1" applyFont="1" applyBorder="1" applyAlignment="1" applyProtection="1">
      <alignment horizontal="center"/>
      <protection hidden="1" locked="0"/>
    </xf>
    <xf numFmtId="164" fontId="5" fillId="0" borderId="31" xfId="0" applyNumberFormat="1" applyFont="1" applyFill="1" applyBorder="1" applyProtection="1">
      <protection hidden="1" locked="0"/>
    </xf>
    <xf numFmtId="0" fontId="5" fillId="0" borderId="23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6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/>
      <protection hidden="1"/>
    </xf>
    <xf numFmtId="165" fontId="6" fillId="0" borderId="0" xfId="0" applyNumberFormat="1" applyFont="1" applyProtection="1">
      <protection hidden="1"/>
    </xf>
    <xf numFmtId="14" fontId="5" fillId="0" borderId="23" xfId="0" applyNumberFormat="1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14" fontId="5" fillId="0" borderId="0" xfId="0" applyNumberFormat="1" applyFont="1" applyBorder="1" applyAlignment="1" applyProtection="1">
      <alignment horizontal="center"/>
      <protection hidden="1"/>
    </xf>
    <xf numFmtId="0" fontId="5" fillId="0" borderId="15" xfId="0" applyFont="1" applyBorder="1" applyAlignment="1" applyProtection="1">
      <alignment horizontal="center" vertical="center"/>
      <protection hidden="1" locked="0"/>
    </xf>
    <xf numFmtId="0" fontId="5" fillId="0" borderId="30" xfId="0" applyFont="1" applyBorder="1" applyProtection="1">
      <protection hidden="1" locked="0"/>
    </xf>
    <xf numFmtId="0" fontId="5" fillId="0" borderId="5" xfId="0" applyFont="1" applyBorder="1" applyProtection="1">
      <protection hidden="1" locked="0"/>
    </xf>
    <xf numFmtId="0" fontId="6" fillId="0" borderId="0" xfId="0" applyFont="1" applyBorder="1" applyProtection="1">
      <protection hidden="1" locked="0"/>
    </xf>
    <xf numFmtId="0" fontId="6" fillId="0" borderId="0" xfId="0" applyFont="1" applyFill="1" applyBorder="1" applyProtection="1">
      <protection hidden="1" locked="0"/>
    </xf>
    <xf numFmtId="164" fontId="6" fillId="0" borderId="8" xfId="0" applyNumberFormat="1" applyFont="1" applyFill="1" applyBorder="1" applyProtection="1">
      <protection hidden="1" locked="0"/>
    </xf>
    <xf numFmtId="0" fontId="6" fillId="0" borderId="5" xfId="0" applyFont="1" applyBorder="1" applyProtection="1">
      <protection hidden="1" locked="0"/>
    </xf>
    <xf numFmtId="164" fontId="6" fillId="0" borderId="17" xfId="0" applyNumberFormat="1" applyFont="1" applyFill="1" applyBorder="1" applyProtection="1">
      <protection hidden="1" locked="0"/>
    </xf>
    <xf numFmtId="0" fontId="6" fillId="0" borderId="0" xfId="0" applyFont="1" applyBorder="1" applyAlignment="1" applyProtection="1">
      <alignment/>
      <protection hidden="1" locked="0"/>
    </xf>
    <xf numFmtId="0" fontId="6" fillId="0" borderId="10" xfId="0" applyFont="1" applyBorder="1" applyProtection="1">
      <protection hidden="1" locked="0"/>
    </xf>
    <xf numFmtId="0" fontId="6" fillId="0" borderId="5" xfId="0" applyFont="1" applyBorder="1" applyAlignment="1" applyProtection="1">
      <alignment horizontal="left"/>
      <protection hidden="1" locked="0"/>
    </xf>
    <xf numFmtId="0" fontId="6" fillId="0" borderId="0" xfId="0" applyFont="1" applyBorder="1" applyAlignment="1" applyProtection="1">
      <alignment horizontal="left"/>
      <protection hidden="1" locked="0"/>
    </xf>
    <xf numFmtId="164" fontId="6" fillId="3" borderId="32" xfId="0" applyNumberFormat="1" applyFont="1" applyFill="1" applyBorder="1" applyProtection="1">
      <protection hidden="1" locked="0"/>
    </xf>
    <xf numFmtId="164" fontId="6" fillId="0" borderId="32" xfId="0" applyNumberFormat="1" applyFont="1" applyFill="1" applyBorder="1" applyProtection="1">
      <protection hidden="1" locked="0"/>
    </xf>
    <xf numFmtId="164" fontId="6" fillId="0" borderId="33" xfId="0" applyNumberFormat="1" applyFont="1" applyFill="1" applyBorder="1" applyProtection="1">
      <protection hidden="1" locked="0"/>
    </xf>
    <xf numFmtId="164" fontId="6" fillId="0" borderId="34" xfId="0" applyNumberFormat="1" applyFont="1" applyFill="1" applyBorder="1" applyProtection="1">
      <protection hidden="1" locked="0"/>
    </xf>
    <xf numFmtId="0" fontId="5" fillId="0" borderId="26" xfId="0" applyFont="1" applyBorder="1" applyProtection="1">
      <protection hidden="1" locked="0"/>
    </xf>
    <xf numFmtId="0" fontId="6" fillId="0" borderId="0" xfId="0" applyFont="1" applyFill="1" applyBorder="1" applyAlignment="1" applyProtection="1">
      <alignment horizontal="left"/>
      <protection hidden="1" locked="0"/>
    </xf>
    <xf numFmtId="0" fontId="6" fillId="0" borderId="23" xfId="0" applyFont="1" applyFill="1" applyBorder="1" applyAlignment="1" applyProtection="1">
      <alignment horizontal="left"/>
      <protection hidden="1" locked="0"/>
    </xf>
    <xf numFmtId="0" fontId="5" fillId="0" borderId="0" xfId="0" applyFont="1" applyBorder="1" applyAlignment="1" applyProtection="1">
      <alignment/>
      <protection hidden="1"/>
    </xf>
    <xf numFmtId="14" fontId="5" fillId="0" borderId="23" xfId="0" applyNumberFormat="1" applyFont="1" applyBorder="1" applyAlignment="1" applyProtection="1">
      <alignment horizontal="center"/>
      <protection hidden="1" locked="0"/>
    </xf>
    <xf numFmtId="164" fontId="5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164" fontId="6" fillId="0" borderId="15" xfId="0" applyNumberFormat="1" applyFont="1" applyFill="1" applyBorder="1" applyProtection="1">
      <protection hidden="1" locked="0"/>
    </xf>
    <xf numFmtId="0" fontId="6" fillId="0" borderId="35" xfId="0" applyFont="1" applyBorder="1" applyProtection="1">
      <protection hidden="1"/>
    </xf>
    <xf numFmtId="0" fontId="6" fillId="0" borderId="15" xfId="0" applyFont="1" applyFill="1" applyBorder="1" applyAlignment="1" applyProtection="1">
      <alignment horizontal="center"/>
      <protection hidden="1" locked="0"/>
    </xf>
    <xf numFmtId="0" fontId="0" fillId="0" borderId="0" xfId="74" applyFont="1" applyFill="1" applyBorder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18" xfId="0" applyBorder="1" applyAlignment="1" applyProtection="1">
      <alignment/>
      <protection hidden="1" locked="0"/>
    </xf>
    <xf numFmtId="0" fontId="1" fillId="0" borderId="5" xfId="0" applyFont="1" applyBorder="1" applyAlignment="1" applyProtection="1">
      <alignment horizontal="left"/>
      <protection hidden="1" locked="0"/>
    </xf>
    <xf numFmtId="0" fontId="1" fillId="0" borderId="0" xfId="0" applyFont="1" applyBorder="1" applyAlignment="1" applyProtection="1">
      <alignment horizontal="left"/>
      <protection hidden="1" locked="0"/>
    </xf>
    <xf numFmtId="0" fontId="1" fillId="0" borderId="18" xfId="0" applyFont="1" applyBorder="1" applyAlignment="1" applyProtection="1">
      <alignment horizontal="left"/>
      <protection hidden="1" locked="0"/>
    </xf>
    <xf numFmtId="164" fontId="0" fillId="0" borderId="25" xfId="26" applyNumberFormat="1" applyFont="1" applyBorder="1" applyAlignment="1" applyProtection="1">
      <alignment horizontal="right"/>
      <protection hidden="1" locked="0"/>
    </xf>
    <xf numFmtId="164" fontId="0" fillId="0" borderId="29" xfId="26" applyNumberFormat="1" applyFont="1" applyBorder="1" applyAlignment="1" applyProtection="1">
      <alignment horizontal="right"/>
      <protection hidden="1" locked="0"/>
    </xf>
    <xf numFmtId="0" fontId="1" fillId="0" borderId="26" xfId="0" applyFont="1" applyBorder="1" applyAlignment="1" applyProtection="1">
      <alignment horizontal="left"/>
      <protection hidden="1" locked="0"/>
    </xf>
    <xf numFmtId="0" fontId="1" fillId="0" borderId="24" xfId="0" applyFont="1" applyBorder="1" applyAlignment="1" applyProtection="1">
      <alignment horizontal="left"/>
      <protection hidden="1" locked="0"/>
    </xf>
    <xf numFmtId="0" fontId="1" fillId="0" borderId="27" xfId="0" applyFont="1" applyBorder="1" applyAlignment="1" applyProtection="1">
      <alignment horizontal="left"/>
      <protection hidden="1" locked="0"/>
    </xf>
    <xf numFmtId="164" fontId="0" fillId="0" borderId="26" xfId="26" applyNumberFormat="1" applyFont="1" applyBorder="1" applyAlignment="1" applyProtection="1">
      <alignment horizontal="right"/>
      <protection hidden="1" locked="0"/>
    </xf>
    <xf numFmtId="164" fontId="0" fillId="0" borderId="27" xfId="26" applyNumberFormat="1" applyFont="1" applyBorder="1" applyAlignment="1" applyProtection="1">
      <alignment horizontal="right"/>
      <protection hidden="1" locked="0"/>
    </xf>
    <xf numFmtId="0" fontId="0" fillId="0" borderId="23" xfId="74" applyFont="1" applyFill="1" applyBorder="1" applyAlignment="1" applyProtection="1">
      <alignment/>
      <protection hidden="1" locked="0"/>
    </xf>
    <xf numFmtId="0" fontId="0" fillId="0" borderId="23" xfId="0" applyBorder="1" applyAlignment="1" applyProtection="1">
      <alignment/>
      <protection hidden="1" locked="0"/>
    </xf>
    <xf numFmtId="0" fontId="0" fillId="0" borderId="28" xfId="0" applyBorder="1" applyAlignment="1" applyProtection="1">
      <alignment/>
      <protection hidden="1" locked="0"/>
    </xf>
    <xf numFmtId="164" fontId="0" fillId="0" borderId="5" xfId="26" applyNumberFormat="1" applyFont="1" applyBorder="1" applyAlignment="1" applyProtection="1">
      <alignment horizontal="right"/>
      <protection hidden="1"/>
    </xf>
    <xf numFmtId="164" fontId="0" fillId="0" borderId="18" xfId="26" applyNumberFormat="1" applyFont="1" applyBorder="1" applyAlignment="1" applyProtection="1">
      <alignment horizontal="right"/>
      <protection hidden="1"/>
    </xf>
    <xf numFmtId="0" fontId="0" fillId="0" borderId="2" xfId="0" applyFont="1" applyBorder="1" applyAlignment="1" applyProtection="1">
      <alignment horizontal="left"/>
      <protection hidden="1" locked="0"/>
    </xf>
    <xf numFmtId="0" fontId="0" fillId="0" borderId="29" xfId="0" applyFont="1" applyBorder="1" applyAlignment="1" applyProtection="1">
      <alignment horizontal="left"/>
      <protection hidden="1" locked="0"/>
    </xf>
    <xf numFmtId="41" fontId="0" fillId="0" borderId="5" xfId="0" applyNumberFormat="1" applyBorder="1" applyAlignment="1" applyProtection="1">
      <alignment/>
      <protection hidden="1" locked="0"/>
    </xf>
    <xf numFmtId="0" fontId="1" fillId="0" borderId="26" xfId="0" applyFont="1" applyBorder="1" applyAlignment="1" applyProtection="1">
      <alignment horizontal="center"/>
      <protection hidden="1" locked="0"/>
    </xf>
    <xf numFmtId="0" fontId="1" fillId="0" borderId="24" xfId="0" applyFont="1" applyBorder="1" applyAlignment="1" applyProtection="1">
      <alignment horizontal="center"/>
      <protection hidden="1" locked="0"/>
    </xf>
    <xf numFmtId="0" fontId="1" fillId="0" borderId="27" xfId="0" applyFont="1" applyBorder="1" applyAlignment="1" applyProtection="1">
      <alignment horizontal="center"/>
      <protection hidden="1" locked="0"/>
    </xf>
    <xf numFmtId="0" fontId="1" fillId="0" borderId="5" xfId="0" applyFont="1" applyBorder="1" applyAlignment="1" applyProtection="1">
      <alignment horizontal="center"/>
      <protection hidden="1" locked="0"/>
    </xf>
    <xf numFmtId="0" fontId="1" fillId="0" borderId="0" xfId="0" applyFont="1" applyBorder="1" applyAlignment="1" applyProtection="1">
      <alignment horizontal="center"/>
      <protection hidden="1" locked="0"/>
    </xf>
    <xf numFmtId="0" fontId="1" fillId="0" borderId="18" xfId="0" applyFont="1" applyBorder="1" applyAlignment="1" applyProtection="1">
      <alignment horizontal="center"/>
      <protection hidden="1" locked="0"/>
    </xf>
    <xf numFmtId="0" fontId="1" fillId="0" borderId="10" xfId="0" applyFont="1" applyBorder="1" applyAlignment="1" applyProtection="1">
      <alignment horizontal="center"/>
      <protection hidden="1" locked="0"/>
    </xf>
    <xf numFmtId="0" fontId="1" fillId="0" borderId="23" xfId="0" applyFont="1" applyBorder="1" applyAlignment="1" applyProtection="1">
      <alignment horizontal="center"/>
      <protection hidden="1" locked="0"/>
    </xf>
    <xf numFmtId="0" fontId="1" fillId="0" borderId="28" xfId="0" applyFont="1" applyBorder="1" applyAlignment="1" applyProtection="1">
      <alignment horizontal="center"/>
      <protection hidden="1" locked="0"/>
    </xf>
    <xf numFmtId="0" fontId="1" fillId="0" borderId="26" xfId="0" applyFont="1" applyBorder="1" applyAlignment="1" applyProtection="1">
      <alignment horizontal="center" wrapText="1"/>
      <protection hidden="1" locked="0"/>
    </xf>
    <xf numFmtId="0" fontId="1" fillId="0" borderId="27" xfId="0" applyFont="1" applyBorder="1" applyAlignment="1" applyProtection="1">
      <alignment horizontal="center" wrapText="1"/>
      <protection hidden="1" locked="0"/>
    </xf>
    <xf numFmtId="0" fontId="1" fillId="0" borderId="5" xfId="0" applyFont="1" applyBorder="1" applyAlignment="1" applyProtection="1">
      <alignment horizontal="center" wrapText="1"/>
      <protection hidden="1" locked="0"/>
    </xf>
    <xf numFmtId="0" fontId="1" fillId="0" borderId="18" xfId="0" applyFont="1" applyBorder="1" applyAlignment="1" applyProtection="1">
      <alignment horizontal="center" wrapText="1"/>
      <protection hidden="1" locked="0"/>
    </xf>
    <xf numFmtId="0" fontId="1" fillId="0" borderId="10" xfId="0" applyFont="1" applyBorder="1" applyAlignment="1" applyProtection="1">
      <alignment horizontal="center" wrapText="1"/>
      <protection hidden="1" locked="0"/>
    </xf>
    <xf numFmtId="0" fontId="1" fillId="0" borderId="28" xfId="0" applyFont="1" applyBorder="1" applyAlignment="1" applyProtection="1">
      <alignment horizontal="center" wrapText="1"/>
      <protection hidden="1" locked="0"/>
    </xf>
    <xf numFmtId="0" fontId="1" fillId="0" borderId="24" xfId="0" applyFont="1" applyBorder="1" applyProtection="1">
      <protection hidden="1" locked="0"/>
    </xf>
    <xf numFmtId="0" fontId="1" fillId="0" borderId="27" xfId="0" applyFont="1" applyBorder="1" applyProtection="1">
      <protection hidden="1" locked="0"/>
    </xf>
    <xf numFmtId="165" fontId="0" fillId="0" borderId="26" xfId="26" applyNumberFormat="1" applyFont="1" applyBorder="1" applyAlignment="1" applyProtection="1">
      <alignment horizontal="right"/>
      <protection hidden="1"/>
    </xf>
    <xf numFmtId="165" fontId="0" fillId="0" borderId="27" xfId="26" applyNumberFormat="1" applyFont="1" applyBorder="1" applyAlignment="1" applyProtection="1">
      <alignment horizontal="right"/>
      <protection hidden="1"/>
    </xf>
    <xf numFmtId="0" fontId="0" fillId="0" borderId="23" xfId="0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wrapText="1"/>
      <protection hidden="1" locked="0"/>
    </xf>
    <xf numFmtId="0" fontId="1" fillId="0" borderId="23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left"/>
      <protection hidden="1" locked="0"/>
    </xf>
    <xf numFmtId="0" fontId="1" fillId="0" borderId="24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64" fontId="0" fillId="0" borderId="36" xfId="26" applyNumberFormat="1" applyFont="1" applyBorder="1" applyAlignment="1" applyProtection="1">
      <alignment horizontal="right"/>
      <protection hidden="1" locked="0"/>
    </xf>
    <xf numFmtId="164" fontId="0" fillId="0" borderId="37" xfId="26" applyNumberFormat="1" applyFont="1" applyBorder="1" applyAlignment="1" applyProtection="1">
      <alignment horizontal="right"/>
      <protection hidden="1" locked="0"/>
    </xf>
    <xf numFmtId="0" fontId="1" fillId="0" borderId="36" xfId="0" applyFont="1" applyBorder="1" applyAlignment="1" applyProtection="1">
      <alignment/>
      <protection hidden="1" locked="0"/>
    </xf>
    <xf numFmtId="0" fontId="0" fillId="0" borderId="1" xfId="0" applyBorder="1" applyAlignment="1" applyProtection="1">
      <alignment/>
      <protection hidden="1" locked="0"/>
    </xf>
    <xf numFmtId="0" fontId="0" fillId="0" borderId="37" xfId="0" applyBorder="1" applyAlignment="1" applyProtection="1">
      <alignment/>
      <protection hidden="1" locked="0"/>
    </xf>
    <xf numFmtId="0" fontId="0" fillId="0" borderId="2" xfId="0" applyFont="1" applyBorder="1" applyAlignment="1" applyProtection="1">
      <alignment/>
      <protection hidden="1" locked="0"/>
    </xf>
    <xf numFmtId="0" fontId="0" fillId="0" borderId="2" xfId="0" applyBorder="1" applyAlignment="1" applyProtection="1">
      <alignment/>
      <protection hidden="1" locked="0"/>
    </xf>
    <xf numFmtId="0" fontId="0" fillId="0" borderId="2" xfId="0" applyFont="1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41" fontId="0" fillId="0" borderId="5" xfId="0" applyNumberFormat="1" applyFill="1" applyBorder="1" applyAlignment="1" applyProtection="1">
      <alignment/>
      <protection hidden="1" locked="0"/>
    </xf>
    <xf numFmtId="41" fontId="0" fillId="0" borderId="10" xfId="0" applyNumberFormat="1" applyBorder="1" applyAlignment="1" applyProtection="1">
      <alignment/>
      <protection hidden="1" locked="0"/>
    </xf>
    <xf numFmtId="0" fontId="0" fillId="0" borderId="18" xfId="0" applyBorder="1" applyAlignment="1">
      <alignment/>
    </xf>
    <xf numFmtId="9" fontId="0" fillId="0" borderId="0" xfId="58" applyNumberFormat="1" applyFont="1" applyBorder="1" applyAlignment="1" applyProtection="1">
      <alignment horizontal="left"/>
      <protection hidden="1" locked="0"/>
    </xf>
    <xf numFmtId="9" fontId="0" fillId="0" borderId="0" xfId="58" applyNumberFormat="1" applyBorder="1" applyAlignment="1" applyProtection="1">
      <alignment horizontal="left"/>
      <protection hidden="1" locked="0"/>
    </xf>
    <xf numFmtId="9" fontId="0" fillId="0" borderId="18" xfId="58" applyNumberFormat="1" applyBorder="1" applyAlignment="1" applyProtection="1">
      <alignment horizontal="left"/>
      <protection hidden="1" locked="0"/>
    </xf>
    <xf numFmtId="164" fontId="0" fillId="0" borderId="5" xfId="26" applyNumberFormat="1" applyFont="1" applyBorder="1" applyAlignment="1" applyProtection="1">
      <alignment horizontal="right"/>
      <protection hidden="1" locked="0"/>
    </xf>
    <xf numFmtId="164" fontId="0" fillId="0" borderId="18" xfId="26" applyNumberFormat="1" applyFont="1" applyBorder="1" applyAlignment="1" applyProtection="1">
      <alignment horizontal="right"/>
      <protection hidden="1" locked="0"/>
    </xf>
    <xf numFmtId="9" fontId="0" fillId="0" borderId="0" xfId="0" applyNumberFormat="1" applyFont="1" applyBorder="1" applyAlignment="1" applyProtection="1">
      <alignment horizontal="left"/>
      <protection hidden="1" locked="0"/>
    </xf>
    <xf numFmtId="9" fontId="0" fillId="0" borderId="0" xfId="0" applyNumberFormat="1" applyBorder="1" applyAlignment="1" applyProtection="1">
      <alignment horizontal="left"/>
      <protection hidden="1" locked="0"/>
    </xf>
    <xf numFmtId="9" fontId="0" fillId="0" borderId="18" xfId="0" applyNumberFormat="1" applyBorder="1" applyAlignment="1" applyProtection="1">
      <alignment horizontal="left"/>
      <protection hidden="1" locked="0"/>
    </xf>
    <xf numFmtId="0" fontId="3" fillId="0" borderId="0" xfId="0" applyFont="1" applyBorder="1" applyAlignment="1" applyProtection="1">
      <alignment horizontal="center" wrapText="1"/>
      <protection hidden="1" locked="0"/>
    </xf>
    <xf numFmtId="167" fontId="0" fillId="0" borderId="5" xfId="26" applyNumberFormat="1" applyFont="1" applyBorder="1" applyAlignment="1" applyProtection="1">
      <alignment horizontal="right"/>
      <protection hidden="1" locked="0"/>
    </xf>
    <xf numFmtId="0" fontId="0" fillId="0" borderId="18" xfId="26" applyNumberFormat="1" applyFont="1" applyBorder="1" applyAlignment="1" applyProtection="1">
      <alignment horizontal="right"/>
      <protection hidden="1" locked="0"/>
    </xf>
    <xf numFmtId="9" fontId="0" fillId="0" borderId="18" xfId="0" applyNumberFormat="1" applyFont="1" applyBorder="1" applyAlignment="1" applyProtection="1">
      <alignment horizontal="left"/>
      <protection hidden="1" locked="0"/>
    </xf>
    <xf numFmtId="9" fontId="0" fillId="0" borderId="18" xfId="58" applyNumberFormat="1" applyFont="1" applyBorder="1" applyAlignment="1" applyProtection="1">
      <alignment horizontal="left"/>
      <protection hidden="1" locked="0"/>
    </xf>
    <xf numFmtId="0" fontId="0" fillId="0" borderId="0" xfId="0" applyFont="1" applyBorder="1" applyAlignment="1" applyProtection="1">
      <alignment horizontal="left"/>
      <protection hidden="1" locked="0"/>
    </xf>
    <xf numFmtId="0" fontId="0" fillId="0" borderId="0" xfId="0" applyBorder="1" applyAlignment="1" applyProtection="1">
      <alignment horizontal="left"/>
      <protection hidden="1" locked="0"/>
    </xf>
    <xf numFmtId="0" fontId="0" fillId="0" borderId="18" xfId="0" applyBorder="1" applyAlignment="1" applyProtection="1">
      <alignment horizontal="left"/>
      <protection hidden="1" locked="0"/>
    </xf>
    <xf numFmtId="0" fontId="0" fillId="0" borderId="18" xfId="0" applyFont="1" applyBorder="1" applyAlignment="1" applyProtection="1">
      <alignment horizontal="left"/>
      <protection hidden="1" locked="0"/>
    </xf>
    <xf numFmtId="0" fontId="1" fillId="0" borderId="25" xfId="0" applyFont="1" applyBorder="1" applyAlignment="1" applyProtection="1">
      <alignment horizontal="center"/>
      <protection hidden="1" locked="0"/>
    </xf>
    <xf numFmtId="0" fontId="0" fillId="0" borderId="2" xfId="0" applyFont="1" applyBorder="1" applyAlignment="1" applyProtection="1">
      <alignment horizontal="center"/>
      <protection hidden="1" locked="0"/>
    </xf>
    <xf numFmtId="0" fontId="0" fillId="0" borderId="29" xfId="0" applyFont="1" applyBorder="1" applyAlignment="1" applyProtection="1">
      <alignment horizontal="center"/>
      <protection hidden="1" locked="0"/>
    </xf>
    <xf numFmtId="0" fontId="0" fillId="0" borderId="23" xfId="0" applyFont="1" applyBorder="1" applyAlignment="1" applyProtection="1">
      <alignment horizontal="left"/>
      <protection hidden="1" locked="0"/>
    </xf>
    <xf numFmtId="0" fontId="1" fillId="0" borderId="36" xfId="0" applyFont="1" applyBorder="1" applyProtection="1">
      <protection hidden="1" locked="0"/>
    </xf>
    <xf numFmtId="0" fontId="1" fillId="0" borderId="1" xfId="0" applyFont="1" applyBorder="1" applyProtection="1">
      <protection hidden="1" locked="0"/>
    </xf>
    <xf numFmtId="0" fontId="1" fillId="0" borderId="37" xfId="0" applyFont="1" applyBorder="1" applyProtection="1">
      <protection hidden="1" locked="0"/>
    </xf>
    <xf numFmtId="164" fontId="0" fillId="0" borderId="36" xfId="16" applyNumberFormat="1" applyFont="1" applyBorder="1" applyAlignment="1" applyProtection="1">
      <alignment horizontal="right"/>
      <protection hidden="1" locked="0"/>
    </xf>
    <xf numFmtId="164" fontId="0" fillId="0" borderId="37" xfId="16" applyNumberFormat="1" applyFont="1" applyBorder="1" applyAlignment="1" applyProtection="1">
      <alignment horizontal="right"/>
      <protection hidden="1" locked="0"/>
    </xf>
    <xf numFmtId="164" fontId="0" fillId="0" borderId="25" xfId="16" applyNumberFormat="1" applyFont="1" applyBorder="1" applyAlignment="1" applyProtection="1">
      <alignment horizontal="right"/>
      <protection hidden="1" locked="0"/>
    </xf>
    <xf numFmtId="164" fontId="0" fillId="0" borderId="29" xfId="16" applyNumberFormat="1" applyFont="1" applyBorder="1" applyAlignment="1" applyProtection="1">
      <alignment horizontal="right"/>
      <protection hidden="1" locked="0"/>
    </xf>
    <xf numFmtId="0" fontId="1" fillId="0" borderId="26" xfId="0" applyFont="1" applyBorder="1" applyAlignment="1" applyProtection="1">
      <alignment horizontal="right"/>
      <protection hidden="1"/>
    </xf>
    <xf numFmtId="0" fontId="1" fillId="0" borderId="27" xfId="0" applyFont="1" applyBorder="1" applyAlignment="1" applyProtection="1">
      <alignment horizontal="right"/>
      <protection hidden="1"/>
    </xf>
    <xf numFmtId="164" fontId="0" fillId="0" borderId="5" xfId="26" applyNumberFormat="1" applyFont="1" applyBorder="1" applyAlignment="1" applyProtection="1">
      <alignment horizontal="right"/>
      <protection hidden="1"/>
    </xf>
    <xf numFmtId="164" fontId="0" fillId="0" borderId="18" xfId="26" applyNumberFormat="1" applyFont="1" applyBorder="1" applyAlignment="1" applyProtection="1">
      <alignment horizontal="right"/>
      <protection hidden="1"/>
    </xf>
    <xf numFmtId="164" fontId="0" fillId="0" borderId="5" xfId="26" applyNumberFormat="1" applyFont="1" applyBorder="1" applyAlignment="1" applyProtection="1">
      <alignment horizontal="center"/>
      <protection hidden="1" locked="0"/>
    </xf>
    <xf numFmtId="164" fontId="0" fillId="0" borderId="18" xfId="26" applyNumberFormat="1" applyFont="1" applyBorder="1" applyAlignment="1" applyProtection="1">
      <alignment horizontal="center"/>
      <protection hidden="1" locked="0"/>
    </xf>
    <xf numFmtId="164" fontId="0" fillId="0" borderId="5" xfId="0" applyNumberFormat="1" applyFont="1" applyBorder="1" applyAlignment="1" applyProtection="1">
      <alignment horizontal="right"/>
      <protection hidden="1" locked="0"/>
    </xf>
    <xf numFmtId="164" fontId="0" fillId="0" borderId="18" xfId="0" applyNumberFormat="1" applyFont="1" applyBorder="1" applyAlignment="1" applyProtection="1">
      <alignment horizontal="right"/>
      <protection hidden="1" locked="0"/>
    </xf>
    <xf numFmtId="0" fontId="0" fillId="0" borderId="0" xfId="0" applyBorder="1" applyProtection="1">
      <protection hidden="1" locked="0"/>
    </xf>
    <xf numFmtId="0" fontId="1" fillId="0" borderId="25" xfId="0" applyFont="1" applyBorder="1" applyProtection="1">
      <protection hidden="1" locked="0"/>
    </xf>
    <xf numFmtId="0" fontId="1" fillId="0" borderId="2" xfId="0" applyFont="1" applyBorder="1" applyProtection="1">
      <protection hidden="1" locked="0"/>
    </xf>
    <xf numFmtId="0" fontId="1" fillId="0" borderId="29" xfId="0" applyFont="1" applyBorder="1" applyProtection="1">
      <protection hidden="1" locked="0"/>
    </xf>
    <xf numFmtId="164" fontId="0" fillId="0" borderId="25" xfId="0" applyNumberFormat="1" applyFont="1" applyBorder="1" applyAlignment="1" applyProtection="1">
      <alignment horizontal="right"/>
      <protection hidden="1" locked="0"/>
    </xf>
    <xf numFmtId="164" fontId="0" fillId="0" borderId="29" xfId="0" applyNumberFormat="1" applyFont="1" applyBorder="1" applyAlignment="1" applyProtection="1">
      <alignment horizontal="right"/>
      <protection hidden="1" locked="0"/>
    </xf>
    <xf numFmtId="0" fontId="1" fillId="0" borderId="5" xfId="0" applyFont="1" applyBorder="1" applyProtection="1">
      <protection hidden="1" locked="0"/>
    </xf>
    <xf numFmtId="0" fontId="1" fillId="0" borderId="0" xfId="0" applyFont="1" applyBorder="1" applyProtection="1">
      <protection hidden="1" locked="0"/>
    </xf>
    <xf numFmtId="0" fontId="0" fillId="0" borderId="0" xfId="0" applyFont="1" applyBorder="1" applyProtection="1">
      <protection hidden="1" locked="0"/>
    </xf>
    <xf numFmtId="0" fontId="1" fillId="0" borderId="25" xfId="0" applyFont="1" applyBorder="1" applyAlignment="1" applyProtection="1">
      <alignment horizontal="left"/>
      <protection hidden="1" locked="0"/>
    </xf>
    <xf numFmtId="164" fontId="0" fillId="0" borderId="25" xfId="0" applyNumberFormat="1" applyFont="1" applyBorder="1" applyAlignment="1" applyProtection="1">
      <alignment horizontal="right"/>
      <protection hidden="1"/>
    </xf>
    <xf numFmtId="164" fontId="0" fillId="0" borderId="29" xfId="0" applyNumberFormat="1" applyFont="1" applyBorder="1" applyAlignment="1" applyProtection="1">
      <alignment horizontal="right"/>
      <protection hidden="1"/>
    </xf>
    <xf numFmtId="164" fontId="0" fillId="0" borderId="36" xfId="0" applyNumberFormat="1" applyBorder="1" applyAlignment="1" applyProtection="1">
      <alignment horizontal="right"/>
      <protection hidden="1" locked="0"/>
    </xf>
    <xf numFmtId="164" fontId="0" fillId="0" borderId="37" xfId="0" applyNumberFormat="1" applyBorder="1" applyAlignment="1" applyProtection="1">
      <alignment horizontal="right"/>
      <protection hidden="1" locked="0"/>
    </xf>
    <xf numFmtId="164" fontId="0" fillId="0" borderId="10" xfId="0" applyNumberFormat="1" applyFont="1" applyBorder="1" applyAlignment="1" applyProtection="1">
      <alignment horizontal="right"/>
      <protection hidden="1" locked="0"/>
    </xf>
    <xf numFmtId="164" fontId="0" fillId="0" borderId="28" xfId="0" applyNumberFormat="1" applyFont="1" applyBorder="1" applyAlignment="1" applyProtection="1">
      <alignment horizontal="right"/>
      <protection hidden="1" locked="0"/>
    </xf>
    <xf numFmtId="164" fontId="0" fillId="0" borderId="38" xfId="0" applyNumberFormat="1" applyFont="1" applyBorder="1" applyAlignment="1" applyProtection="1">
      <alignment horizontal="right"/>
      <protection hidden="1" locked="0"/>
    </xf>
    <xf numFmtId="164" fontId="0" fillId="0" borderId="39" xfId="0" applyNumberFormat="1" applyFont="1" applyBorder="1" applyAlignment="1" applyProtection="1">
      <alignment horizontal="right"/>
      <protection hidden="1" locked="0"/>
    </xf>
    <xf numFmtId="0" fontId="11" fillId="0" borderId="0" xfId="0" applyFont="1" applyAlignment="1" applyProtection="1">
      <alignment wrapText="1"/>
      <protection hidden="1" locked="0"/>
    </xf>
    <xf numFmtId="0" fontId="1" fillId="0" borderId="26" xfId="0" applyFont="1" applyBorder="1" applyProtection="1">
      <protection hidden="1" locked="0"/>
    </xf>
    <xf numFmtId="164" fontId="0" fillId="0" borderId="26" xfId="0" applyNumberFormat="1" applyBorder="1" applyAlignment="1" applyProtection="1">
      <alignment/>
      <protection hidden="1" locked="0"/>
    </xf>
    <xf numFmtId="164" fontId="0" fillId="0" borderId="27" xfId="0" applyNumberFormat="1" applyBorder="1" applyAlignment="1" applyProtection="1">
      <alignment/>
      <protection hidden="1" locked="0"/>
    </xf>
    <xf numFmtId="164" fontId="0" fillId="0" borderId="26" xfId="0" applyNumberFormat="1" applyFont="1" applyBorder="1" applyAlignment="1" applyProtection="1">
      <alignment/>
      <protection hidden="1"/>
    </xf>
    <xf numFmtId="164" fontId="0" fillId="0" borderId="27" xfId="0" applyNumberFormat="1" applyFont="1" applyBorder="1" applyAlignment="1" applyProtection="1">
      <alignment/>
      <protection hidden="1"/>
    </xf>
    <xf numFmtId="164" fontId="0" fillId="0" borderId="5" xfId="0" applyNumberFormat="1" applyBorder="1" applyAlignment="1" applyProtection="1">
      <alignment/>
      <protection hidden="1" locked="0"/>
    </xf>
    <xf numFmtId="164" fontId="0" fillId="0" borderId="18" xfId="0" applyNumberFormat="1" applyBorder="1" applyAlignment="1" applyProtection="1">
      <alignment/>
      <protection hidden="1" locked="0"/>
    </xf>
    <xf numFmtId="0" fontId="1" fillId="0" borderId="26" xfId="0" applyFont="1" applyBorder="1" applyAlignment="1" applyProtection="1">
      <alignment/>
      <protection hidden="1" locked="0"/>
    </xf>
    <xf numFmtId="0" fontId="0" fillId="0" borderId="24" xfId="0" applyBorder="1" applyAlignment="1" applyProtection="1">
      <alignment/>
      <protection hidden="1" locked="0"/>
    </xf>
    <xf numFmtId="0" fontId="0" fillId="0" borderId="27" xfId="0" applyBorder="1" applyAlignment="1" applyProtection="1">
      <alignment/>
      <protection hidden="1" locked="0"/>
    </xf>
    <xf numFmtId="164" fontId="0" fillId="0" borderId="40" xfId="0" applyNumberFormat="1" applyBorder="1" applyProtection="1">
      <protection hidden="1" locked="0"/>
    </xf>
    <xf numFmtId="164" fontId="0" fillId="0" borderId="41" xfId="0" applyNumberFormat="1" applyBorder="1" applyProtection="1">
      <protection hidden="1" locked="0"/>
    </xf>
    <xf numFmtId="164" fontId="0" fillId="0" borderId="5" xfId="0" applyNumberFormat="1" applyFont="1" applyBorder="1" applyProtection="1">
      <protection hidden="1" locked="0"/>
    </xf>
    <xf numFmtId="164" fontId="0" fillId="0" borderId="18" xfId="0" applyNumberFormat="1" applyFont="1" applyBorder="1" applyProtection="1">
      <protection hidden="1" locked="0"/>
    </xf>
    <xf numFmtId="0" fontId="1" fillId="0" borderId="42" xfId="0" applyFont="1" applyBorder="1" applyAlignment="1" applyProtection="1">
      <alignment/>
      <protection hidden="1" locked="0"/>
    </xf>
    <xf numFmtId="0" fontId="0" fillId="0" borderId="43" xfId="0" applyBorder="1" applyAlignment="1" applyProtection="1">
      <alignment/>
      <protection hidden="1" locked="0"/>
    </xf>
    <xf numFmtId="0" fontId="0" fillId="0" borderId="44" xfId="0" applyBorder="1" applyAlignment="1" applyProtection="1">
      <alignment/>
      <protection hidden="1" locked="0"/>
    </xf>
    <xf numFmtId="164" fontId="0" fillId="0" borderId="10" xfId="0" applyNumberFormat="1" applyBorder="1" applyAlignment="1" applyProtection="1">
      <alignment/>
      <protection hidden="1" locked="0"/>
    </xf>
    <xf numFmtId="0" fontId="0" fillId="0" borderId="24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 locked="0"/>
    </xf>
    <xf numFmtId="0" fontId="0" fillId="0" borderId="5" xfId="58" applyBorder="1" applyProtection="1">
      <alignment/>
      <protection hidden="1" locked="0"/>
    </xf>
    <xf numFmtId="167" fontId="0" fillId="0" borderId="18" xfId="58" applyNumberFormat="1" applyBorder="1" applyProtection="1">
      <alignment/>
      <protection hidden="1" locked="0"/>
    </xf>
    <xf numFmtId="164" fontId="0" fillId="0" borderId="5" xfId="0" applyNumberFormat="1" applyBorder="1" applyProtection="1">
      <protection hidden="1" locked="0"/>
    </xf>
    <xf numFmtId="164" fontId="0" fillId="0" borderId="18" xfId="0" applyNumberFormat="1" applyBorder="1" applyProtection="1">
      <protection hidden="1" locked="0"/>
    </xf>
    <xf numFmtId="164" fontId="0" fillId="0" borderId="10" xfId="0" applyNumberFormat="1" applyBorder="1" applyProtection="1">
      <protection hidden="1" locked="0"/>
    </xf>
    <xf numFmtId="164" fontId="0" fillId="0" borderId="28" xfId="0" applyNumberFormat="1" applyBorder="1" applyProtection="1">
      <protection hidden="1" locked="0"/>
    </xf>
    <xf numFmtId="0" fontId="1" fillId="0" borderId="10" xfId="0" applyFont="1" applyBorder="1" applyAlignment="1" applyProtection="1">
      <alignment horizontal="left"/>
      <protection hidden="1" locked="0"/>
    </xf>
    <xf numFmtId="0" fontId="0" fillId="0" borderId="18" xfId="0" applyBorder="1" applyProtection="1">
      <protection hidden="1" locked="0"/>
    </xf>
    <xf numFmtId="164" fontId="0" fillId="0" borderId="26" xfId="0" applyNumberFormat="1" applyBorder="1" applyProtection="1">
      <protection hidden="1" locked="0"/>
    </xf>
    <xf numFmtId="164" fontId="0" fillId="0" borderId="27" xfId="0" applyNumberFormat="1" applyBorder="1" applyProtection="1">
      <protection hidden="1" locked="0"/>
    </xf>
    <xf numFmtId="0" fontId="8" fillId="0" borderId="0" xfId="63" applyFont="1" applyAlignment="1" applyProtection="1">
      <alignment horizontal="left"/>
      <protection hidden="1" locked="0"/>
    </xf>
    <xf numFmtId="0" fontId="0" fillId="0" borderId="0" xfId="0" applyAlignment="1" applyProtection="1">
      <alignment horizontal="left"/>
      <protection hidden="1" locked="0"/>
    </xf>
    <xf numFmtId="0" fontId="0" fillId="0" borderId="0" xfId="0" applyFont="1" applyAlignment="1" applyProtection="1">
      <alignment/>
      <protection hidden="1" locked="0"/>
    </xf>
    <xf numFmtId="164" fontId="1" fillId="0" borderId="26" xfId="0" applyNumberFormat="1" applyFont="1" applyBorder="1" applyProtection="1">
      <protection hidden="1"/>
    </xf>
    <xf numFmtId="164" fontId="1" fillId="0" borderId="27" xfId="0" applyNumberFormat="1" applyFont="1" applyBorder="1" applyProtection="1">
      <protection hidden="1"/>
    </xf>
    <xf numFmtId="164" fontId="0" fillId="0" borderId="5" xfId="0" applyNumberFormat="1" applyBorder="1" applyAlignment="1" applyProtection="1">
      <alignment/>
      <protection hidden="1"/>
    </xf>
    <xf numFmtId="164" fontId="0" fillId="0" borderId="18" xfId="0" applyNumberFormat="1" applyBorder="1" applyAlignment="1" applyProtection="1">
      <alignment/>
      <protection hidden="1"/>
    </xf>
    <xf numFmtId="0" fontId="0" fillId="0" borderId="18" xfId="0" applyFont="1" applyBorder="1" applyProtection="1">
      <protection hidden="1" locked="0"/>
    </xf>
    <xf numFmtId="164" fontId="0" fillId="0" borderId="5" xfId="58" applyNumberFormat="1" applyBorder="1" applyProtection="1">
      <alignment/>
      <protection hidden="1" locked="0"/>
    </xf>
    <xf numFmtId="164" fontId="0" fillId="0" borderId="18" xfId="58" applyNumberFormat="1" applyBorder="1" applyProtection="1">
      <alignment/>
      <protection hidden="1" locked="0"/>
    </xf>
    <xf numFmtId="0" fontId="0" fillId="0" borderId="0" xfId="58" applyFont="1" applyBorder="1" applyAlignment="1" applyProtection="1">
      <alignment horizontal="left"/>
      <protection hidden="1" locked="0"/>
    </xf>
    <xf numFmtId="0" fontId="0" fillId="0" borderId="0" xfId="58" applyBorder="1" applyProtection="1">
      <alignment/>
      <protection hidden="1" locked="0"/>
    </xf>
    <xf numFmtId="0" fontId="0" fillId="0" borderId="18" xfId="58" applyBorder="1" applyProtection="1">
      <alignment/>
      <protection hidden="1" locked="0"/>
    </xf>
    <xf numFmtId="0" fontId="1" fillId="0" borderId="36" xfId="0" applyFont="1" applyBorder="1" applyAlignment="1" applyProtection="1">
      <alignment horizontal="left"/>
      <protection hidden="1" locked="0"/>
    </xf>
    <xf numFmtId="0" fontId="1" fillId="0" borderId="1" xfId="0" applyFont="1" applyBorder="1" applyAlignment="1" applyProtection="1">
      <alignment horizontal="left"/>
      <protection hidden="1" locked="0"/>
    </xf>
    <xf numFmtId="0" fontId="1" fillId="0" borderId="37" xfId="0" applyFont="1" applyBorder="1" applyAlignment="1" applyProtection="1">
      <alignment horizontal="left"/>
      <protection hidden="1" locked="0"/>
    </xf>
    <xf numFmtId="164" fontId="0" fillId="0" borderId="36" xfId="0" applyNumberFormat="1" applyBorder="1" applyProtection="1">
      <protection hidden="1" locked="0"/>
    </xf>
    <xf numFmtId="164" fontId="0" fillId="0" borderId="37" xfId="0" applyNumberFormat="1" applyBorder="1" applyProtection="1">
      <protection hidden="1" locked="0"/>
    </xf>
    <xf numFmtId="164" fontId="0" fillId="0" borderId="26" xfId="0" applyNumberFormat="1" applyFont="1" applyBorder="1" applyProtection="1">
      <protection hidden="1" locked="0"/>
    </xf>
    <xf numFmtId="164" fontId="0" fillId="0" borderId="27" xfId="0" applyNumberFormat="1" applyFont="1" applyBorder="1" applyProtection="1">
      <protection hidden="1" locked="0"/>
    </xf>
    <xf numFmtId="0" fontId="0" fillId="0" borderId="0" xfId="0" applyFill="1" applyBorder="1"/>
    <xf numFmtId="0" fontId="1" fillId="0" borderId="0" xfId="0" applyFont="1" applyFill="1" applyBorder="1" applyAlignment="1">
      <alignment horizontal="left" wrapText="1"/>
    </xf>
    <xf numFmtId="164" fontId="0" fillId="0" borderId="0" xfId="26" applyNumberFormat="1" applyFont="1" applyFill="1" applyBorder="1" applyAlignment="1" applyProtection="1">
      <alignment horizontal="right"/>
      <protection locked="0"/>
    </xf>
    <xf numFmtId="0" fontId="1" fillId="0" borderId="26" xfId="0" applyFont="1" applyBorder="1" applyAlignment="1" applyProtection="1">
      <alignment horizontal="center"/>
      <protection hidden="1"/>
    </xf>
    <xf numFmtId="0" fontId="1" fillId="0" borderId="27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28" xfId="0" applyFont="1" applyBorder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1" fillId="0" borderId="25" xfId="0" applyFont="1" applyBorder="1" applyAlignment="1" applyProtection="1">
      <alignment horizontal="left" wrapText="1"/>
      <protection hidden="1" locked="0"/>
    </xf>
    <xf numFmtId="0" fontId="1" fillId="0" borderId="2" xfId="0" applyFont="1" applyBorder="1" applyAlignment="1" applyProtection="1">
      <alignment wrapText="1"/>
      <protection hidden="1" locked="0"/>
    </xf>
    <xf numFmtId="0" fontId="1" fillId="0" borderId="29" xfId="0" applyFont="1" applyBorder="1" applyAlignment="1" applyProtection="1">
      <alignment wrapText="1"/>
      <protection hidden="1" locked="0"/>
    </xf>
    <xf numFmtId="0" fontId="0" fillId="4" borderId="10" xfId="0" applyFill="1" applyBorder="1" applyAlignment="1" applyProtection="1">
      <alignment horizontal="left"/>
      <protection hidden="1"/>
    </xf>
    <xf numFmtId="0" fontId="0" fillId="4" borderId="23" xfId="0" applyFill="1" applyBorder="1" applyAlignment="1" applyProtection="1">
      <alignment horizontal="left"/>
      <protection hidden="1"/>
    </xf>
    <xf numFmtId="0" fontId="0" fillId="4" borderId="28" xfId="0" applyFill="1" applyBorder="1" applyAlignment="1" applyProtection="1">
      <alignment horizontal="left"/>
      <protection hidden="1"/>
    </xf>
    <xf numFmtId="164" fontId="0" fillId="0" borderId="25" xfId="26" applyNumberFormat="1" applyFont="1" applyBorder="1" applyAlignment="1" applyProtection="1">
      <alignment horizontal="right"/>
      <protection hidden="1" locked="0"/>
    </xf>
    <xf numFmtId="164" fontId="0" fillId="0" borderId="29" xfId="26" applyNumberFormat="1" applyFont="1" applyBorder="1" applyAlignment="1" applyProtection="1">
      <alignment horizontal="right"/>
      <protection hidden="1" locked="0"/>
    </xf>
    <xf numFmtId="0" fontId="1" fillId="0" borderId="2" xfId="0" applyFont="1" applyBorder="1" applyAlignment="1" applyProtection="1">
      <alignment horizontal="left" wrapText="1"/>
      <protection hidden="1" locked="0"/>
    </xf>
    <xf numFmtId="0" fontId="1" fillId="0" borderId="29" xfId="0" applyFont="1" applyBorder="1" applyAlignment="1" applyProtection="1">
      <alignment horizontal="left" wrapText="1"/>
      <protection hidden="1" locked="0"/>
    </xf>
    <xf numFmtId="0" fontId="0" fillId="4" borderId="10" xfId="0" applyFill="1" applyBorder="1" applyProtection="1">
      <protection hidden="1"/>
    </xf>
    <xf numFmtId="0" fontId="0" fillId="4" borderId="23" xfId="0" applyFill="1" applyBorder="1" applyProtection="1">
      <protection hidden="1"/>
    </xf>
    <xf numFmtId="0" fontId="0" fillId="4" borderId="28" xfId="0" applyFill="1" applyBorder="1" applyProtection="1">
      <protection hidden="1"/>
    </xf>
    <xf numFmtId="0" fontId="1" fillId="0" borderId="25" xfId="0" applyFont="1" applyBorder="1" applyAlignment="1" applyProtection="1">
      <alignment horizontal="center" vertical="center" wrapText="1"/>
      <protection hidden="1" locked="0"/>
    </xf>
    <xf numFmtId="0" fontId="1" fillId="0" borderId="2" xfId="0" applyFont="1" applyBorder="1" applyAlignment="1" applyProtection="1">
      <alignment horizontal="center" vertical="center" wrapText="1"/>
      <protection hidden="1" locked="0"/>
    </xf>
    <xf numFmtId="0" fontId="1" fillId="0" borderId="29" xfId="0" applyFont="1" applyBorder="1" applyAlignment="1" applyProtection="1">
      <alignment horizontal="center" vertical="center" wrapText="1"/>
      <protection hidden="1" locked="0"/>
    </xf>
    <xf numFmtId="0" fontId="5" fillId="2" borderId="5" xfId="0" applyFont="1" applyFill="1" applyBorder="1" applyAlignment="1" applyProtection="1">
      <alignment/>
      <protection hidden="1" locked="0"/>
    </xf>
    <xf numFmtId="0" fontId="6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applyProtection="1">
      <alignment horizontal="left"/>
      <protection hidden="1" locked="0"/>
    </xf>
    <xf numFmtId="0" fontId="5" fillId="3" borderId="36" xfId="0" applyFont="1" applyFill="1" applyBorder="1" applyAlignment="1" applyProtection="1">
      <alignment horizontal="center" vertical="center"/>
      <protection hidden="1" locked="0"/>
    </xf>
    <xf numFmtId="0" fontId="5" fillId="3" borderId="1" xfId="0" applyFont="1" applyFill="1" applyBorder="1" applyAlignment="1" applyProtection="1">
      <alignment horizontal="center" vertical="center"/>
      <protection hidden="1" locked="0"/>
    </xf>
    <xf numFmtId="0" fontId="5" fillId="3" borderId="32" xfId="0" applyFont="1" applyFill="1" applyBorder="1" applyAlignment="1" applyProtection="1">
      <alignment horizontal="center" vertical="center"/>
      <protection hidden="1" locked="0"/>
    </xf>
    <xf numFmtId="0" fontId="5" fillId="3" borderId="30" xfId="0" applyFont="1" applyFill="1" applyBorder="1" applyAlignment="1" applyProtection="1">
      <alignment horizontal="center" vertical="center" wrapText="1"/>
      <protection hidden="1" locked="0"/>
    </xf>
    <xf numFmtId="0" fontId="5" fillId="3" borderId="9" xfId="0" applyFont="1" applyFill="1" applyBorder="1" applyAlignment="1" applyProtection="1">
      <alignment horizontal="center" vertical="center" wrapText="1"/>
      <protection hidden="1" locked="0"/>
    </xf>
    <xf numFmtId="0" fontId="6" fillId="0" borderId="18" xfId="0" applyFont="1" applyBorder="1" applyAlignment="1" applyProtection="1">
      <alignment horizontal="left"/>
      <protection hidden="1" locked="0"/>
    </xf>
    <xf numFmtId="0" fontId="5" fillId="0" borderId="0" xfId="0" applyFont="1" applyFill="1" applyBorder="1" applyAlignment="1" applyProtection="1">
      <alignment horizontal="center"/>
      <protection hidden="1" locked="0"/>
    </xf>
    <xf numFmtId="0" fontId="6" fillId="0" borderId="0" xfId="0" applyFont="1" applyFill="1" applyBorder="1" applyProtection="1">
      <protection hidden="1" locked="0"/>
    </xf>
    <xf numFmtId="0" fontId="6" fillId="0" borderId="18" xfId="0" applyFont="1" applyFill="1" applyBorder="1" applyProtection="1"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24" xfId="0" applyFont="1" applyBorder="1" applyAlignment="1" applyProtection="1">
      <alignment horizontal="center" vertical="center"/>
      <protection hidden="1" locked="0"/>
    </xf>
    <xf numFmtId="0" fontId="5" fillId="0" borderId="27" xfId="0" applyFont="1" applyBorder="1" applyAlignment="1" applyProtection="1">
      <alignment horizontal="center" vertical="center"/>
      <protection hidden="1" locked="0"/>
    </xf>
    <xf numFmtId="0" fontId="5" fillId="0" borderId="5" xfId="0" applyFont="1" applyBorder="1" applyAlignment="1" applyProtection="1">
      <alignment horizontal="center" vertical="center"/>
      <protection hidden="1" locked="0"/>
    </xf>
    <xf numFmtId="0" fontId="5" fillId="0" borderId="0" xfId="0" applyFont="1" applyBorder="1" applyAlignment="1" applyProtection="1">
      <alignment horizontal="center" vertical="center"/>
      <protection hidden="1" locked="0"/>
    </xf>
    <xf numFmtId="0" fontId="5" fillId="0" borderId="18" xfId="0" applyFont="1" applyBorder="1" applyAlignment="1" applyProtection="1">
      <alignment horizontal="center" vertical="center"/>
      <protection hidden="1" locked="0"/>
    </xf>
    <xf numFmtId="0" fontId="5" fillId="0" borderId="10" xfId="0" applyFont="1" applyBorder="1" applyAlignment="1" applyProtection="1">
      <alignment horizontal="center" vertical="center"/>
      <protection hidden="1" locked="0"/>
    </xf>
    <xf numFmtId="0" fontId="5" fillId="0" borderId="23" xfId="0" applyFont="1" applyBorder="1" applyAlignment="1" applyProtection="1">
      <alignment horizontal="center" vertical="center"/>
      <protection hidden="1" locked="0"/>
    </xf>
    <xf numFmtId="0" fontId="5" fillId="0" borderId="28" xfId="0" applyFont="1" applyBorder="1" applyAlignment="1" applyProtection="1">
      <alignment horizontal="center" vertical="center"/>
      <protection hidden="1" locked="0"/>
    </xf>
    <xf numFmtId="0" fontId="6" fillId="0" borderId="2" xfId="0" applyFont="1" applyBorder="1" applyAlignment="1" applyProtection="1">
      <alignment horizontal="left"/>
      <protection hidden="1" locked="0"/>
    </xf>
    <xf numFmtId="0" fontId="6" fillId="0" borderId="23" xfId="0" applyFont="1" applyBorder="1" applyAlignment="1" applyProtection="1">
      <alignment horizontal="left"/>
      <protection hidden="1" locked="0"/>
    </xf>
    <xf numFmtId="0" fontId="6" fillId="0" borderId="28" xfId="0" applyFont="1" applyBorder="1" applyAlignment="1" applyProtection="1">
      <alignment horizontal="left"/>
      <protection hidden="1" locked="0"/>
    </xf>
    <xf numFmtId="0" fontId="5" fillId="0" borderId="0" xfId="0" applyFont="1" applyBorder="1" applyAlignment="1" applyProtection="1">
      <alignment horizontal="left"/>
      <protection hidden="1" locked="0"/>
    </xf>
    <xf numFmtId="0" fontId="6" fillId="0" borderId="0" xfId="0" applyFont="1" applyFill="1" applyBorder="1" applyAlignment="1" applyProtection="1">
      <alignment horizontal="left"/>
      <protection hidden="1" locked="0"/>
    </xf>
    <xf numFmtId="0" fontId="6" fillId="0" borderId="18" xfId="0" applyFont="1" applyFill="1" applyBorder="1" applyAlignment="1" applyProtection="1">
      <alignment horizontal="left"/>
      <protection hidden="1" locked="0"/>
    </xf>
    <xf numFmtId="0" fontId="5" fillId="0" borderId="26" xfId="0" applyFont="1" applyBorder="1" applyAlignment="1" applyProtection="1">
      <alignment horizontal="left"/>
      <protection hidden="1" locked="0"/>
    </xf>
    <xf numFmtId="0" fontId="5" fillId="0" borderId="24" xfId="0" applyFont="1" applyBorder="1" applyAlignment="1" applyProtection="1">
      <alignment horizontal="left"/>
      <protection hidden="1" locked="0"/>
    </xf>
    <xf numFmtId="0" fontId="5" fillId="0" borderId="27" xfId="0" applyFont="1" applyBorder="1" applyAlignment="1" applyProtection="1">
      <alignment horizontal="left"/>
      <protection hidden="1" locked="0"/>
    </xf>
    <xf numFmtId="0" fontId="6" fillId="0" borderId="23" xfId="0" applyFont="1" applyFill="1" applyBorder="1" applyAlignment="1" applyProtection="1">
      <alignment horizontal="left"/>
      <protection hidden="1" locked="0"/>
    </xf>
    <xf numFmtId="0" fontId="6" fillId="0" borderId="18" xfId="0" applyFont="1" applyBorder="1" applyAlignment="1" applyProtection="1">
      <alignment/>
      <protection hidden="1" locked="0"/>
    </xf>
    <xf numFmtId="0" fontId="5" fillId="0" borderId="26" xfId="0" applyFont="1" applyBorder="1" applyProtection="1">
      <protection hidden="1" locked="0"/>
    </xf>
    <xf numFmtId="0" fontId="5" fillId="0" borderId="24" xfId="0" applyFont="1" applyBorder="1" applyProtection="1">
      <protection hidden="1" locked="0"/>
    </xf>
    <xf numFmtId="0" fontId="5" fillId="0" borderId="27" xfId="0" applyFont="1" applyBorder="1" applyProtection="1">
      <protection hidden="1" locked="0"/>
    </xf>
    <xf numFmtId="0" fontId="6" fillId="0" borderId="0" xfId="0" applyFont="1" applyBorder="1" applyProtection="1">
      <protection hidden="1" locked="0"/>
    </xf>
    <xf numFmtId="0" fontId="6" fillId="0" borderId="18" xfId="0" applyFont="1" applyBorder="1" applyProtection="1">
      <protection hidden="1" locked="0"/>
    </xf>
    <xf numFmtId="0" fontId="6" fillId="0" borderId="28" xfId="0" applyFont="1" applyFill="1" applyBorder="1" applyAlignment="1" applyProtection="1">
      <alignment horizontal="left"/>
      <protection hidden="1" locked="0"/>
    </xf>
    <xf numFmtId="0" fontId="5" fillId="0" borderId="30" xfId="0" applyFont="1" applyBorder="1" applyAlignment="1" applyProtection="1">
      <alignment horizontal="center" vertical="center" wrapText="1"/>
      <protection hidden="1" locked="0"/>
    </xf>
    <xf numFmtId="0" fontId="5" fillId="0" borderId="9" xfId="0" applyFont="1" applyBorder="1" applyAlignment="1" applyProtection="1">
      <alignment horizontal="center" vertical="center" wrapText="1"/>
      <protection hidden="1" locked="0"/>
    </xf>
    <xf numFmtId="0" fontId="5" fillId="0" borderId="25" xfId="0" applyFont="1" applyFill="1" applyBorder="1" applyAlignment="1" applyProtection="1">
      <alignment horizontal="left" wrapText="1"/>
      <protection hidden="1" locked="0"/>
    </xf>
    <xf numFmtId="0" fontId="5" fillId="0" borderId="2" xfId="0" applyFont="1" applyFill="1" applyBorder="1" applyAlignment="1" applyProtection="1">
      <alignment horizontal="left" wrapText="1"/>
      <protection hidden="1" locked="0"/>
    </xf>
    <xf numFmtId="0" fontId="5" fillId="0" borderId="29" xfId="0" applyFont="1" applyFill="1" applyBorder="1" applyAlignment="1" applyProtection="1">
      <alignment horizontal="left" wrapText="1"/>
      <protection hidden="1" locked="0"/>
    </xf>
    <xf numFmtId="0" fontId="6" fillId="0" borderId="2" xfId="0" applyFont="1" applyBorder="1" applyAlignment="1" applyProtection="1">
      <alignment horizontal="center"/>
      <protection hidden="1"/>
    </xf>
    <xf numFmtId="0" fontId="5" fillId="0" borderId="23" xfId="0" applyFont="1" applyBorder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 locked="0"/>
    </xf>
    <xf numFmtId="0" fontId="6" fillId="0" borderId="15" xfId="0" applyFont="1" applyFill="1" applyBorder="1" applyAlignment="1" applyProtection="1">
      <alignment horizontal="left" vertical="center"/>
      <protection hidden="1" locked="0"/>
    </xf>
    <xf numFmtId="0" fontId="6" fillId="0" borderId="23" xfId="0" applyFont="1" applyFill="1" applyBorder="1" applyAlignment="1" applyProtection="1">
      <alignment/>
      <protection hidden="1" locked="0"/>
    </xf>
    <xf numFmtId="0" fontId="0" fillId="0" borderId="45" xfId="0" applyBorder="1" applyAlignment="1" applyProtection="1">
      <alignment/>
      <protection hidden="1" locked="0"/>
    </xf>
    <xf numFmtId="0" fontId="5" fillId="2" borderId="10" xfId="0" applyFont="1" applyFill="1" applyBorder="1" applyAlignment="1" applyProtection="1">
      <alignment horizontal="center"/>
      <protection hidden="1" locked="0"/>
    </xf>
    <xf numFmtId="0" fontId="5" fillId="2" borderId="23" xfId="0" applyFont="1" applyFill="1" applyBorder="1" applyAlignment="1" applyProtection="1">
      <alignment horizontal="center"/>
      <protection hidden="1" locked="0"/>
    </xf>
    <xf numFmtId="0" fontId="5" fillId="0" borderId="15" xfId="0" applyFont="1" applyFill="1" applyBorder="1" applyAlignment="1" applyProtection="1">
      <alignment horizontal="center" vertical="center" wrapText="1"/>
      <protection hidden="1" locked="0"/>
    </xf>
    <xf numFmtId="0" fontId="5" fillId="2" borderId="15" xfId="0" applyFont="1" applyFill="1" applyBorder="1" applyAlignment="1" applyProtection="1">
      <alignment horizontal="center"/>
      <protection hidden="1" locked="0"/>
    </xf>
    <xf numFmtId="0" fontId="5" fillId="0" borderId="0" xfId="0" applyFont="1" applyAlignment="1" applyProtection="1">
      <alignment horizontal="center" wrapText="1"/>
      <protection hidden="1" locked="0"/>
    </xf>
    <xf numFmtId="0" fontId="0" fillId="0" borderId="0" xfId="0" applyFont="1" applyAlignment="1" applyProtection="1">
      <alignment/>
      <protection hidden="1" locked="0"/>
    </xf>
    <xf numFmtId="0" fontId="6" fillId="0" borderId="0" xfId="0" applyFont="1" applyAlignment="1" applyProtection="1">
      <alignment horizontal="left" vertical="top" wrapText="1"/>
      <protection hidden="1" locked="0"/>
    </xf>
  </cellXfs>
  <cellStyles count="8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alc Currency (0)" xfId="20"/>
    <cellStyle name="Comma 2" xfId="21"/>
    <cellStyle name="Comma 2 2" xfId="22"/>
    <cellStyle name="Comma 2 2 2" xfId="23"/>
    <cellStyle name="Comma 2 3" xfId="24"/>
    <cellStyle name="Comma 3" xfId="25"/>
    <cellStyle name="Currency 2" xfId="26"/>
    <cellStyle name="Currency 2 2" xfId="27"/>
    <cellStyle name="Currency 2 2 2" xfId="28"/>
    <cellStyle name="Currency 2 2 2 2" xfId="29"/>
    <cellStyle name="Currency 2 2 3" xfId="30"/>
    <cellStyle name="Currency 2 3" xfId="31"/>
    <cellStyle name="Currency 2 3 2" xfId="32"/>
    <cellStyle name="Currency 2 4" xfId="33"/>
    <cellStyle name="Currency 2 4 2" xfId="34"/>
    <cellStyle name="Currency 3" xfId="35"/>
    <cellStyle name="Currency 3 2" xfId="36"/>
    <cellStyle name="Currency 3 2 2" xfId="37"/>
    <cellStyle name="Currency 3 3" xfId="38"/>
    <cellStyle name="Currency 3 3 2" xfId="39"/>
    <cellStyle name="Currency 4" xfId="40"/>
    <cellStyle name="Currency 4 2" xfId="41"/>
    <cellStyle name="Currency 5" xfId="42"/>
    <cellStyle name="Currency 5 2" xfId="43"/>
    <cellStyle name="Currency 6" xfId="44"/>
    <cellStyle name="Currency 6 2" xfId="45"/>
    <cellStyle name="Currency 7" xfId="46"/>
    <cellStyle name="Currency 7 2" xfId="47"/>
    <cellStyle name="Currency 8" xfId="48"/>
    <cellStyle name="Currency 8 2" xfId="49"/>
    <cellStyle name="Header1" xfId="50"/>
    <cellStyle name="Header2" xfId="51"/>
    <cellStyle name="Normal 10" xfId="52"/>
    <cellStyle name="Normal 10 2" xfId="53"/>
    <cellStyle name="Normal 11" xfId="54"/>
    <cellStyle name="Normal 11 2" xfId="55"/>
    <cellStyle name="Normal 12" xfId="56"/>
    <cellStyle name="Normal 12 2" xfId="57"/>
    <cellStyle name="Normal 2" xfId="58"/>
    <cellStyle name="Normal 2 2" xfId="59"/>
    <cellStyle name="Normal 2 3" xfId="60"/>
    <cellStyle name="Normal 3" xfId="61"/>
    <cellStyle name="Normal 3 2" xfId="62"/>
    <cellStyle name="Normal 4" xfId="63"/>
    <cellStyle name="Normal 4 2" xfId="64"/>
    <cellStyle name="Normal 4 2 2" xfId="65"/>
    <cellStyle name="Normal 4 3" xfId="66"/>
    <cellStyle name="Normal 4 3 2" xfId="67"/>
    <cellStyle name="Normal 4 4" xfId="68"/>
    <cellStyle name="Normal 4 4 2" xfId="69"/>
    <cellStyle name="Normal 5" xfId="70"/>
    <cellStyle name="Normal 6" xfId="71"/>
    <cellStyle name="Normal 6 2" xfId="72"/>
    <cellStyle name="Normal 7" xfId="73"/>
    <cellStyle name="Normal 7 2" xfId="74"/>
    <cellStyle name="Normal 8" xfId="75"/>
    <cellStyle name="Normal 9" xfId="76"/>
    <cellStyle name="Normal 9 2" xfId="77"/>
    <cellStyle name="Percent 2" xfId="78"/>
    <cellStyle name="Percent 2 2" xfId="79"/>
    <cellStyle name="Percent 2 2 2" xfId="80"/>
    <cellStyle name="Percent 2 3" xfId="81"/>
    <cellStyle name="Percent 2 3 2" xfId="82"/>
    <cellStyle name="Percent 2 4" xfId="83"/>
    <cellStyle name="Percent 3" xfId="84"/>
    <cellStyle name="Percent 3 2" xfId="85"/>
    <cellStyle name="Percent 3 2 2" xfId="86"/>
    <cellStyle name="Percent 3 3" xfId="87"/>
    <cellStyle name="Percent 3 3 2" xfId="88"/>
    <cellStyle name="Percent 3 4" xfId="89"/>
    <cellStyle name="Percent 4" xfId="90"/>
    <cellStyle name="Percent 4 2" xfId="91"/>
    <cellStyle name="Percent 5" xfId="92"/>
    <cellStyle name="Percent 6" xfId="93"/>
  </cellStyles>
  <dxfs count="8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externalLink" Target="externalLinks/externalLink15.xml" /><Relationship Id="rId27" Type="http://schemas.openxmlformats.org/officeDocument/2006/relationships/externalLink" Target="externalLinks/externalLink16.xml" /><Relationship Id="rId28" Type="http://schemas.openxmlformats.org/officeDocument/2006/relationships/externalLink" Target="externalLinks/externalLink17.xml" /><Relationship Id="rId29" Type="http://schemas.openxmlformats.org/officeDocument/2006/relationships/externalLink" Target="externalLinks/externalLink18.xml" /><Relationship Id="rId30" Type="http://schemas.openxmlformats.org/officeDocument/2006/relationships/externalLink" Target="externalLinks/externalLink19.xml" /><Relationship Id="rId31" Type="http://schemas.openxmlformats.org/officeDocument/2006/relationships/externalLink" Target="externalLinks/externalLink20.xml" /><Relationship Id="rId32" Type="http://schemas.openxmlformats.org/officeDocument/2006/relationships/externalLink" Target="externalLinks/externalLink21.xml" /><Relationship Id="rId33" Type="http://schemas.openxmlformats.org/officeDocument/2006/relationships/externalLink" Target="externalLinks/externalLink22.xml" /><Relationship Id="rId34" Type="http://schemas.openxmlformats.org/officeDocument/2006/relationships/externalLink" Target="externalLinks/externalLink23.xml" /><Relationship Id="rId35" Type="http://schemas.openxmlformats.org/officeDocument/2006/relationships/externalLink" Target="externalLinks/externalLink24.xml" /><Relationship Id="rId36" Type="http://schemas.openxmlformats.org/officeDocument/2006/relationships/externalLink" Target="externalLinks/externalLink25.xml" /><Relationship Id="rId37" Type="http://schemas.openxmlformats.org/officeDocument/2006/relationships/externalLink" Target="externalLinks/externalLink26.xml" /><Relationship Id="rId38" Type="http://schemas.openxmlformats.org/officeDocument/2006/relationships/externalLink" Target="externalLinks/externalLink27.xml" /><Relationship Id="rId39" Type="http://schemas.openxmlformats.org/officeDocument/2006/relationships/externalLink" Target="externalLinks/externalLink28.xml" /><Relationship Id="rId40" Type="http://schemas.openxmlformats.org/officeDocument/2006/relationships/externalLink" Target="externalLinks/externalLink29.xml" /><Relationship Id="rId41" Type="http://schemas.openxmlformats.org/officeDocument/2006/relationships/externalLink" Target="externalLinks/externalLink30.xml" /><Relationship Id="rId42" Type="http://schemas.openxmlformats.org/officeDocument/2006/relationships/externalLink" Target="externalLinks/externalLink31.xml" /><Relationship Id="rId43" Type="http://schemas.openxmlformats.org/officeDocument/2006/relationships/externalLink" Target="externalLinks/externalLink32.xml" /><Relationship Id="rId44" Type="http://schemas.openxmlformats.org/officeDocument/2006/relationships/externalLink" Target="externalLinks/externalLink33.xml" /><Relationship Id="rId45" Type="http://schemas.openxmlformats.org/officeDocument/2006/relationships/externalLink" Target="externalLinks/externalLink34.xml" /><Relationship Id="rId46" Type="http://schemas.openxmlformats.org/officeDocument/2006/relationships/externalLink" Target="externalLinks/externalLink35.xml" /><Relationship Id="rId47" Type="http://schemas.openxmlformats.org/officeDocument/2006/relationships/externalLink" Target="externalLinks/externalLink36.xml" /><Relationship Id="rId48" Type="http://schemas.openxmlformats.org/officeDocument/2006/relationships/externalLink" Target="externalLinks/externalLink37.xml" /><Relationship Id="rId49" Type="http://schemas.openxmlformats.org/officeDocument/2006/relationships/customXml" Target="../customXml/item1.xml" /><Relationship Id="rId50" Type="http://schemas.openxmlformats.org/officeDocument/2006/relationships/customXml" Target="../customXml/item2.xml" /><Relationship Id="rId51" Type="http://schemas.openxmlformats.org/officeDocument/2006/relationships/customXml" Target="../customXml/item3.xml" /><Relationship Id="rId52" Type="http://schemas.openxmlformats.org/officeDocument/2006/relationships/customXml" Target="../customXml/item5.xml" /><Relationship Id="rId5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erced\Merced%20FY%2007-08%20MHSA%20Revenue%20and%20Expenditure%20Report%20Confirmed%20Final%20Versio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Lassen\Lassen%20FY%2007-08%20MHSA%20Revenue%20and%20Expenditure%20Report%20Corrected%20Final%20Version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Lassen\Lassen%20FY%2006-07%20MHSA%20Revenue%20and%20Expenditure%20Report%20Corrected%20Final%20Version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Lake\Lake%20FY%2007-08%20MHSA%20Revenue%20and%20Expenditure%20Report%20Confirmed%20Final%20Correct%20Version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Kings\Kings%20FY%2007-08%20MHSA%20Revenue%20and%20Expenditure%20Report%20Confirmed%20Final%20Correct%20Version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Kings\Kings%20FY%2006%2007%20MHSA%20Revenue%20and%20Expenditure%20Report%20Confirmed%20Final%20Version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Kern\Kern%20FY%2007-08%20MHSA%20Revenue%20and%20Expenditure%20Report%20Confirmed%20Final%20Correct%20Version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Kern\Kern%20FY%2006-07%20MHSA%20Revenue%20and%20Expenditure%20Report%20Corrected%20Final%20Version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Inyo\Inyo%20FY%2007-08%20MHSA%20Revenue%20and%20Expenditure%20Report_Final%20Final%2003161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Inyo\Inyo%20FY%2006-07%20MHSA%20Revenue%20and%20Expenditure%20Report%20Corrected%20Final%20Version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Imperial\Imperial%20FY%2007-08%20MHSA%20Revenue%20and%20Expenditure%20Report%20Confirmed%20Final%20Correct%20Vers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erced\Merced%20FY%2006-07%20MHSA%20Revenue%20and%20Expenditure%20Report%20Confirmed%20Final%20Version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Imperial\Imperial%20FY%2006-07%20MHSA%20Revenue%20and%20Expenditure%20Report%20Confirmed%20Final%20Version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Humboldt\Humboldt%20FY%2007-08%20MHSA%20Revenue%20and%20Expenditure%20Report%20Confirmed%20Final%20Version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Humboldt\Humboldt%20FY%2006-07%20MHSA%20Revenue%20and%20Expenditure%20Report%20Confirmed%20Final%20Version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Glenn\Glenn%20FY%2007-08%20MHSA%20Revenue%20and%20Expenditure%20Report%20Confirmed%20Final%20Correct%20Version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Glenn\Glenn%20FY%2006-07%20MHSA%20Revenue%20andExpenditure%20Report%20Corrected%20Final%20Versi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Fresno\Fresno%20FY%2007-08%20MHSA%20Revenue%20and%20Expenditure%20Report%20Confirmed%20Final%20Version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Fresno\Fresno%20FY%2006-07%20MHSA%20Revenue%20and%20Expenditure%20Report%20Confirmed%20Final%20Version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El%20Dorado\El%20Dorado\El%20Dorado%20FY%2007-08%20MHSA%20Revenue%20and%20Expenditure%20Report%20Confirmed%20Final%20Correct%20Version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El%20Dorado\El%20Dorado\El%20Dorado%20FY%2006-07%20MHSA%20Revenue%20and%20Expenditure%20Report%20Confirmed%20Final%20Version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Del%20Norte\Del%20Norte%20FY%2007-08%20MHSA%20Revenue%20and%20Expenditure%20Report%20Confirmed%20Final%20Correct%20Vers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endocino\Mendocino%20FY%2007-08%20MHSA%20Revenue%20&amp;%20Expenditure%20Report%20Corrected%20Final%20Version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NDMC\SOC_DDO\MHSA%20RERs\Revenue%20&amp;%20Expenditure%20Reports%20(RER)\Del%20Norte\Del%20Norte%20FY%2006-07%20MHSA%20Revenue%20and%20Expenditure%20Report%20Confirmed%20Final%20Version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Colusa\Colusa%20FY%2007-08%20MHSA%20Revenue%20and%20Expenditure%20Report%20Confirmed%20Final%20Correct%20Version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Colusa\Colusa%20FY%2006-07%20MHSA%20Revenue%20and%20Expenditure%20Report%20Confirmed%20Final%20Version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Butte\Butte%20FY%2007-08%20MHSA%20Revenue%20and%20Expenditure%20Report%20Confirmed%20Final%20Correct%20Version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Butte\Butte%20FY%2006-07%20MHSA%20Revenue%20and%20Expenditure%20Report%20Confirmed%20Final%20Version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Berkeley%20City\Berkeley%20City%20FY%2007-08%20MHSA%20Revenue%20and%20Expenditure%20Report%20Confirmed%20Final%20Correct%20Version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Berkeley%20City\Berkeley%20City%20FY%2006-07%20MHSA%20Revenue%20and%20Expenditure%20Report%20Confirmed%20Final%20Version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Amador\Amador%20FY%2007-08%20MHSA%20Revenue%20and%20Expenditure%20Report%20Confirmed%20Final%20Correct%20Ver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endocino\Mendocino%20FY%2006-07%20MHSA%20Revenue%20&amp;%20Expenditure%20Report%20Corrected%20Final%20Versio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arin\Marin%20FY%2007-08%20MHSA%20Revenue%20and%20Expenditure%20Report%20Confirmed%20Final%20Correct%20Versio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arin\Marin%20FY%2006-07%20MHSA%20Revenue%20and%20Expenditure%20Report%20Confirmed%20Final%20Versio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adera\Mader%20FY%2007-08%20MHSA%20Revenue%20and%20Expenditure%20Report%20Corrected%20Final%20Versio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adera\Madera%20FY%2006-07%20MHSA%20Revenue%20and%20Expenditure%20Report%20Corrected%20Final%20Version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Los%20Angeles\Los%20Angeles%20FY%2006-07%20MHSA%20Revenue%20and%20Expenditure%20Report%20Confirmed%20Final%20Vers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CARE</v>
          </cell>
        </row>
      </sheetData>
      <sheetData sheetId="2">
        <row r="3">
          <cell r="D3" t="str">
            <v>Wellness Center</v>
          </cell>
        </row>
      </sheetData>
      <sheetData sheetId="3">
        <row r="3">
          <cell r="D3" t="str">
            <v>OASOC</v>
          </cell>
        </row>
      </sheetData>
      <sheetData sheetId="4">
        <row r="3">
          <cell r="D3" t="str">
            <v>SEACAP</v>
          </cell>
        </row>
      </sheetData>
      <sheetData sheetId="5">
        <row r="3">
          <cell r="D3" t="str">
            <v>COPE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CO.06"/>
      <sheetName val="C&amp;YS.06"/>
      <sheetName val="C&amp;FSP.06"/>
      <sheetName val="ShareCare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STAR</v>
          </cell>
        </row>
      </sheetData>
      <sheetData sheetId="2">
        <row r="3">
          <cell r="D3" t="str">
            <v>O&amp;E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FSP#2 Adult/Older Adult</v>
          </cell>
        </row>
      </sheetData>
      <sheetData sheetId="2">
        <row r="3">
          <cell r="D3" t="str">
            <v>SD#1 ECHO</v>
          </cell>
        </row>
      </sheetData>
      <sheetData sheetId="3">
        <row r="3">
          <cell r="D3" t="str">
            <v>SD#2 FRC Expansion</v>
          </cell>
        </row>
      </sheetData>
      <sheetData sheetId="4">
        <row r="3">
          <cell r="D3" t="str">
            <v>SD#3 MCOT</v>
          </cell>
        </row>
      </sheetData>
      <sheetData sheetId="5">
        <row r="3">
          <cell r="D3" t="str">
            <v>OE&amp;E #1 SAFE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Adult Transition</v>
          </cell>
        </row>
      </sheetData>
      <sheetData sheetId="2">
        <row r="3">
          <cell r="D3" t="str">
            <v>TAY</v>
          </cell>
        </row>
      </sheetData>
      <sheetData sheetId="3">
        <row r="3">
          <cell r="D3" t="str">
            <v>Youth Mist</v>
          </cell>
        </row>
      </sheetData>
      <sheetData sheetId="4">
        <row r="3">
          <cell r="D3" t="str">
            <v>WISE</v>
          </cell>
        </row>
      </sheetData>
      <sheetData sheetId="5">
        <row r="3">
          <cell r="D3" t="str">
            <v>Mobile Brief Services</v>
          </cell>
        </row>
      </sheetData>
      <sheetData sheetId="6">
        <row r="3">
          <cell r="D3" t="str">
            <v>Recovery Supports Admin</v>
          </cell>
        </row>
      </sheetData>
      <sheetData sheetId="7">
        <row r="3">
          <cell r="D3" t="str">
            <v>Housing Development</v>
          </cell>
        </row>
      </sheetData>
      <sheetData sheetId="8">
        <row r="3">
          <cell r="D3" t="str">
            <v>Youth Wraparound</v>
          </cell>
        </row>
      </sheetData>
      <sheetData sheetId="9">
        <row r="3">
          <cell r="D3" t="str">
            <v>Adult Wraparound</v>
          </cell>
        </row>
      </sheetData>
      <sheetData sheetId="10">
        <row r="3">
          <cell r="D3" t="str">
            <v>Program Development</v>
          </cell>
        </row>
      </sheetData>
      <sheetData sheetId="11">
        <row r="3">
          <cell r="D3" t="str">
            <v>CCISC</v>
          </cell>
        </row>
      </sheetData>
      <sheetData sheetId="12">
        <row r="3">
          <cell r="D3" t="str">
            <v>Access to Care</v>
          </cell>
        </row>
      </sheetData>
      <sheetData sheetId="13">
        <row r="3">
          <cell r="D3" t="str">
            <v>Outreach &amp; Education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Adult Transition</v>
          </cell>
        </row>
      </sheetData>
      <sheetData sheetId="2">
        <row r="3">
          <cell r="D3" t="str">
            <v>TAY </v>
          </cell>
        </row>
      </sheetData>
      <sheetData sheetId="3">
        <row r="3">
          <cell r="D3" t="str">
            <v>YOUTH MIST</v>
          </cell>
        </row>
      </sheetData>
      <sheetData sheetId="4">
        <row r="3">
          <cell r="D3" t="str">
            <v>WISE</v>
          </cell>
        </row>
      </sheetData>
      <sheetData sheetId="5">
        <row r="3">
          <cell r="D3" t="str">
            <v>Mobile Brief Services</v>
          </cell>
        </row>
      </sheetData>
      <sheetData sheetId="6">
        <row r="3">
          <cell r="D3" t="str">
            <v>Recovery Supports Admin</v>
          </cell>
        </row>
      </sheetData>
      <sheetData sheetId="7">
        <row r="3">
          <cell r="D3" t="str">
            <v>Housing Development</v>
          </cell>
        </row>
      </sheetData>
      <sheetData sheetId="8">
        <row r="3">
          <cell r="D3" t="str">
            <v>Youth Wraparound</v>
          </cell>
        </row>
      </sheetData>
      <sheetData sheetId="9">
        <row r="3">
          <cell r="D3" t="str">
            <v>Adult Wraparound</v>
          </cell>
        </row>
      </sheetData>
      <sheetData sheetId="10">
        <row r="3">
          <cell r="D3" t="str">
            <v>Program Development</v>
          </cell>
        </row>
      </sheetData>
      <sheetData sheetId="11">
        <row r="3">
          <cell r="D3" t="str">
            <v>CCISC</v>
          </cell>
        </row>
      </sheetData>
      <sheetData sheetId="12">
        <row r="3">
          <cell r="D3" t="str">
            <v>Access to Care</v>
          </cell>
        </row>
      </sheetData>
      <sheetData sheetId="13">
        <row r="3">
          <cell r="D3" t="str">
            <v>Outreach &amp; Education</v>
          </cell>
        </row>
      </sheetData>
      <sheetData sheetId="14">
        <row r="3">
          <cell r="D3" t="str">
            <v>Administration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Transition Age Youth Services</v>
          </cell>
        </row>
      </sheetData>
      <sheetData sheetId="2">
        <row r="3">
          <cell r="D3" t="str">
            <v>Adult Services</v>
          </cell>
        </row>
      </sheetData>
      <sheetData sheetId="3">
        <row r="3">
          <cell r="D3" t="str">
            <v>Older Adult (Senior) Services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Transition Age Youth Services</v>
          </cell>
        </row>
      </sheetData>
      <sheetData sheetId="2">
        <row r="3">
          <cell r="D3" t="str">
            <v>Adult Services</v>
          </cell>
        </row>
      </sheetData>
      <sheetData sheetId="3">
        <row r="3">
          <cell r="D3" t="str">
            <v>Older Adult (Senior) Services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Recovery"/>
      <sheetName val="WASS"/>
      <sheetName val="JSTS"/>
      <sheetName val="TAY"/>
      <sheetName val="SASS"/>
      <sheetName val="Outreach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Ward Access to Supports and Services (WASS)</v>
          </cell>
        </row>
      </sheetData>
      <sheetData sheetId="2">
        <row r="3">
          <cell r="D3" t="str">
            <v>Jail Supportive Transitional Services (JSTS)</v>
          </cell>
        </row>
      </sheetData>
      <sheetData sheetId="3">
        <row r="3">
          <cell r="D3" t="str">
            <v>Transitional Age Youth Supportive Transitonal Services (TAY-STS)</v>
          </cell>
        </row>
      </sheetData>
      <sheetData sheetId="4">
        <row r="3">
          <cell r="D3" t="str">
            <v>Senior Access to Support and Services (SASS)</v>
          </cell>
        </row>
      </sheetData>
      <sheetData sheetId="5">
        <row r="3">
          <cell r="D3" t="str">
            <v>Outreach &amp; Engagement Program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CARE</v>
          </cell>
        </row>
      </sheetData>
      <sheetData sheetId="2">
        <row r="3">
          <cell r="D3" t="str">
            <v>Wellness Center</v>
          </cell>
        </row>
      </sheetData>
      <sheetData sheetId="3">
        <row r="3">
          <cell r="D3" t="str">
            <v>OASOC</v>
          </cell>
        </row>
      </sheetData>
      <sheetData sheetId="4">
        <row r="3">
          <cell r="D3" t="str">
            <v>SEACAP</v>
          </cell>
        </row>
      </sheetData>
      <sheetData sheetId="5">
        <row r="3">
          <cell r="D3" t="str">
            <v>COPE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</sheetNames>
    <sheetDataSet>
      <sheetData sheetId="0"/>
      <sheetData sheetId="1">
        <row r="3">
          <cell r="D3" t="str">
            <v>Outreach &amp; Engagement (237)</v>
          </cell>
        </row>
      </sheetData>
      <sheetData sheetId="2">
        <row r="3">
          <cell r="D3" t="str">
            <v>WASS (247)</v>
          </cell>
        </row>
      </sheetData>
      <sheetData sheetId="3">
        <row r="3">
          <cell r="D3" t="str">
            <v>JSTS (347)</v>
          </cell>
        </row>
      </sheetData>
      <sheetData sheetId="4">
        <row r="3">
          <cell r="D3" t="str">
            <v>TAY (447)</v>
          </cell>
        </row>
      </sheetData>
      <sheetData sheetId="5">
        <row r="3">
          <cell r="D3" t="str">
            <v>SASS (547)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HOPE CENTER</v>
          </cell>
        </row>
      </sheetData>
      <sheetData sheetId="2">
        <row r="3">
          <cell r="D3" t="str">
            <v>COMPREHENSIVE COMMUNITY TREATMENT (CCT)</v>
          </cell>
        </row>
      </sheetData>
      <sheetData sheetId="3">
        <row r="3">
          <cell r="D3" t="str">
            <v>OUTPATIENT MEDICATION SUPPORT EXPANSION</v>
          </cell>
        </row>
      </sheetData>
      <sheetData sheetId="4">
        <row r="3">
          <cell r="D3" t="str">
            <v>SUPPORT TO TRANSITION AGE YOUTH ORGANIZATIONS</v>
          </cell>
        </row>
      </sheetData>
      <sheetData sheetId="5">
        <row r="3">
          <cell r="D3" t="str">
            <v>ALTERNATIVE RESPONSE TEAM (ART)</v>
          </cell>
        </row>
      </sheetData>
      <sheetData sheetId="6">
        <row r="3">
          <cell r="D3" t="str">
            <v>OLDER &amp; DEPENDENT ADULTS EXPANSION</v>
          </cell>
        </row>
      </sheetData>
      <sheetData sheetId="7">
        <row r="3">
          <cell r="D3" t="str">
            <v>CRISIS INTERVENTION SERVICES</v>
          </cell>
        </row>
      </sheetData>
      <sheetData sheetId="8">
        <row r="3">
          <cell r="D3" t="str">
            <v>INTEGRATED PROGRAM &amp; PLANNING SUPPORT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WELLNESS CENTER (HOPE CENTER)</v>
          </cell>
        </row>
      </sheetData>
      <sheetData sheetId="2">
        <row r="3">
          <cell r="D3" t="str">
            <v>ASSERTIVE COMMUNITY TREATMENT (ACT)</v>
          </cell>
        </row>
      </sheetData>
      <sheetData sheetId="3">
        <row r="3">
          <cell r="D3" t="str">
            <v>OUTPATIENT MEDICATION SUPPORT EXPANSION</v>
          </cell>
        </row>
      </sheetData>
      <sheetData sheetId="4">
        <row r="3">
          <cell r="D3" t="str">
            <v>TRANSITION AGE YOUTH (TAY)</v>
          </cell>
        </row>
      </sheetData>
      <sheetData sheetId="5">
        <row r="3">
          <cell r="D3" t="str">
            <v>ALTERNATIVE RESPONSE TEAM (ART) - Cross Branch Program</v>
          </cell>
        </row>
      </sheetData>
      <sheetData sheetId="6">
        <row r="3">
          <cell r="D3" t="str">
            <v>OLDER &amp; DEPENDENT ADULTS EXPANSION</v>
          </cell>
        </row>
      </sheetData>
      <sheetData sheetId="7">
        <row r="3">
          <cell r="D3" t="str">
            <v>STREET OUTREACH SERVICES EXPANSION</v>
          </cell>
        </row>
      </sheetData>
      <sheetData sheetId="8">
        <row r="3">
          <cell r="D3" t="str">
            <v>INTEGRATED PROGRAM &amp; PLANNING SUPPORT STRUCTURES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Transition Age Service Team</v>
          </cell>
        </row>
      </sheetData>
      <sheetData sheetId="2">
        <row r="3">
          <cell r="D3" t="str">
            <v>Adult Services</v>
          </cell>
        </row>
      </sheetData>
      <sheetData sheetId="3">
        <row r="3">
          <cell r="D3" t="str">
            <v>Senior Connections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Transition Age Service Team</v>
          </cell>
        </row>
      </sheetData>
      <sheetData sheetId="2">
        <row r="3">
          <cell r="D3" t="str">
            <v>Adult Services</v>
          </cell>
        </row>
      </sheetData>
      <sheetData sheetId="3">
        <row r="3">
          <cell r="D3" t="str">
            <v>Senior Connections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C&amp;F-GSD-3  School Base Services</v>
          </cell>
        </row>
      </sheetData>
      <sheetData sheetId="2">
        <row r="3">
          <cell r="D3" t="str">
            <v>C&amp;F-FSP-1  SMART Model Care</v>
          </cell>
        </row>
      </sheetData>
      <sheetData sheetId="3">
        <row r="3">
          <cell r="D3" t="str">
            <v>C&amp;F-GSD-1  Functional Family Therapy</v>
          </cell>
        </row>
      </sheetData>
      <sheetData sheetId="4">
        <row r="3">
          <cell r="D3" t="str">
            <v>C&amp;F-OE-1 Outreach &amp; Engagement</v>
          </cell>
        </row>
      </sheetData>
      <sheetData sheetId="5">
        <row r="3">
          <cell r="D3" t="str">
            <v>TAY-FSP-1 Mental Health Services &amp; Support</v>
          </cell>
        </row>
      </sheetData>
      <sheetData sheetId="6">
        <row r="3">
          <cell r="D3" t="str">
            <v>Adult - FSP-1 Mentally Ill-Housing &amp; recovery Network</v>
          </cell>
        </row>
      </sheetData>
      <sheetData sheetId="7">
        <row r="3">
          <cell r="D3" t="str">
            <v>A-FSP-2a  Peer/Family ACT Services</v>
          </cell>
        </row>
      </sheetData>
      <sheetData sheetId="8">
        <row r="3">
          <cell r="D3" t="str">
            <v>A_FSP-2b  Wellness &amp; Recovery Center</v>
          </cell>
        </row>
      </sheetData>
      <sheetData sheetId="9">
        <row r="3">
          <cell r="D3" t="str">
            <v>A-GSD-1  Co-Occurring Disorder Treatment Training</v>
          </cell>
        </row>
      </sheetData>
      <sheetData sheetId="10">
        <row r="3">
          <cell r="D3" t="str">
            <v>OA-GSD-1 Older Adult Expansion Team</v>
          </cell>
        </row>
      </sheetData>
      <sheetData sheetId="11">
        <row r="3">
          <cell r="D3" t="str">
            <v>A-GSD-2 Enhanced Peer Support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Summary"/>
      <sheetName val="CSS Summary"/>
      <sheetName val="County Summary"/>
      <sheetName val="WET Planning"/>
      <sheetName val="CPP"/>
      <sheetName val="Unspent updated"/>
      <sheetName val="CSS 1 Time"/>
      <sheetName val="CSS Crosswalk"/>
    </sheetNames>
    <sheetDataSet>
      <sheetData sheetId="0"/>
      <sheetData sheetId="1">
        <row r="3">
          <cell r="D3" t="str">
            <v>C&amp;F-GSD-2 TDM / CORE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MH Court</v>
          </cell>
        </row>
      </sheetData>
      <sheetData sheetId="2">
        <row r="3">
          <cell r="D3" t="str">
            <v>Prospect Place</v>
          </cell>
        </row>
      </sheetData>
      <sheetData sheetId="3">
        <row r="3">
          <cell r="D3" t="str">
            <v>Project Uplift</v>
          </cell>
        </row>
      </sheetData>
      <sheetData sheetId="4">
        <row r="3">
          <cell r="D3" t="str">
            <v>Latino Engagement Initiative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  <sheetName val="Backup for Corrections"/>
    </sheetNames>
    <sheetDataSet>
      <sheetData sheetId="0"/>
      <sheetData sheetId="1">
        <row r="3">
          <cell r="D3" t="str">
            <v>Behavioral Health Court</v>
          </cell>
        </row>
      </sheetData>
      <sheetData sheetId="2">
        <row r="3">
          <cell r="D3" t="str">
            <v>Prospect Place</v>
          </cell>
        </row>
      </sheetData>
      <sheetData sheetId="3">
        <row r="3">
          <cell r="D3" t="str">
            <v>Project Uplift</v>
          </cell>
        </row>
      </sheetData>
      <sheetData sheetId="4">
        <row r="3">
          <cell r="D3" t="str">
            <v>Latino Engagement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TAY - 16-25</v>
          </cell>
        </row>
      </sheetData>
      <sheetData sheetId="2">
        <row r="3">
          <cell r="D3" t="str">
            <v>Adult - 26-59</v>
          </cell>
        </row>
      </sheetData>
      <sheetData sheetId="3">
        <row r="3">
          <cell r="D3" t="str">
            <v>Older Adult - 60 +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Children &amp; Families</v>
          </cell>
        </row>
      </sheetData>
      <sheetData sheetId="2">
        <row r="3">
          <cell r="D3" t="str">
            <v>Transitional Age Youth</v>
          </cell>
        </row>
      </sheetData>
      <sheetData sheetId="3">
        <row r="3">
          <cell r="D3" t="str">
            <v>Adult System of Care</v>
          </cell>
        </row>
      </sheetData>
      <sheetData sheetId="4">
        <row r="3">
          <cell r="D3" t="str">
            <v>Older Adult System of Care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Transition Age Youth</v>
          </cell>
        </row>
      </sheetData>
      <sheetData sheetId="2">
        <row r="3">
          <cell r="D3" t="str">
            <v>Adults</v>
          </cell>
        </row>
      </sheetData>
      <sheetData sheetId="3">
        <row r="3">
          <cell r="D3" t="str">
            <v>Older Adults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Direct Schools</v>
          </cell>
        </row>
      </sheetData>
      <sheetData sheetId="2">
        <row r="3">
          <cell r="D3" t="str">
            <v>Wraparound</v>
          </cell>
        </row>
      </sheetData>
      <sheetData sheetId="3">
        <row r="3">
          <cell r="D3" t="str">
            <v>Native American</v>
          </cell>
        </row>
      </sheetData>
      <sheetData sheetId="4">
        <row r="3">
          <cell r="D3" t="str">
            <v>Adult System of Care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Direct Schools</v>
          </cell>
        </row>
      </sheetData>
      <sheetData sheetId="2">
        <row r="3">
          <cell r="D3" t="str">
            <v>Wraparound</v>
          </cell>
        </row>
      </sheetData>
      <sheetData sheetId="3">
        <row r="3">
          <cell r="D3" t="str">
            <v>Native American</v>
          </cell>
        </row>
      </sheetData>
      <sheetData sheetId="4">
        <row r="3">
          <cell r="D3" t="str">
            <v>Adult System of Care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SEARCH</v>
          </cell>
        </row>
      </sheetData>
      <sheetData sheetId="2">
        <row r="3">
          <cell r="D3" t="str">
            <v>LINK</v>
          </cell>
        </row>
      </sheetData>
      <sheetData sheetId="3">
        <row r="3">
          <cell r="D3" t="str">
            <v>CET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SEARCH South</v>
          </cell>
        </row>
      </sheetData>
      <sheetData sheetId="2">
        <row r="3">
          <cell r="D3" t="str">
            <v>Youth LINK</v>
          </cell>
        </row>
      </sheetData>
      <sheetData sheetId="3">
        <row r="3">
          <cell r="D3" t="str">
            <v>Consumer Ed. &amp; Training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TAY-Adult &amp; Older Adult FSP</v>
          </cell>
        </row>
      </sheetData>
      <sheetData sheetId="2">
        <row r="3">
          <cell r="D3" t="str">
            <v>Multi-Cultural Outreach &amp; Engagement</v>
          </cell>
        </row>
      </sheetData>
      <sheetData sheetId="3">
        <row r="3">
          <cell r="D3" t="str">
            <v>Transition Age Youth Support Team</v>
          </cell>
        </row>
      </sheetData>
      <sheetData sheetId="4">
        <row r="3">
          <cell r="D3" t="str">
            <v>Wellness &amp; Recovery Support Services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AB2034 Expansion</v>
          </cell>
        </row>
      </sheetData>
      <sheetData sheetId="2">
        <row r="3">
          <cell r="D3" t="str">
            <v>Multi-Cultural Outreach</v>
          </cell>
        </row>
      </sheetData>
      <sheetData sheetId="3">
        <row r="3">
          <cell r="D3" t="str">
            <v>Transition Aged Youth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FSP 02 - TAY</v>
          </cell>
        </row>
      </sheetData>
      <sheetData sheetId="2">
        <row r="3">
          <cell r="D3" t="str">
            <v>FSP 03 - STAR</v>
          </cell>
        </row>
      </sheetData>
      <sheetData sheetId="3">
        <row r="3">
          <cell r="D3" t="str">
            <v>FSP 04 - HOPE</v>
          </cell>
        </row>
      </sheetData>
      <sheetData sheetId="4">
        <row r="3">
          <cell r="D3" t="str">
            <v>SDOE 01 - ERC Expansion</v>
          </cell>
        </row>
      </sheetData>
      <sheetData sheetId="5">
        <row r="3">
          <cell r="D3" t="str">
            <v>SDOE 02 - Vietnamese Exp.</v>
          </cell>
        </row>
      </sheetData>
      <sheetData sheetId="6">
        <row r="3">
          <cell r="D3" t="str">
            <v>SDOE 04 SMSS</v>
          </cell>
        </row>
      </sheetData>
      <sheetData sheetId="7">
        <row r="3">
          <cell r="D3" t="str">
            <v>SDOE 05 - H&amp;W Campus</v>
          </cell>
        </row>
      </sheetData>
      <sheetData sheetId="8">
        <row r="3">
          <cell r="D3" t="str">
            <v>SDOE 07 - ASOC</v>
          </cell>
        </row>
      </sheetData>
      <sheetData sheetId="9">
        <row r="3">
          <cell r="D3" t="str">
            <v>FSP 05 - Odyssey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SP-01"/>
      <sheetName val="FSP-02"/>
      <sheetName val="FSP-03"/>
      <sheetName val="FSP-04"/>
      <sheetName val="SDOE-01"/>
      <sheetName val="SDOE-02"/>
      <sheetName val="SDOE-04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FSP-02 - TAY</v>
          </cell>
        </row>
      </sheetData>
      <sheetData sheetId="2">
        <row r="3">
          <cell r="D3" t="str">
            <v>FSP-03 - STAR</v>
          </cell>
        </row>
      </sheetData>
      <sheetData sheetId="3">
        <row r="3">
          <cell r="D3" t="str">
            <v>FSP-04 HOPE</v>
          </cell>
        </row>
      </sheetData>
      <sheetData sheetId="4">
        <row r="3">
          <cell r="D3" t="str">
            <v>SDOE-01 ERC</v>
          </cell>
        </row>
      </sheetData>
      <sheetData sheetId="5">
        <row r="3">
          <cell r="D3" t="str">
            <v>SDOE-2 Vietnam. Exp.</v>
          </cell>
        </row>
      </sheetData>
      <sheetData sheetId="6">
        <row r="3">
          <cell r="D3" t="str">
            <v>SDOE-04 SMSS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TAY FSP</v>
          </cell>
        </row>
      </sheetData>
      <sheetData sheetId="2">
        <row r="3">
          <cell r="D3" t="str">
            <v>Adult FSP</v>
          </cell>
        </row>
      </sheetData>
      <sheetData sheetId="3">
        <row r="3">
          <cell r="D3" t="str">
            <v>Older Adult FSP</v>
          </cell>
        </row>
      </sheetData>
      <sheetData sheetId="4">
        <row r="3">
          <cell r="D3" t="str">
            <v>Hope House</v>
          </cell>
        </row>
      </sheetData>
      <sheetData sheetId="5">
        <row r="3">
          <cell r="D3" t="str">
            <v>Expansion</v>
          </cell>
        </row>
      </sheetData>
      <sheetData sheetId="6">
        <row r="3">
          <cell r="D3" t="str">
            <v>Supportive Services &amp; Structure</v>
          </cell>
        </row>
      </sheetData>
      <sheetData sheetId="7">
        <row r="3">
          <cell r="D3" t="str">
            <v>Unserved/Underserved</v>
          </cell>
        </row>
      </sheetData>
      <sheetData sheetId="8">
        <row r="3">
          <cell r="D3" t="str">
            <v>Administration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TAY FSP</v>
          </cell>
        </row>
      </sheetData>
      <sheetData sheetId="2">
        <row r="3">
          <cell r="D3" t="str">
            <v>Adult FSP</v>
          </cell>
        </row>
      </sheetData>
      <sheetData sheetId="3">
        <row r="3">
          <cell r="D3" t="str">
            <v>Older Adult FSP</v>
          </cell>
        </row>
      </sheetData>
      <sheetData sheetId="4">
        <row r="3">
          <cell r="D3" t="str">
            <v>Hope House</v>
          </cell>
        </row>
      </sheetData>
      <sheetData sheetId="5">
        <row r="3">
          <cell r="D3" t="str">
            <v>Expansion</v>
          </cell>
        </row>
      </sheetData>
      <sheetData sheetId="6">
        <row r="3">
          <cell r="D3" t="str">
            <v>Supportive Services and Structures</v>
          </cell>
        </row>
      </sheetData>
      <sheetData sheetId="7">
        <row r="3">
          <cell r="D3" t="str">
            <v>Unserved/Underserved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-1 Children's FSP"/>
      <sheetName val="A-2 Children Family Support Svc"/>
      <sheetName val="A-3 Children Integrated MH_COD"/>
      <sheetName val="A-4 Children Family Crisis Svcs"/>
      <sheetName val="A-5 TAY FSP"/>
      <sheetName val="A-6 TAY Drop-in Centers"/>
      <sheetName val="A-7 TAY Housing Services"/>
      <sheetName val="A-8 Probation Services"/>
      <sheetName val="A-9 Adult FSP"/>
      <sheetName val="A-10 Adult Wellness Center"/>
      <sheetName val="A-11Adult IMD Step-Down Facilit"/>
      <sheetName val="A-12 Adult Housing Svcs Housing"/>
      <sheetName val="A-13 Adult Housing Svcs Safe Ha"/>
      <sheetName val="A-14 Adults Jail Transition_Lin"/>
      <sheetName val="A-15 Older Adult FSP"/>
      <sheetName val="A-16 OA Transformative Design"/>
      <sheetName val="A-17 OA Field-Capable Clinical"/>
      <sheetName val="A-18 OA Svcs Extenders"/>
      <sheetName val="A-19 OA Training"/>
      <sheetName val="A-20 Services Area Navigator"/>
      <sheetName val="A-21Alt.Crisis Svcs Urgent Care"/>
      <sheetName val="A-22 Alt.Crisis Svcs Countywide"/>
      <sheetName val="A-23 Alt.Crisis Svcs Res&amp;Bridg"/>
      <sheetName val="A-24Alt.Crisis Svcs EnrichedRes"/>
      <sheetName val="A-25Int.BH Information Systems"/>
      <sheetName val="A-26IT Support for MHSA Program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A-2 Children Family Support Services</v>
          </cell>
        </row>
      </sheetData>
      <sheetData sheetId="2">
        <row r="3">
          <cell r="D3" t="str">
            <v>A-3 Children Integrated MH/COD Services</v>
          </cell>
        </row>
      </sheetData>
      <sheetData sheetId="3">
        <row r="3">
          <cell r="D3" t="str">
            <v>A-4 Children Family Crisis Services - Respite Care</v>
          </cell>
        </row>
      </sheetData>
      <sheetData sheetId="4">
        <row r="3">
          <cell r="D3" t="str">
            <v>A-5 TAY FSP</v>
          </cell>
        </row>
      </sheetData>
      <sheetData sheetId="5">
        <row r="3">
          <cell r="D3" t="str">
            <v>A-6 TAY Drop-in Centers</v>
          </cell>
        </row>
      </sheetData>
      <sheetData sheetId="6">
        <row r="3">
          <cell r="D3" t="str">
            <v>A-7 TAY Housing Services</v>
          </cell>
        </row>
      </sheetData>
      <sheetData sheetId="7">
        <row r="3">
          <cell r="D3" t="str">
            <v>A-8 Probation Services</v>
          </cell>
        </row>
      </sheetData>
      <sheetData sheetId="8">
        <row r="3">
          <cell r="D3" t="str">
            <v>A-9 Adult FSP</v>
          </cell>
        </row>
      </sheetData>
      <sheetData sheetId="9">
        <row r="3">
          <cell r="D3" t="str">
            <v>A-10 Adult Wellness / Client-Run Centers</v>
          </cell>
        </row>
      </sheetData>
      <sheetData sheetId="10">
        <row r="3">
          <cell r="D3" t="str">
            <v>A-11 Adult IMD Step-Down Facilities</v>
          </cell>
        </row>
      </sheetData>
      <sheetData sheetId="11">
        <row r="3">
          <cell r="D3" t="str">
            <v>A-12 Adult Housing Services Housing Specialists</v>
          </cell>
        </row>
      </sheetData>
      <sheetData sheetId="12">
        <row r="3">
          <cell r="D3" t="str">
            <v>A-13 Adult Housing Services Safe Havens</v>
          </cell>
        </row>
      </sheetData>
      <sheetData sheetId="13">
        <row r="3">
          <cell r="D3" t="str">
            <v>A-14 Adults Jail Transition / Linkage Services</v>
          </cell>
        </row>
      </sheetData>
      <sheetData sheetId="14">
        <row r="3">
          <cell r="D3" t="str">
            <v>A-15 Older Adult FSP</v>
          </cell>
        </row>
      </sheetData>
      <sheetData sheetId="15">
        <row r="3">
          <cell r="D3" t="str">
            <v>A-16 Older Adult Transformative Design Team</v>
          </cell>
        </row>
      </sheetData>
      <sheetData sheetId="16">
        <row r="3">
          <cell r="D3" t="str">
            <v>A-17 Older Adult Field-Capable Clinical Services</v>
          </cell>
        </row>
      </sheetData>
      <sheetData sheetId="17">
        <row r="3">
          <cell r="D3" t="str">
            <v>A-18 Older Adult Services Extenders</v>
          </cell>
        </row>
      </sheetData>
      <sheetData sheetId="18">
        <row r="3">
          <cell r="D3" t="str">
            <v>A-19 Older Adult Training</v>
          </cell>
        </row>
      </sheetData>
      <sheetData sheetId="19">
        <row r="3">
          <cell r="D3" t="str">
            <v>A-20 Services Area Navigator Teams</v>
          </cell>
        </row>
      </sheetData>
      <sheetData sheetId="20">
        <row r="3">
          <cell r="D3" t="str">
            <v>A-21 Alt. Crisis Services Urgent Care Centers</v>
          </cell>
        </row>
      </sheetData>
      <sheetData sheetId="21">
        <row r="3">
          <cell r="D3" t="str">
            <v>A-22 Alt. Crisis Services Countywide Resource Man.</v>
          </cell>
        </row>
      </sheetData>
      <sheetData sheetId="22">
        <row r="3">
          <cell r="D3" t="str">
            <v>A-23 Alt. Crisis Services Res. &amp; Bridging Services</v>
          </cell>
        </row>
      </sheetData>
      <sheetData sheetId="23">
        <row r="3">
          <cell r="D3" t="str">
            <v>A-24 Alt. Crisis Services Enriched Res. Services</v>
          </cell>
        </row>
      </sheetData>
      <sheetData sheetId="24">
        <row r="3">
          <cell r="D3" t="str">
            <v>A-25 Int. BH Information Systems</v>
          </cell>
        </row>
      </sheetData>
      <sheetData sheetId="25">
        <row r="3">
          <cell r="D3" t="str">
            <v>A-26 IT Support for MHSA Program Implementation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7"/>
  <sheetViews>
    <sheetView zoomScaleSheetLayoutView="100" zoomScalePageLayoutView="84" workbookViewId="0" topLeftCell="A1">
      <selection activeCell="F8" sqref="F8:G8"/>
    </sheetView>
  </sheetViews>
  <sheetFormatPr defaultColWidth="0" defaultRowHeight="12.75" zeroHeight="1"/>
  <cols>
    <col min="1" max="2" width="3.57421875" style="0" customWidth="1"/>
    <col min="3" max="3" width="39.00390625" style="0" customWidth="1"/>
    <col min="4" max="4" width="3.57421875" style="0" customWidth="1"/>
    <col min="5" max="5" width="17.7109375" style="0" customWidth="1"/>
    <col min="6" max="6" width="6.00390625" style="0" customWidth="1"/>
    <col min="7" max="7" width="20.421875" style="0" customWidth="1"/>
    <col min="8" max="10" width="12.57421875" style="0" hidden="1" customWidth="1"/>
    <col min="11" max="16384" width="9.140625" style="0" hidden="1" customWidth="1"/>
  </cols>
  <sheetData>
    <row r="1" spans="1:7" ht="46.5" customHeight="1">
      <c r="A1" s="202" t="s">
        <v>213</v>
      </c>
      <c r="B1" s="202"/>
      <c r="C1" s="202"/>
      <c r="D1" s="202"/>
      <c r="E1" s="202"/>
      <c r="F1" s="202"/>
      <c r="G1" s="202"/>
    </row>
    <row r="2" spans="1:7" ht="20.1" customHeight="1">
      <c r="A2" s="203" t="s">
        <v>8</v>
      </c>
      <c r="B2" s="203"/>
      <c r="C2" s="203"/>
      <c r="D2" s="204" t="s">
        <v>212</v>
      </c>
      <c r="E2" s="204"/>
      <c r="F2" s="85" t="s">
        <v>9</v>
      </c>
      <c r="G2" s="79">
        <v>42824</v>
      </c>
    </row>
    <row r="3" spans="1:7" ht="15" customHeight="1">
      <c r="A3" s="82"/>
      <c r="B3" s="82"/>
      <c r="C3" s="82"/>
      <c r="D3" s="205"/>
      <c r="E3" s="205"/>
      <c r="F3" s="206"/>
      <c r="G3" s="206"/>
    </row>
    <row r="4" spans="1:7" ht="12.75">
      <c r="A4" s="83"/>
      <c r="B4" s="83"/>
      <c r="C4" s="83"/>
      <c r="D4" s="83"/>
      <c r="E4" s="83"/>
      <c r="F4" s="201"/>
      <c r="G4" s="201"/>
    </row>
    <row r="5" spans="1:7" s="3" customFormat="1" ht="15" customHeight="1">
      <c r="A5" s="182" t="s">
        <v>54</v>
      </c>
      <c r="B5" s="183"/>
      <c r="C5" s="183"/>
      <c r="D5" s="183"/>
      <c r="E5" s="184"/>
      <c r="F5" s="191" t="s">
        <v>59</v>
      </c>
      <c r="G5" s="192"/>
    </row>
    <row r="6" spans="1:7" s="3" customFormat="1" ht="15" customHeight="1">
      <c r="A6" s="185"/>
      <c r="B6" s="186"/>
      <c r="C6" s="186"/>
      <c r="D6" s="186"/>
      <c r="E6" s="187"/>
      <c r="F6" s="193"/>
      <c r="G6" s="194"/>
    </row>
    <row r="7" spans="1:10" s="1" customFormat="1" ht="20.25" customHeight="1">
      <c r="A7" s="188"/>
      <c r="B7" s="189"/>
      <c r="C7" s="189"/>
      <c r="D7" s="189"/>
      <c r="E7" s="190"/>
      <c r="F7" s="195"/>
      <c r="G7" s="196"/>
      <c r="H7" s="2"/>
      <c r="I7" s="2"/>
      <c r="J7" s="2"/>
    </row>
    <row r="8" spans="1:7" ht="15" customHeight="1">
      <c r="A8" s="169" t="s">
        <v>121</v>
      </c>
      <c r="B8" s="197"/>
      <c r="C8" s="197"/>
      <c r="D8" s="197"/>
      <c r="E8" s="198"/>
      <c r="F8" s="199"/>
      <c r="G8" s="200"/>
    </row>
    <row r="9" spans="1:7" ht="15" customHeight="1">
      <c r="A9" s="80">
        <v>1</v>
      </c>
      <c r="B9" s="161" t="s">
        <v>183</v>
      </c>
      <c r="C9" s="162"/>
      <c r="D9" s="162"/>
      <c r="E9" s="163"/>
      <c r="F9" s="181">
        <v>1462351</v>
      </c>
      <c r="G9" s="163"/>
    </row>
    <row r="10" spans="1:7" ht="15" customHeight="1">
      <c r="A10" s="80">
        <v>2</v>
      </c>
      <c r="B10" s="161" t="s">
        <v>177</v>
      </c>
      <c r="C10" s="162"/>
      <c r="D10" s="162"/>
      <c r="E10" s="163"/>
      <c r="F10" s="181">
        <v>1702507</v>
      </c>
      <c r="G10" s="163"/>
    </row>
    <row r="11" spans="1:7" ht="15" customHeight="1">
      <c r="A11" s="80">
        <v>3</v>
      </c>
      <c r="B11" s="161" t="s">
        <v>176</v>
      </c>
      <c r="C11" s="162"/>
      <c r="D11" s="162"/>
      <c r="E11" s="163"/>
      <c r="F11" s="181">
        <v>14321245</v>
      </c>
      <c r="G11" s="163"/>
    </row>
    <row r="12" spans="1:7" ht="15" customHeight="1">
      <c r="A12" s="80">
        <v>4</v>
      </c>
      <c r="B12" s="161" t="s">
        <v>210</v>
      </c>
      <c r="C12" s="162"/>
      <c r="D12" s="162"/>
      <c r="E12" s="163"/>
      <c r="F12" s="181">
        <f>270401-14952</f>
        <v>255449</v>
      </c>
      <c r="G12" s="163"/>
    </row>
    <row r="13" spans="1:7" ht="15" customHeight="1">
      <c r="A13" s="80">
        <v>5</v>
      </c>
      <c r="B13" s="161" t="s">
        <v>178</v>
      </c>
      <c r="C13" s="162"/>
      <c r="D13" s="162"/>
      <c r="E13" s="163"/>
      <c r="F13" s="181">
        <v>1096640</v>
      </c>
      <c r="G13" s="163"/>
    </row>
    <row r="14" spans="1:7" ht="15" customHeight="1">
      <c r="A14" s="80">
        <v>6</v>
      </c>
      <c r="B14" s="161" t="s">
        <v>181</v>
      </c>
      <c r="C14" s="162"/>
      <c r="D14" s="162"/>
      <c r="E14" s="163"/>
      <c r="F14" s="181">
        <f>14677081-2</f>
        <v>14677079</v>
      </c>
      <c r="G14" s="163"/>
    </row>
    <row r="15" spans="1:7" ht="15" customHeight="1">
      <c r="A15" s="80">
        <v>7</v>
      </c>
      <c r="B15" s="161" t="s">
        <v>172</v>
      </c>
      <c r="C15" s="162"/>
      <c r="D15" s="162"/>
      <c r="E15" s="163"/>
      <c r="F15" s="181">
        <v>12857096</v>
      </c>
      <c r="G15" s="163"/>
    </row>
    <row r="16" spans="1:7" ht="15" customHeight="1">
      <c r="A16" s="80">
        <v>8</v>
      </c>
      <c r="B16" s="161" t="s">
        <v>173</v>
      </c>
      <c r="C16" s="162"/>
      <c r="D16" s="162"/>
      <c r="E16" s="163"/>
      <c r="F16" s="181">
        <v>76758</v>
      </c>
      <c r="G16" s="163"/>
    </row>
    <row r="17" spans="1:7" ht="15" customHeight="1">
      <c r="A17" s="80">
        <v>9</v>
      </c>
      <c r="B17" s="161" t="s">
        <v>170</v>
      </c>
      <c r="C17" s="162"/>
      <c r="D17" s="162"/>
      <c r="E17" s="163"/>
      <c r="F17" s="181">
        <v>20505226</v>
      </c>
      <c r="G17" s="163"/>
    </row>
    <row r="18" spans="1:7" ht="15" customHeight="1">
      <c r="A18" s="80">
        <v>10</v>
      </c>
      <c r="B18" s="161" t="s">
        <v>175</v>
      </c>
      <c r="C18" s="162"/>
      <c r="D18" s="162"/>
      <c r="E18" s="163"/>
      <c r="F18" s="181">
        <v>5190111</v>
      </c>
      <c r="G18" s="163"/>
    </row>
    <row r="19" spans="1:7" ht="15" customHeight="1">
      <c r="A19" s="80">
        <v>11</v>
      </c>
      <c r="B19" s="161" t="s">
        <v>174</v>
      </c>
      <c r="C19" s="162"/>
      <c r="D19" s="162"/>
      <c r="E19" s="163"/>
      <c r="F19" s="181">
        <v>48022</v>
      </c>
      <c r="G19" s="163"/>
    </row>
    <row r="20" spans="1:7" ht="15" customHeight="1">
      <c r="A20" s="80">
        <v>12</v>
      </c>
      <c r="B20" s="161" t="s">
        <v>171</v>
      </c>
      <c r="C20" s="162"/>
      <c r="D20" s="162"/>
      <c r="E20" s="163"/>
      <c r="F20" s="181">
        <v>4265059</v>
      </c>
      <c r="G20" s="163"/>
    </row>
    <row r="21" spans="1:7" ht="15" customHeight="1">
      <c r="A21" s="80">
        <v>13</v>
      </c>
      <c r="B21" s="161" t="s">
        <v>166</v>
      </c>
      <c r="C21" s="162"/>
      <c r="D21" s="162"/>
      <c r="E21" s="163"/>
      <c r="F21" s="181">
        <v>67689133</v>
      </c>
      <c r="G21" s="163"/>
    </row>
    <row r="22" spans="1:7" ht="15" customHeight="1">
      <c r="A22" s="80">
        <v>14</v>
      </c>
      <c r="B22" s="161" t="s">
        <v>161</v>
      </c>
      <c r="C22" s="162"/>
      <c r="D22" s="162"/>
      <c r="E22" s="163"/>
      <c r="F22" s="181">
        <f>34385295</f>
        <v>34385295</v>
      </c>
      <c r="G22" s="163"/>
    </row>
    <row r="23" spans="1:7" ht="15" customHeight="1">
      <c r="A23" s="80">
        <v>15</v>
      </c>
      <c r="B23" s="161" t="s">
        <v>162</v>
      </c>
      <c r="C23" s="162"/>
      <c r="D23" s="162"/>
      <c r="E23" s="163"/>
      <c r="F23" s="181">
        <v>10454779</v>
      </c>
      <c r="G23" s="163"/>
    </row>
    <row r="24" spans="1:7" ht="15" customHeight="1">
      <c r="A24" s="80">
        <v>16</v>
      </c>
      <c r="B24" s="161" t="s">
        <v>167</v>
      </c>
      <c r="C24" s="162"/>
      <c r="D24" s="162"/>
      <c r="E24" s="163"/>
      <c r="F24" s="181">
        <v>8591477</v>
      </c>
      <c r="G24" s="163"/>
    </row>
    <row r="25" spans="1:7" ht="15" customHeight="1">
      <c r="A25" s="80">
        <v>17</v>
      </c>
      <c r="B25" s="161" t="s">
        <v>164</v>
      </c>
      <c r="C25" s="162"/>
      <c r="D25" s="162"/>
      <c r="E25" s="163"/>
      <c r="F25" s="181">
        <v>22806225</v>
      </c>
      <c r="G25" s="163"/>
    </row>
    <row r="26" spans="1:7" ht="15" customHeight="1">
      <c r="A26" s="80">
        <v>18</v>
      </c>
      <c r="B26" s="161" t="s">
        <v>165</v>
      </c>
      <c r="C26" s="162"/>
      <c r="D26" s="162"/>
      <c r="E26" s="163"/>
      <c r="F26" s="181">
        <v>1201309</v>
      </c>
      <c r="G26" s="163"/>
    </row>
    <row r="27" spans="1:7" ht="15" customHeight="1">
      <c r="A27" s="80">
        <v>19</v>
      </c>
      <c r="B27" s="161" t="s">
        <v>163</v>
      </c>
      <c r="C27" s="162"/>
      <c r="D27" s="162"/>
      <c r="E27" s="163"/>
      <c r="F27" s="181">
        <v>1017664</v>
      </c>
      <c r="G27" s="163"/>
    </row>
    <row r="28" spans="1:7" ht="15" customHeight="1">
      <c r="A28" s="80">
        <v>20</v>
      </c>
      <c r="B28" s="161" t="s">
        <v>182</v>
      </c>
      <c r="C28" s="162"/>
      <c r="D28" s="162"/>
      <c r="E28" s="163"/>
      <c r="F28" s="181">
        <v>4507281</v>
      </c>
      <c r="G28" s="163"/>
    </row>
    <row r="29" spans="1:7" ht="15" customHeight="1">
      <c r="A29" s="80">
        <v>21</v>
      </c>
      <c r="B29" s="161" t="s">
        <v>180</v>
      </c>
      <c r="C29" s="162"/>
      <c r="D29" s="162"/>
      <c r="E29" s="163"/>
      <c r="F29" s="181">
        <v>3045461</v>
      </c>
      <c r="G29" s="163"/>
    </row>
    <row r="30" spans="1:7" ht="15" customHeight="1">
      <c r="A30" s="80">
        <v>22</v>
      </c>
      <c r="B30" s="161" t="s">
        <v>184</v>
      </c>
      <c r="C30" s="162"/>
      <c r="D30" s="162"/>
      <c r="E30" s="163"/>
      <c r="F30" s="181">
        <v>2152959</v>
      </c>
      <c r="G30" s="163"/>
    </row>
    <row r="31" spans="1:7" ht="15" customHeight="1">
      <c r="A31" s="80">
        <v>23</v>
      </c>
      <c r="B31" s="161" t="s">
        <v>169</v>
      </c>
      <c r="C31" s="162"/>
      <c r="D31" s="162"/>
      <c r="E31" s="163"/>
      <c r="F31" s="181">
        <v>387429</v>
      </c>
      <c r="G31" s="218"/>
    </row>
    <row r="32" spans="1:7" ht="15" customHeight="1">
      <c r="A32" s="80">
        <v>24</v>
      </c>
      <c r="B32" s="161" t="s">
        <v>179</v>
      </c>
      <c r="C32" s="162"/>
      <c r="D32" s="162"/>
      <c r="E32" s="163"/>
      <c r="F32" s="181">
        <v>1789307</v>
      </c>
      <c r="G32" s="163"/>
    </row>
    <row r="33" spans="1:7" s="4" customFormat="1" ht="15" customHeight="1">
      <c r="A33" s="81">
        <v>25</v>
      </c>
      <c r="B33" s="174" t="s">
        <v>168</v>
      </c>
      <c r="C33" s="175"/>
      <c r="D33" s="175"/>
      <c r="E33" s="176"/>
      <c r="F33" s="217">
        <v>295087</v>
      </c>
      <c r="G33" s="176"/>
    </row>
    <row r="34" spans="1:7" s="4" customFormat="1" ht="15" customHeight="1">
      <c r="A34" s="86"/>
      <c r="B34" s="179" t="s">
        <v>63</v>
      </c>
      <c r="C34" s="179"/>
      <c r="D34" s="179"/>
      <c r="E34" s="180"/>
      <c r="F34" s="167">
        <f>SUM(F9:G33)</f>
        <v>234780949</v>
      </c>
      <c r="G34" s="168"/>
    </row>
    <row r="35" spans="1:7" s="4" customFormat="1" ht="15" customHeight="1">
      <c r="A35" s="164" t="s">
        <v>122</v>
      </c>
      <c r="B35" s="165"/>
      <c r="C35" s="165"/>
      <c r="D35" s="165"/>
      <c r="E35" s="166"/>
      <c r="F35" s="177"/>
      <c r="G35" s="178"/>
    </row>
    <row r="36" spans="1:7" s="4" customFormat="1" ht="15" customHeight="1">
      <c r="A36" s="81">
        <v>1</v>
      </c>
      <c r="B36" s="161" t="s">
        <v>183</v>
      </c>
      <c r="C36" s="162"/>
      <c r="D36" s="161"/>
      <c r="E36" s="163"/>
      <c r="F36" s="181">
        <v>1014112</v>
      </c>
      <c r="G36" s="163"/>
    </row>
    <row r="37" spans="1:7" s="4" customFormat="1" ht="15" customHeight="1">
      <c r="A37" s="81">
        <v>2</v>
      </c>
      <c r="B37" s="161" t="s">
        <v>177</v>
      </c>
      <c r="C37" s="162"/>
      <c r="D37" s="161"/>
      <c r="E37" s="163"/>
      <c r="F37" s="181">
        <v>2034338</v>
      </c>
      <c r="G37" s="163"/>
    </row>
    <row r="38" spans="1:7" s="4" customFormat="1" ht="15" customHeight="1">
      <c r="A38" s="81">
        <v>3</v>
      </c>
      <c r="B38" s="161" t="s">
        <v>176</v>
      </c>
      <c r="C38" s="162"/>
      <c r="D38" s="161"/>
      <c r="E38" s="163"/>
      <c r="F38" s="181">
        <v>17112568</v>
      </c>
      <c r="G38" s="163"/>
    </row>
    <row r="39" spans="1:7" s="4" customFormat="1" ht="15" customHeight="1">
      <c r="A39" s="81">
        <v>4</v>
      </c>
      <c r="B39" s="161" t="s">
        <v>211</v>
      </c>
      <c r="C39" s="162"/>
      <c r="D39" s="161"/>
      <c r="E39" s="163"/>
      <c r="F39" s="216">
        <f>314839+181338+98566+1310383</f>
        <v>1905126</v>
      </c>
      <c r="G39" s="163"/>
    </row>
    <row r="40" spans="1:7" s="4" customFormat="1" ht="15" customHeight="1">
      <c r="A40" s="81">
        <v>5</v>
      </c>
      <c r="B40" s="161" t="s">
        <v>181</v>
      </c>
      <c r="C40" s="162"/>
      <c r="D40" s="161"/>
      <c r="E40" s="163"/>
      <c r="F40" s="181">
        <v>149496081</v>
      </c>
      <c r="G40" s="163"/>
    </row>
    <row r="41" spans="1:7" s="4" customFormat="1" ht="15" customHeight="1">
      <c r="A41" s="81">
        <v>6</v>
      </c>
      <c r="B41" s="161" t="s">
        <v>172</v>
      </c>
      <c r="C41" s="162"/>
      <c r="D41" s="161"/>
      <c r="E41" s="163"/>
      <c r="F41" s="181">
        <v>30374564</v>
      </c>
      <c r="G41" s="163"/>
    </row>
    <row r="42" spans="1:7" s="4" customFormat="1" ht="15" customHeight="1">
      <c r="A42" s="81">
        <v>7</v>
      </c>
      <c r="B42" s="161" t="s">
        <v>170</v>
      </c>
      <c r="C42" s="162"/>
      <c r="D42" s="161"/>
      <c r="E42" s="163"/>
      <c r="F42" s="181">
        <v>31817371</v>
      </c>
      <c r="G42" s="163"/>
    </row>
    <row r="43" spans="1:7" s="4" customFormat="1" ht="15" customHeight="1">
      <c r="A43" s="81">
        <v>8</v>
      </c>
      <c r="B43" s="161" t="s">
        <v>175</v>
      </c>
      <c r="C43" s="162"/>
      <c r="D43" s="161"/>
      <c r="E43" s="163"/>
      <c r="F43" s="181">
        <v>10652718</v>
      </c>
      <c r="G43" s="163"/>
    </row>
    <row r="44" spans="1:7" s="4" customFormat="1" ht="15" customHeight="1">
      <c r="A44" s="81">
        <v>9</v>
      </c>
      <c r="B44" s="161" t="s">
        <v>171</v>
      </c>
      <c r="C44" s="162"/>
      <c r="D44" s="161"/>
      <c r="E44" s="163"/>
      <c r="F44" s="181">
        <v>8718379</v>
      </c>
      <c r="G44" s="163"/>
    </row>
    <row r="45" spans="1:7" s="4" customFormat="1" ht="15" customHeight="1">
      <c r="A45" s="81">
        <v>10</v>
      </c>
      <c r="B45" s="161" t="s">
        <v>182</v>
      </c>
      <c r="C45" s="162"/>
      <c r="D45" s="161"/>
      <c r="E45" s="163"/>
      <c r="F45" s="181">
        <v>5385785</v>
      </c>
      <c r="G45" s="163"/>
    </row>
    <row r="46" spans="1:7" s="4" customFormat="1" ht="15" customHeight="1">
      <c r="A46" s="81">
        <v>11</v>
      </c>
      <c r="B46" s="161" t="s">
        <v>180</v>
      </c>
      <c r="C46" s="162"/>
      <c r="D46" s="161"/>
      <c r="E46" s="163"/>
      <c r="F46" s="181">
        <v>3639045</v>
      </c>
      <c r="G46" s="163"/>
    </row>
    <row r="47" spans="1:7" s="4" customFormat="1" ht="15" customHeight="1">
      <c r="A47" s="81">
        <v>12</v>
      </c>
      <c r="B47" s="161" t="s">
        <v>184</v>
      </c>
      <c r="C47" s="162"/>
      <c r="D47" s="161"/>
      <c r="E47" s="163"/>
      <c r="F47" s="181">
        <v>2572588</v>
      </c>
      <c r="G47" s="163"/>
    </row>
    <row r="48" spans="1:7" s="4" customFormat="1" ht="15" customHeight="1">
      <c r="A48" s="81">
        <v>13</v>
      </c>
      <c r="B48" s="161" t="s">
        <v>169</v>
      </c>
      <c r="C48" s="162"/>
      <c r="D48" s="161"/>
      <c r="E48" s="163"/>
      <c r="F48" s="181">
        <v>1581214</v>
      </c>
      <c r="G48" s="163"/>
    </row>
    <row r="49" spans="1:7" s="4" customFormat="1" ht="15" customHeight="1">
      <c r="A49" s="81">
        <v>14</v>
      </c>
      <c r="B49" s="161" t="s">
        <v>179</v>
      </c>
      <c r="C49" s="162"/>
      <c r="D49" s="161"/>
      <c r="E49" s="163"/>
      <c r="F49" s="181">
        <v>2138056</v>
      </c>
      <c r="G49" s="163"/>
    </row>
    <row r="50" spans="1:7" s="4" customFormat="1" ht="15" customHeight="1">
      <c r="A50" s="81">
        <v>15</v>
      </c>
      <c r="B50" s="174" t="s">
        <v>168</v>
      </c>
      <c r="C50" s="175"/>
      <c r="D50" s="174"/>
      <c r="E50" s="176"/>
      <c r="F50" s="217">
        <v>1204337</v>
      </c>
      <c r="G50" s="176"/>
    </row>
    <row r="51" spans="1:7" s="4" customFormat="1" ht="15" customHeight="1">
      <c r="A51" s="87"/>
      <c r="B51" s="212" t="s">
        <v>123</v>
      </c>
      <c r="C51" s="213"/>
      <c r="D51" s="214"/>
      <c r="E51" s="215"/>
      <c r="F51" s="167">
        <f>SUM(F36:G50)</f>
        <v>269646282</v>
      </c>
      <c r="G51" s="168"/>
    </row>
    <row r="52" spans="1:7" s="4" customFormat="1" ht="15" customHeight="1">
      <c r="A52" s="169" t="s">
        <v>124</v>
      </c>
      <c r="B52" s="170"/>
      <c r="C52" s="170"/>
      <c r="D52" s="170"/>
      <c r="E52" s="171"/>
      <c r="F52" s="172">
        <f>SUM(F34+F51)</f>
        <v>504427231</v>
      </c>
      <c r="G52" s="173"/>
    </row>
    <row r="53" spans="1:7" s="4" customFormat="1" ht="15" customHeight="1">
      <c r="A53" s="164" t="s">
        <v>53</v>
      </c>
      <c r="B53" s="165"/>
      <c r="C53" s="165"/>
      <c r="D53" s="165"/>
      <c r="E53" s="166"/>
      <c r="F53" s="181">
        <v>617286</v>
      </c>
      <c r="G53" s="163"/>
    </row>
    <row r="54" spans="1:7" s="4" customFormat="1" ht="15" customHeight="1">
      <c r="A54" s="164" t="s">
        <v>20</v>
      </c>
      <c r="B54" s="165"/>
      <c r="C54" s="165"/>
      <c r="D54" s="165"/>
      <c r="E54" s="166"/>
      <c r="F54" s="181">
        <f>22830191</f>
        <v>22830191</v>
      </c>
      <c r="G54" s="163"/>
    </row>
    <row r="55" spans="1:7" s="4" customFormat="1" ht="15" customHeight="1" thickBot="1">
      <c r="A55" s="164" t="s">
        <v>40</v>
      </c>
      <c r="B55" s="165"/>
      <c r="C55" s="165"/>
      <c r="D55" s="165"/>
      <c r="E55" s="166"/>
      <c r="F55" s="177"/>
      <c r="G55" s="178"/>
    </row>
    <row r="56" spans="1:7" ht="15" customHeight="1" thickBot="1">
      <c r="A56" s="209" t="s">
        <v>23</v>
      </c>
      <c r="B56" s="210"/>
      <c r="C56" s="210"/>
      <c r="D56" s="210"/>
      <c r="E56" s="211"/>
      <c r="F56" s="207">
        <f>SUM(F52:G55)</f>
        <v>527874708</v>
      </c>
      <c r="G56" s="208"/>
    </row>
    <row r="57" spans="1:7" ht="12.75">
      <c r="A57" s="83"/>
      <c r="B57" s="83"/>
      <c r="C57" s="83"/>
      <c r="D57" s="83"/>
      <c r="E57" s="83"/>
      <c r="F57" s="83"/>
      <c r="G57" s="83"/>
    </row>
  </sheetData>
  <sheetProtection selectLockedCells="1"/>
  <mergeCells count="122">
    <mergeCell ref="F56:G56"/>
    <mergeCell ref="B44:C44"/>
    <mergeCell ref="D44:E44"/>
    <mergeCell ref="B45:C45"/>
    <mergeCell ref="D45:E45"/>
    <mergeCell ref="B46:C46"/>
    <mergeCell ref="D46:E46"/>
    <mergeCell ref="A54:E54"/>
    <mergeCell ref="A55:E55"/>
    <mergeCell ref="F55:G55"/>
    <mergeCell ref="A56:E56"/>
    <mergeCell ref="F54:G54"/>
    <mergeCell ref="B51:C51"/>
    <mergeCell ref="D51:E51"/>
    <mergeCell ref="F53:G53"/>
    <mergeCell ref="B47:C47"/>
    <mergeCell ref="D47:E47"/>
    <mergeCell ref="B48:C48"/>
    <mergeCell ref="D48:E48"/>
    <mergeCell ref="B49:C49"/>
    <mergeCell ref="B50:C50"/>
    <mergeCell ref="D50:E50"/>
    <mergeCell ref="D49:E49"/>
    <mergeCell ref="F46:G46"/>
    <mergeCell ref="F4:G4"/>
    <mergeCell ref="A1:G1"/>
    <mergeCell ref="A2:C2"/>
    <mergeCell ref="D2:E2"/>
    <mergeCell ref="D3:E3"/>
    <mergeCell ref="F3:G3"/>
    <mergeCell ref="B42:C42"/>
    <mergeCell ref="D42:E42"/>
    <mergeCell ref="B43:C43"/>
    <mergeCell ref="D43:E43"/>
    <mergeCell ref="B27:E27"/>
    <mergeCell ref="B28:E28"/>
    <mergeCell ref="B29:E29"/>
    <mergeCell ref="B30:E30"/>
    <mergeCell ref="B36:C36"/>
    <mergeCell ref="D36:E36"/>
    <mergeCell ref="F36:G36"/>
    <mergeCell ref="F37:G37"/>
    <mergeCell ref="F38:G38"/>
    <mergeCell ref="F39:G39"/>
    <mergeCell ref="F40:G40"/>
    <mergeCell ref="B41:C41"/>
    <mergeCell ref="D41:E41"/>
    <mergeCell ref="F41:G41"/>
    <mergeCell ref="A5:E7"/>
    <mergeCell ref="F5:G7"/>
    <mergeCell ref="A8:E8"/>
    <mergeCell ref="F8:G8"/>
    <mergeCell ref="F24:G24"/>
    <mergeCell ref="F23:G23"/>
    <mergeCell ref="F22:G22"/>
    <mergeCell ref="F21:G21"/>
    <mergeCell ref="F20:G20"/>
    <mergeCell ref="B24:E24"/>
    <mergeCell ref="F19:G19"/>
    <mergeCell ref="F18:G18"/>
    <mergeCell ref="F17:G17"/>
    <mergeCell ref="F16:G16"/>
    <mergeCell ref="F15:G15"/>
    <mergeCell ref="F9:G9"/>
    <mergeCell ref="F14:G14"/>
    <mergeCell ref="F13:G13"/>
    <mergeCell ref="F12:G12"/>
    <mergeCell ref="F11:G11"/>
    <mergeCell ref="F10:G10"/>
    <mergeCell ref="B9:E9"/>
    <mergeCell ref="B10:E10"/>
    <mergeCell ref="B11:E11"/>
    <mergeCell ref="B12:E12"/>
    <mergeCell ref="B13:E13"/>
    <mergeCell ref="B14:E14"/>
    <mergeCell ref="B15:E15"/>
    <mergeCell ref="B16:E16"/>
    <mergeCell ref="F28:G28"/>
    <mergeCell ref="F27:G27"/>
    <mergeCell ref="F26:G26"/>
    <mergeCell ref="F25:G25"/>
    <mergeCell ref="B18:E18"/>
    <mergeCell ref="B19:E19"/>
    <mergeCell ref="B20:E20"/>
    <mergeCell ref="B21:E21"/>
    <mergeCell ref="B22:E22"/>
    <mergeCell ref="B23:E23"/>
    <mergeCell ref="B17:E17"/>
    <mergeCell ref="B31:E31"/>
    <mergeCell ref="B32:E32"/>
    <mergeCell ref="B33:E33"/>
    <mergeCell ref="A35:E35"/>
    <mergeCell ref="F35:G35"/>
    <mergeCell ref="B34:E34"/>
    <mergeCell ref="F34:G34"/>
    <mergeCell ref="B25:E25"/>
    <mergeCell ref="B26:E26"/>
    <mergeCell ref="F33:G33"/>
    <mergeCell ref="F32:G32"/>
    <mergeCell ref="F31:G31"/>
    <mergeCell ref="F30:G30"/>
    <mergeCell ref="F29:G29"/>
    <mergeCell ref="B40:C40"/>
    <mergeCell ref="D40:E40"/>
    <mergeCell ref="A53:E53"/>
    <mergeCell ref="F51:G51"/>
    <mergeCell ref="A52:E52"/>
    <mergeCell ref="F52:G52"/>
    <mergeCell ref="B37:C37"/>
    <mergeCell ref="D37:E37"/>
    <mergeCell ref="B38:C38"/>
    <mergeCell ref="D38:E38"/>
    <mergeCell ref="B39:C39"/>
    <mergeCell ref="D39:E39"/>
    <mergeCell ref="F47:G47"/>
    <mergeCell ref="F48:G48"/>
    <mergeCell ref="F49:G49"/>
    <mergeCell ref="F50:G50"/>
    <mergeCell ref="F42:G42"/>
    <mergeCell ref="F43:G43"/>
    <mergeCell ref="F44:G44"/>
    <mergeCell ref="F45:G45"/>
  </mergeCells>
  <printOptions horizontalCentered="1"/>
  <pageMargins left="0.5" right="0.5" top="1.07" bottom="0.75" header="0.5" footer="0.5"/>
  <pageSetup fitToHeight="1" fitToWidth="1" horizontalDpi="600" verticalDpi="600" orientation="portrait" scale="79" r:id="rId1"/>
  <headerFooter alignWithMargins="0">
    <oddHeader>&amp;R&amp;"Arial,Bold"&amp;12Enclosure 3</oddHeader>
    <oddFooter>&amp;LUpdated: 05/08/2015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9"/>
  <sheetViews>
    <sheetView zoomScale="90" zoomScaleNormal="90" zoomScaleSheetLayoutView="100" workbookViewId="0" topLeftCell="A1">
      <selection activeCell="A1" sqref="A1:G1"/>
    </sheetView>
  </sheetViews>
  <sheetFormatPr defaultColWidth="0" defaultRowHeight="12.75" zeroHeight="1"/>
  <cols>
    <col min="1" max="4" width="3.57421875" style="83" customWidth="1"/>
    <col min="5" max="5" width="49.28125" style="83" customWidth="1"/>
    <col min="6" max="6" width="10.7109375" style="83" customWidth="1"/>
    <col min="7" max="7" width="27.421875" style="83" customWidth="1"/>
    <col min="8" max="16384" width="9.140625" style="0" hidden="1" customWidth="1"/>
  </cols>
  <sheetData>
    <row r="1" spans="1:7" ht="46.5" customHeight="1">
      <c r="A1" s="227" t="s">
        <v>137</v>
      </c>
      <c r="B1" s="227"/>
      <c r="C1" s="227"/>
      <c r="D1" s="227"/>
      <c r="E1" s="227"/>
      <c r="F1" s="227"/>
      <c r="G1" s="227"/>
    </row>
    <row r="2" spans="1:7" ht="20.1" customHeight="1">
      <c r="A2" s="203" t="s">
        <v>8</v>
      </c>
      <c r="B2" s="203"/>
      <c r="C2" s="203"/>
      <c r="D2" s="239" t="str">
        <f>'CSS '!D2:E2</f>
        <v>Los Angeles</v>
      </c>
      <c r="E2" s="239"/>
      <c r="F2" s="84" t="s">
        <v>9</v>
      </c>
      <c r="G2" s="92">
        <f>'CSS '!G2</f>
        <v>42824</v>
      </c>
    </row>
    <row r="3" spans="1:7" ht="15" customHeight="1">
      <c r="A3" s="95"/>
      <c r="B3" s="82"/>
      <c r="C3" s="82"/>
      <c r="D3" s="205"/>
      <c r="E3" s="205"/>
      <c r="F3" s="96"/>
      <c r="G3" s="97"/>
    </row>
    <row r="4" spans="1:7" ht="15" customHeight="1">
      <c r="A4" s="98"/>
      <c r="B4" s="97"/>
      <c r="C4" s="97"/>
      <c r="D4" s="97"/>
      <c r="E4" s="97"/>
      <c r="F4" s="97"/>
      <c r="G4" s="97"/>
    </row>
    <row r="5" spans="1:7" s="3" customFormat="1" ht="15" customHeight="1">
      <c r="A5" s="182" t="s">
        <v>55</v>
      </c>
      <c r="B5" s="183"/>
      <c r="C5" s="183"/>
      <c r="D5" s="183"/>
      <c r="E5" s="184"/>
      <c r="F5" s="182" t="s">
        <v>0</v>
      </c>
      <c r="G5" s="184"/>
    </row>
    <row r="6" spans="1:7" s="1" customFormat="1" ht="34.5" customHeight="1">
      <c r="A6" s="188"/>
      <c r="B6" s="189"/>
      <c r="C6" s="189"/>
      <c r="D6" s="189"/>
      <c r="E6" s="190"/>
      <c r="F6" s="195" t="s">
        <v>59</v>
      </c>
      <c r="G6" s="196"/>
    </row>
    <row r="7" spans="1:7" ht="15" customHeight="1">
      <c r="A7" s="169" t="s">
        <v>129</v>
      </c>
      <c r="B7" s="197"/>
      <c r="C7" s="197"/>
      <c r="D7" s="197"/>
      <c r="E7" s="198"/>
      <c r="F7" s="247"/>
      <c r="G7" s="248"/>
    </row>
    <row r="8" spans="1:7" ht="15" customHeight="1">
      <c r="A8" s="80">
        <v>1</v>
      </c>
      <c r="B8" s="219" t="s">
        <v>197</v>
      </c>
      <c r="C8" s="220" t="s">
        <v>197</v>
      </c>
      <c r="D8" s="220" t="s">
        <v>197</v>
      </c>
      <c r="E8" s="221" t="s">
        <v>197</v>
      </c>
      <c r="F8" s="222">
        <v>855588</v>
      </c>
      <c r="G8" s="223"/>
    </row>
    <row r="9" spans="1:7" ht="15" customHeight="1">
      <c r="A9" s="80">
        <v>2</v>
      </c>
      <c r="B9" s="219" t="s">
        <v>198</v>
      </c>
      <c r="C9" s="220" t="s">
        <v>198</v>
      </c>
      <c r="D9" s="220" t="s">
        <v>198</v>
      </c>
      <c r="E9" s="221" t="s">
        <v>198</v>
      </c>
      <c r="F9" s="222">
        <v>1196464</v>
      </c>
      <c r="G9" s="223"/>
    </row>
    <row r="10" spans="1:7" ht="15" customHeight="1">
      <c r="A10" s="80">
        <v>3</v>
      </c>
      <c r="B10" s="219" t="s">
        <v>199</v>
      </c>
      <c r="C10" s="220" t="s">
        <v>199</v>
      </c>
      <c r="D10" s="220" t="s">
        <v>199</v>
      </c>
      <c r="E10" s="221" t="s">
        <v>199</v>
      </c>
      <c r="F10" s="222">
        <v>1792261</v>
      </c>
      <c r="G10" s="223"/>
    </row>
    <row r="11" spans="1:7" ht="15" customHeight="1">
      <c r="A11" s="80">
        <v>4</v>
      </c>
      <c r="B11" s="219" t="s">
        <v>200</v>
      </c>
      <c r="C11" s="220" t="s">
        <v>200</v>
      </c>
      <c r="D11" s="220" t="s">
        <v>200</v>
      </c>
      <c r="E11" s="221" t="s">
        <v>200</v>
      </c>
      <c r="F11" s="222">
        <v>107548</v>
      </c>
      <c r="G11" s="223"/>
    </row>
    <row r="12" spans="1:7" ht="15" customHeight="1">
      <c r="A12" s="80">
        <v>5</v>
      </c>
      <c r="B12" s="219" t="s">
        <v>201</v>
      </c>
      <c r="C12" s="220" t="s">
        <v>201</v>
      </c>
      <c r="D12" s="220" t="s">
        <v>201</v>
      </c>
      <c r="E12" s="221" t="s">
        <v>201</v>
      </c>
      <c r="F12" s="222">
        <v>497265</v>
      </c>
      <c r="G12" s="223"/>
    </row>
    <row r="13" spans="1:7" ht="15" customHeight="1">
      <c r="A13" s="80">
        <v>6</v>
      </c>
      <c r="B13" s="219" t="s">
        <v>202</v>
      </c>
      <c r="C13" s="220" t="s">
        <v>202</v>
      </c>
      <c r="D13" s="220" t="s">
        <v>202</v>
      </c>
      <c r="E13" s="221" t="s">
        <v>202</v>
      </c>
      <c r="F13" s="222">
        <v>1601702</v>
      </c>
      <c r="G13" s="223"/>
    </row>
    <row r="14" spans="1:7" ht="15" customHeight="1">
      <c r="A14" s="80">
        <v>7</v>
      </c>
      <c r="B14" s="219" t="s">
        <v>203</v>
      </c>
      <c r="C14" s="220" t="s">
        <v>203</v>
      </c>
      <c r="D14" s="220" t="s">
        <v>203</v>
      </c>
      <c r="E14" s="221" t="s">
        <v>203</v>
      </c>
      <c r="F14" s="222">
        <v>2015969</v>
      </c>
      <c r="G14" s="223"/>
    </row>
    <row r="15" spans="1:7" ht="15" customHeight="1">
      <c r="A15" s="80">
        <v>8</v>
      </c>
      <c r="B15" s="224" t="s">
        <v>204</v>
      </c>
      <c r="C15" s="225" t="s">
        <v>204</v>
      </c>
      <c r="D15" s="225" t="s">
        <v>204</v>
      </c>
      <c r="E15" s="226" t="s">
        <v>204</v>
      </c>
      <c r="F15" s="222">
        <v>6462110</v>
      </c>
      <c r="G15" s="223"/>
    </row>
    <row r="16" spans="1:7" ht="15" customHeight="1">
      <c r="A16" s="80">
        <v>9</v>
      </c>
      <c r="B16" s="224" t="s">
        <v>205</v>
      </c>
      <c r="C16" s="225" t="s">
        <v>205</v>
      </c>
      <c r="D16" s="225" t="s">
        <v>205</v>
      </c>
      <c r="E16" s="226" t="s">
        <v>205</v>
      </c>
      <c r="F16" s="222">
        <v>11161</v>
      </c>
      <c r="G16" s="223"/>
    </row>
    <row r="17" spans="1:7" ht="15" customHeight="1">
      <c r="A17" s="80">
        <v>10</v>
      </c>
      <c r="B17" s="232"/>
      <c r="C17" s="232"/>
      <c r="D17" s="232"/>
      <c r="E17" s="235"/>
      <c r="F17" s="251"/>
      <c r="G17" s="252"/>
    </row>
    <row r="18" spans="1:7" ht="15" customHeight="1">
      <c r="A18" s="80">
        <v>11</v>
      </c>
      <c r="B18" s="232"/>
      <c r="C18" s="233"/>
      <c r="D18" s="233"/>
      <c r="E18" s="234"/>
      <c r="F18" s="222"/>
      <c r="G18" s="223"/>
    </row>
    <row r="19" spans="1:7" ht="15" customHeight="1">
      <c r="A19" s="80">
        <v>12</v>
      </c>
      <c r="B19" s="232"/>
      <c r="C19" s="233"/>
      <c r="D19" s="233"/>
      <c r="E19" s="234"/>
      <c r="F19" s="222"/>
      <c r="G19" s="223"/>
    </row>
    <row r="20" spans="1:7" ht="15" customHeight="1">
      <c r="A20" s="80">
        <v>13</v>
      </c>
      <c r="B20" s="232"/>
      <c r="C20" s="233"/>
      <c r="D20" s="233"/>
      <c r="E20" s="234"/>
      <c r="F20" s="222"/>
      <c r="G20" s="223"/>
    </row>
    <row r="21" spans="1:7" ht="15" customHeight="1">
      <c r="A21" s="80">
        <v>14</v>
      </c>
      <c r="B21" s="232"/>
      <c r="C21" s="233"/>
      <c r="D21" s="233"/>
      <c r="E21" s="234"/>
      <c r="F21" s="222"/>
      <c r="G21" s="223"/>
    </row>
    <row r="22" spans="1:7" ht="15" customHeight="1">
      <c r="A22" s="80">
        <v>15</v>
      </c>
      <c r="B22" s="232"/>
      <c r="C22" s="233"/>
      <c r="D22" s="233"/>
      <c r="E22" s="233"/>
      <c r="F22" s="222"/>
      <c r="G22" s="223"/>
    </row>
    <row r="23" spans="1:7" s="4" customFormat="1" ht="15" customHeight="1">
      <c r="A23" s="94"/>
      <c r="B23" s="179" t="s">
        <v>130</v>
      </c>
      <c r="C23" s="179"/>
      <c r="D23" s="179"/>
      <c r="E23" s="180"/>
      <c r="F23" s="167">
        <f>SUM(F8:G22)</f>
        <v>14540068</v>
      </c>
      <c r="G23" s="168"/>
    </row>
    <row r="24" spans="1:7" ht="15" customHeight="1">
      <c r="A24" s="164" t="s">
        <v>128</v>
      </c>
      <c r="B24" s="165"/>
      <c r="C24" s="165"/>
      <c r="D24" s="165"/>
      <c r="E24" s="166"/>
      <c r="F24" s="249"/>
      <c r="G24" s="250"/>
    </row>
    <row r="25" spans="1:7" ht="15" customHeight="1">
      <c r="A25" s="80">
        <v>1</v>
      </c>
      <c r="B25" s="219" t="s">
        <v>197</v>
      </c>
      <c r="C25" s="219" t="s">
        <v>197</v>
      </c>
      <c r="D25" s="219" t="s">
        <v>197</v>
      </c>
      <c r="E25" s="231" t="s">
        <v>197</v>
      </c>
      <c r="F25" s="228">
        <v>16256174</v>
      </c>
      <c r="G25" s="229"/>
    </row>
    <row r="26" spans="1:7" ht="15" customHeight="1">
      <c r="A26" s="80">
        <v>2</v>
      </c>
      <c r="B26" s="219" t="s">
        <v>198</v>
      </c>
      <c r="C26" s="219" t="s">
        <v>198</v>
      </c>
      <c r="D26" s="219" t="s">
        <v>198</v>
      </c>
      <c r="E26" s="231" t="s">
        <v>198</v>
      </c>
      <c r="F26" s="228">
        <v>22732811</v>
      </c>
      <c r="G26" s="229"/>
    </row>
    <row r="27" spans="1:7" ht="15" customHeight="1">
      <c r="A27" s="80">
        <v>3</v>
      </c>
      <c r="B27" s="219" t="s">
        <v>199</v>
      </c>
      <c r="C27" s="219" t="s">
        <v>199</v>
      </c>
      <c r="D27" s="219" t="s">
        <v>199</v>
      </c>
      <c r="E27" s="231" t="s">
        <v>199</v>
      </c>
      <c r="F27" s="228">
        <v>34052963</v>
      </c>
      <c r="G27" s="229"/>
    </row>
    <row r="28" spans="1:7" ht="15" customHeight="1">
      <c r="A28" s="80">
        <v>4</v>
      </c>
      <c r="B28" s="219" t="s">
        <v>206</v>
      </c>
      <c r="C28" s="219" t="s">
        <v>206</v>
      </c>
      <c r="D28" s="219" t="s">
        <v>206</v>
      </c>
      <c r="E28" s="231" t="s">
        <v>206</v>
      </c>
      <c r="F28" s="228">
        <v>67799410</v>
      </c>
      <c r="G28" s="229"/>
    </row>
    <row r="29" spans="1:7" ht="15" customHeight="1">
      <c r="A29" s="80">
        <v>5</v>
      </c>
      <c r="B29" s="224" t="s">
        <v>207</v>
      </c>
      <c r="C29" s="224" t="s">
        <v>207</v>
      </c>
      <c r="D29" s="224" t="s">
        <v>207</v>
      </c>
      <c r="E29" s="230" t="s">
        <v>207</v>
      </c>
      <c r="F29" s="228">
        <v>10254477</v>
      </c>
      <c r="G29" s="229"/>
    </row>
    <row r="30" spans="1:7" ht="15" customHeight="1">
      <c r="A30" s="80">
        <v>6</v>
      </c>
      <c r="B30" s="224" t="s">
        <v>208</v>
      </c>
      <c r="C30" s="224" t="s">
        <v>208</v>
      </c>
      <c r="D30" s="224" t="s">
        <v>208</v>
      </c>
      <c r="E30" s="230" t="s">
        <v>208</v>
      </c>
      <c r="F30" s="222">
        <v>43740413</v>
      </c>
      <c r="G30" s="223"/>
    </row>
    <row r="31" spans="1:7" ht="15" customHeight="1">
      <c r="A31" s="80">
        <v>7</v>
      </c>
      <c r="B31" s="224" t="s">
        <v>209</v>
      </c>
      <c r="C31" s="224" t="s">
        <v>209</v>
      </c>
      <c r="D31" s="224" t="s">
        <v>209</v>
      </c>
      <c r="E31" s="230" t="s">
        <v>209</v>
      </c>
      <c r="F31" s="222">
        <v>17262774</v>
      </c>
      <c r="G31" s="223"/>
    </row>
    <row r="32" spans="1:7" ht="15" customHeight="1">
      <c r="A32" s="80">
        <v>8</v>
      </c>
      <c r="B32" s="224" t="s">
        <v>200</v>
      </c>
      <c r="C32" s="224" t="s">
        <v>200</v>
      </c>
      <c r="D32" s="224" t="s">
        <v>200</v>
      </c>
      <c r="E32" s="230" t="s">
        <v>200</v>
      </c>
      <c r="F32" s="222">
        <v>3477372</v>
      </c>
      <c r="G32" s="223"/>
    </row>
    <row r="33" spans="1:7" ht="15" customHeight="1">
      <c r="A33" s="80">
        <v>9</v>
      </c>
      <c r="B33" s="224" t="s">
        <v>201</v>
      </c>
      <c r="C33" s="224" t="s">
        <v>201</v>
      </c>
      <c r="D33" s="224" t="s">
        <v>201</v>
      </c>
      <c r="E33" s="230" t="s">
        <v>201</v>
      </c>
      <c r="F33" s="222">
        <v>9448034</v>
      </c>
      <c r="G33" s="223"/>
    </row>
    <row r="34" spans="1:7" ht="15" customHeight="1">
      <c r="A34" s="80">
        <v>10</v>
      </c>
      <c r="B34" s="224" t="s">
        <v>203</v>
      </c>
      <c r="C34" s="224" t="s">
        <v>203</v>
      </c>
      <c r="D34" s="224" t="s">
        <v>203</v>
      </c>
      <c r="E34" s="230" t="s">
        <v>203</v>
      </c>
      <c r="F34" s="222">
        <v>223997</v>
      </c>
      <c r="G34" s="223"/>
    </row>
    <row r="35" spans="1:7" ht="15" customHeight="1">
      <c r="A35" s="80">
        <v>11</v>
      </c>
      <c r="B35" s="232"/>
      <c r="C35" s="232"/>
      <c r="D35" s="232"/>
      <c r="E35" s="235"/>
      <c r="F35" s="222"/>
      <c r="G35" s="223"/>
    </row>
    <row r="36" spans="1:7" ht="15" customHeight="1">
      <c r="A36" s="80">
        <v>12</v>
      </c>
      <c r="B36" s="232"/>
      <c r="C36" s="232"/>
      <c r="D36" s="232"/>
      <c r="E36" s="235"/>
      <c r="F36" s="222"/>
      <c r="G36" s="223"/>
    </row>
    <row r="37" spans="1:7" ht="15" customHeight="1">
      <c r="A37" s="80">
        <v>13</v>
      </c>
      <c r="B37" s="232"/>
      <c r="C37" s="232"/>
      <c r="D37" s="232"/>
      <c r="E37" s="235"/>
      <c r="F37" s="222"/>
      <c r="G37" s="223"/>
    </row>
    <row r="38" spans="1:7" ht="15" customHeight="1">
      <c r="A38" s="80">
        <v>14</v>
      </c>
      <c r="B38" s="232"/>
      <c r="C38" s="232"/>
      <c r="D38" s="232"/>
      <c r="E38" s="235"/>
      <c r="F38" s="222"/>
      <c r="G38" s="223"/>
    </row>
    <row r="39" spans="1:7" ht="15" customHeight="1">
      <c r="A39" s="80">
        <v>15</v>
      </c>
      <c r="B39" s="232"/>
      <c r="C39" s="232"/>
      <c r="D39" s="232"/>
      <c r="E39" s="235"/>
      <c r="F39" s="222"/>
      <c r="G39" s="223"/>
    </row>
    <row r="40" spans="1:7" s="4" customFormat="1" ht="15" customHeight="1">
      <c r="A40" s="86"/>
      <c r="B40" s="179" t="s">
        <v>130</v>
      </c>
      <c r="C40" s="179"/>
      <c r="D40" s="179"/>
      <c r="E40" s="180"/>
      <c r="F40" s="167">
        <f>SUM(F25:G39)</f>
        <v>225248425</v>
      </c>
      <c r="G40" s="168"/>
    </row>
    <row r="41" spans="1:7" ht="15" customHeight="1">
      <c r="A41" s="164" t="s">
        <v>134</v>
      </c>
      <c r="B41" s="165"/>
      <c r="C41" s="165"/>
      <c r="D41" s="165"/>
      <c r="E41" s="166"/>
      <c r="F41" s="249"/>
      <c r="G41" s="250"/>
    </row>
    <row r="42" spans="1:7" ht="15" customHeight="1">
      <c r="A42" s="80">
        <v>1</v>
      </c>
      <c r="B42" s="233"/>
      <c r="C42" s="233"/>
      <c r="D42" s="233"/>
      <c r="E42" s="234"/>
      <c r="F42" s="222"/>
      <c r="G42" s="223"/>
    </row>
    <row r="43" spans="1:7" ht="15" customHeight="1">
      <c r="A43" s="80">
        <v>2</v>
      </c>
      <c r="B43" s="232"/>
      <c r="C43" s="232"/>
      <c r="D43" s="232"/>
      <c r="E43" s="235"/>
      <c r="F43" s="222"/>
      <c r="G43" s="223"/>
    </row>
    <row r="44" spans="1:7" ht="15" customHeight="1">
      <c r="A44" s="80">
        <v>3</v>
      </c>
      <c r="B44" s="232"/>
      <c r="C44" s="232"/>
      <c r="D44" s="232"/>
      <c r="E44" s="235"/>
      <c r="F44" s="222"/>
      <c r="G44" s="223"/>
    </row>
    <row r="45" spans="1:7" s="4" customFormat="1" ht="15" customHeight="1">
      <c r="A45" s="86"/>
      <c r="B45" s="179" t="s">
        <v>131</v>
      </c>
      <c r="C45" s="179"/>
      <c r="D45" s="179"/>
      <c r="E45" s="180"/>
      <c r="F45" s="167">
        <f>SUM(F42:G44)</f>
        <v>0</v>
      </c>
      <c r="G45" s="168"/>
    </row>
    <row r="46" spans="1:7" ht="15" customHeight="1">
      <c r="A46" s="236" t="s">
        <v>132</v>
      </c>
      <c r="B46" s="237"/>
      <c r="C46" s="237"/>
      <c r="D46" s="237"/>
      <c r="E46" s="238"/>
      <c r="F46" s="245">
        <f>F23+F40+F45</f>
        <v>239788493</v>
      </c>
      <c r="G46" s="246"/>
    </row>
    <row r="47" spans="1:7" s="4" customFormat="1" ht="15" customHeight="1">
      <c r="A47" s="164" t="s">
        <v>56</v>
      </c>
      <c r="B47" s="165"/>
      <c r="C47" s="165"/>
      <c r="D47" s="165"/>
      <c r="E47" s="166"/>
      <c r="F47" s="222">
        <f>842403</f>
        <v>842403</v>
      </c>
      <c r="G47" s="223"/>
    </row>
    <row r="48" spans="1:7" s="4" customFormat="1" ht="15" customHeight="1" thickBot="1">
      <c r="A48" s="164" t="s">
        <v>21</v>
      </c>
      <c r="B48" s="165"/>
      <c r="C48" s="165"/>
      <c r="D48" s="165"/>
      <c r="E48" s="166"/>
      <c r="F48" s="222">
        <v>6037297</v>
      </c>
      <c r="G48" s="223"/>
    </row>
    <row r="49" spans="1:7" ht="15" customHeight="1" thickBot="1">
      <c r="A49" s="240" t="s">
        <v>22</v>
      </c>
      <c r="B49" s="241"/>
      <c r="C49" s="241"/>
      <c r="D49" s="241"/>
      <c r="E49" s="242"/>
      <c r="F49" s="243">
        <f>SUM(F46:G48)</f>
        <v>246668193</v>
      </c>
      <c r="G49" s="244"/>
    </row>
    <row r="50" ht="12.75"/>
  </sheetData>
  <sheetProtection sheet="1" selectLockedCells="1"/>
  <mergeCells count="93">
    <mergeCell ref="F34:G34"/>
    <mergeCell ref="B35:E35"/>
    <mergeCell ref="F35:G35"/>
    <mergeCell ref="B36:E36"/>
    <mergeCell ref="F36:G36"/>
    <mergeCell ref="A41:E41"/>
    <mergeCell ref="F41:G41"/>
    <mergeCell ref="F42:G42"/>
    <mergeCell ref="F39:G39"/>
    <mergeCell ref="F38:G38"/>
    <mergeCell ref="B39:E39"/>
    <mergeCell ref="B42:E42"/>
    <mergeCell ref="B40:E40"/>
    <mergeCell ref="F40:G40"/>
    <mergeCell ref="F19:G19"/>
    <mergeCell ref="F7:G7"/>
    <mergeCell ref="F30:G30"/>
    <mergeCell ref="F31:G31"/>
    <mergeCell ref="F29:G29"/>
    <mergeCell ref="F8:G8"/>
    <mergeCell ref="F9:G9"/>
    <mergeCell ref="F24:G24"/>
    <mergeCell ref="F28:G28"/>
    <mergeCell ref="F26:G26"/>
    <mergeCell ref="F27:G27"/>
    <mergeCell ref="F20:G20"/>
    <mergeCell ref="F21:G21"/>
    <mergeCell ref="F22:G22"/>
    <mergeCell ref="F17:G17"/>
    <mergeCell ref="F23:G23"/>
    <mergeCell ref="F11:G11"/>
    <mergeCell ref="F12:G12"/>
    <mergeCell ref="F13:G13"/>
    <mergeCell ref="F16:G16"/>
    <mergeCell ref="F18:G18"/>
    <mergeCell ref="F49:G49"/>
    <mergeCell ref="F43:G43"/>
    <mergeCell ref="F44:G44"/>
    <mergeCell ref="F48:G48"/>
    <mergeCell ref="F47:G47"/>
    <mergeCell ref="F46:G46"/>
    <mergeCell ref="F45:G45"/>
    <mergeCell ref="A49:E49"/>
    <mergeCell ref="B32:E32"/>
    <mergeCell ref="B33:E33"/>
    <mergeCell ref="A5:E6"/>
    <mergeCell ref="B27:E27"/>
    <mergeCell ref="B28:E28"/>
    <mergeCell ref="B44:E44"/>
    <mergeCell ref="B37:E37"/>
    <mergeCell ref="A47:E47"/>
    <mergeCell ref="B26:E26"/>
    <mergeCell ref="B17:E17"/>
    <mergeCell ref="B21:E21"/>
    <mergeCell ref="B22:E22"/>
    <mergeCell ref="B45:E45"/>
    <mergeCell ref="B34:E34"/>
    <mergeCell ref="A48:E48"/>
    <mergeCell ref="B43:E43"/>
    <mergeCell ref="B38:E38"/>
    <mergeCell ref="A46:E46"/>
    <mergeCell ref="D2:E2"/>
    <mergeCell ref="A7:E7"/>
    <mergeCell ref="B30:E30"/>
    <mergeCell ref="B31:E31"/>
    <mergeCell ref="B8:E8"/>
    <mergeCell ref="B9:E9"/>
    <mergeCell ref="B20:E20"/>
    <mergeCell ref="A24:E24"/>
    <mergeCell ref="B23:E23"/>
    <mergeCell ref="B18:E18"/>
    <mergeCell ref="B19:E19"/>
    <mergeCell ref="B16:E16"/>
    <mergeCell ref="A1:G1"/>
    <mergeCell ref="F32:G32"/>
    <mergeCell ref="F33:G33"/>
    <mergeCell ref="F37:G37"/>
    <mergeCell ref="F5:G5"/>
    <mergeCell ref="F6:G6"/>
    <mergeCell ref="F10:G10"/>
    <mergeCell ref="F25:G25"/>
    <mergeCell ref="B11:E11"/>
    <mergeCell ref="B12:E12"/>
    <mergeCell ref="B29:E29"/>
    <mergeCell ref="B25:E25"/>
    <mergeCell ref="D3:E3"/>
    <mergeCell ref="A2:C2"/>
    <mergeCell ref="B10:E10"/>
    <mergeCell ref="B13:E13"/>
    <mergeCell ref="B14:E14"/>
    <mergeCell ref="F14:G14"/>
    <mergeCell ref="B15:E15"/>
    <mergeCell ref="F15:G15"/>
  </mergeCells>
  <printOptions horizontalCentered="1"/>
  <pageMargins left="0.5" right="0.4" top="0.91" bottom="0.75" header="0.5" footer="0.5"/>
  <pageSetup fitToHeight="1" fitToWidth="1" horizontalDpi="600" verticalDpi="600" orientation="portrait" scale="91" r:id="rId1"/>
  <headerFooter alignWithMargins="0">
    <oddHeader xml:space="preserve">&amp;R&amp;"Arial,Bold"&amp;12Enclosure 3 </oddHeader>
    <oddFooter>&amp;LUpdated: 05/08/2015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40"/>
  <sheetViews>
    <sheetView zoomScaleSheetLayoutView="100" workbookViewId="0" topLeftCell="A1">
      <selection activeCell="A1" sqref="A1:I1"/>
    </sheetView>
  </sheetViews>
  <sheetFormatPr defaultColWidth="0" defaultRowHeight="12.75" zeroHeight="1"/>
  <cols>
    <col min="1" max="4" width="3.57421875" style="78" customWidth="1"/>
    <col min="5" max="5" width="27.7109375" style="78" customWidth="1"/>
    <col min="6" max="6" width="6.57421875" style="78" customWidth="1"/>
    <col min="7" max="7" width="27.00390625" style="78" customWidth="1"/>
    <col min="8" max="8" width="19.421875" style="78" customWidth="1"/>
    <col min="9" max="9" width="20.28125" style="78" customWidth="1"/>
    <col min="10" max="10" width="12.421875" style="0" hidden="1" customWidth="1"/>
    <col min="11" max="11" width="0" style="0" hidden="1" customWidth="1"/>
    <col min="12" max="16384" width="9.140625" style="0" hidden="1" customWidth="1"/>
  </cols>
  <sheetData>
    <row r="1" spans="1:9" ht="46.5" customHeight="1">
      <c r="A1" s="202" t="s">
        <v>138</v>
      </c>
      <c r="B1" s="202"/>
      <c r="C1" s="202"/>
      <c r="D1" s="202"/>
      <c r="E1" s="202"/>
      <c r="F1" s="202"/>
      <c r="G1" s="202"/>
      <c r="H1" s="202"/>
      <c r="I1" s="202"/>
    </row>
    <row r="2" spans="1:9" ht="20.1" customHeight="1">
      <c r="A2" s="203" t="s">
        <v>8</v>
      </c>
      <c r="B2" s="203"/>
      <c r="C2" s="203"/>
      <c r="D2" s="239" t="str">
        <f>'CSS '!D2:E2</f>
        <v>Los Angeles</v>
      </c>
      <c r="E2" s="239"/>
      <c r="F2" s="84" t="s">
        <v>9</v>
      </c>
      <c r="G2" s="92">
        <f>'CSS '!G2</f>
        <v>42824</v>
      </c>
      <c r="H2" s="83"/>
      <c r="I2" s="83"/>
    </row>
    <row r="3" spans="1:9" ht="15" customHeight="1">
      <c r="A3" s="82"/>
      <c r="B3" s="82"/>
      <c r="C3" s="82"/>
      <c r="D3" s="205"/>
      <c r="E3" s="205"/>
      <c r="F3" s="96"/>
      <c r="G3" s="104"/>
      <c r="H3" s="83"/>
      <c r="I3" s="83"/>
    </row>
    <row r="4" spans="1:9" ht="15" customHeight="1">
      <c r="A4" s="83"/>
      <c r="B4" s="83"/>
      <c r="C4" s="83"/>
      <c r="D4" s="83"/>
      <c r="E4" s="83"/>
      <c r="F4" s="83"/>
      <c r="G4" s="105"/>
      <c r="H4" s="83"/>
      <c r="I4" s="83"/>
    </row>
    <row r="5" spans="1:9" s="3" customFormat="1" ht="15" customHeight="1">
      <c r="A5" s="182" t="s">
        <v>57</v>
      </c>
      <c r="B5" s="183"/>
      <c r="C5" s="183"/>
      <c r="D5" s="183"/>
      <c r="E5" s="184"/>
      <c r="F5" s="182" t="s">
        <v>0</v>
      </c>
      <c r="G5" s="184"/>
      <c r="H5" s="96"/>
      <c r="I5" s="96"/>
    </row>
    <row r="6" spans="1:9" s="1" customFormat="1" ht="42" customHeight="1">
      <c r="A6" s="188"/>
      <c r="B6" s="189"/>
      <c r="C6" s="189"/>
      <c r="D6" s="189"/>
      <c r="E6" s="190"/>
      <c r="F6" s="193" t="s">
        <v>59</v>
      </c>
      <c r="G6" s="194"/>
      <c r="H6" s="100"/>
      <c r="I6" s="100"/>
    </row>
    <row r="7" spans="1:9" ht="15" customHeight="1">
      <c r="A7" s="264" t="s">
        <v>34</v>
      </c>
      <c r="B7" s="257"/>
      <c r="C7" s="257"/>
      <c r="D7" s="257"/>
      <c r="E7" s="257"/>
      <c r="F7" s="265"/>
      <c r="G7" s="266"/>
      <c r="H7" s="101"/>
      <c r="I7" s="101"/>
    </row>
    <row r="8" spans="1:9" ht="15" customHeight="1">
      <c r="A8" s="80">
        <v>1</v>
      </c>
      <c r="B8" s="232" t="s">
        <v>193</v>
      </c>
      <c r="C8" s="255"/>
      <c r="D8" s="255"/>
      <c r="E8" s="255"/>
      <c r="F8" s="253">
        <v>5372213</v>
      </c>
      <c r="G8" s="254"/>
      <c r="H8" s="101"/>
      <c r="I8" s="101"/>
    </row>
    <row r="9" spans="1:9" ht="15" customHeight="1">
      <c r="A9" s="80">
        <v>2</v>
      </c>
      <c r="B9" s="232" t="s">
        <v>194</v>
      </c>
      <c r="C9" s="255"/>
      <c r="D9" s="255"/>
      <c r="E9" s="255"/>
      <c r="F9" s="253">
        <v>9143095</v>
      </c>
      <c r="G9" s="254"/>
      <c r="H9" s="101"/>
      <c r="I9" s="101"/>
    </row>
    <row r="10" spans="1:9" ht="15" customHeight="1">
      <c r="A10" s="80">
        <v>3</v>
      </c>
      <c r="B10" s="232" t="s">
        <v>195</v>
      </c>
      <c r="C10" s="255"/>
      <c r="D10" s="255"/>
      <c r="E10" s="255"/>
      <c r="F10" s="253">
        <v>2410157</v>
      </c>
      <c r="G10" s="254"/>
      <c r="H10" s="101"/>
      <c r="I10" s="101"/>
    </row>
    <row r="11" spans="1:9" ht="15" customHeight="1">
      <c r="A11" s="80">
        <v>4</v>
      </c>
      <c r="B11" s="232" t="s">
        <v>196</v>
      </c>
      <c r="C11" s="255"/>
      <c r="D11" s="255"/>
      <c r="E11" s="255"/>
      <c r="F11" s="253">
        <v>12746423</v>
      </c>
      <c r="G11" s="254"/>
      <c r="H11" s="101"/>
      <c r="I11" s="101"/>
    </row>
    <row r="12" spans="1:9" ht="15" customHeight="1">
      <c r="A12" s="80">
        <v>5</v>
      </c>
      <c r="B12" s="232"/>
      <c r="C12" s="255"/>
      <c r="D12" s="255"/>
      <c r="E12" s="255"/>
      <c r="F12" s="253">
        <f aca="true" t="shared" si="0" ref="F12:F32">H12+I12</f>
        <v>0</v>
      </c>
      <c r="G12" s="254"/>
      <c r="H12" s="101"/>
      <c r="I12" s="101"/>
    </row>
    <row r="13" spans="1:9" ht="15" customHeight="1">
      <c r="A13" s="80">
        <v>6</v>
      </c>
      <c r="B13" s="232"/>
      <c r="C13" s="255"/>
      <c r="D13" s="255"/>
      <c r="E13" s="255"/>
      <c r="F13" s="253">
        <f t="shared" si="0"/>
        <v>0</v>
      </c>
      <c r="G13" s="254"/>
      <c r="H13" s="101"/>
      <c r="I13" s="101"/>
    </row>
    <row r="14" spans="1:9" ht="15" customHeight="1">
      <c r="A14" s="80">
        <v>7</v>
      </c>
      <c r="B14" s="232"/>
      <c r="C14" s="255"/>
      <c r="D14" s="255"/>
      <c r="E14" s="255"/>
      <c r="F14" s="253">
        <f t="shared" si="0"/>
        <v>0</v>
      </c>
      <c r="G14" s="254"/>
      <c r="H14" s="101"/>
      <c r="I14" s="101"/>
    </row>
    <row r="15" spans="1:9" ht="15" customHeight="1">
      <c r="A15" s="80">
        <v>8</v>
      </c>
      <c r="B15" s="232"/>
      <c r="C15" s="255"/>
      <c r="D15" s="255"/>
      <c r="E15" s="255"/>
      <c r="F15" s="253">
        <v>0</v>
      </c>
      <c r="G15" s="254"/>
      <c r="H15" s="101"/>
      <c r="I15" s="101"/>
    </row>
    <row r="16" spans="1:9" ht="15" customHeight="1">
      <c r="A16" s="80">
        <v>9</v>
      </c>
      <c r="B16" s="232"/>
      <c r="C16" s="255"/>
      <c r="D16" s="255"/>
      <c r="E16" s="255"/>
      <c r="F16" s="253">
        <v>0</v>
      </c>
      <c r="G16" s="254"/>
      <c r="H16" s="101"/>
      <c r="I16" s="101"/>
    </row>
    <row r="17" spans="1:9" ht="15" customHeight="1">
      <c r="A17" s="80">
        <v>10</v>
      </c>
      <c r="B17" s="232"/>
      <c r="C17" s="255"/>
      <c r="D17" s="255"/>
      <c r="E17" s="255"/>
      <c r="F17" s="253">
        <f t="shared" si="0"/>
        <v>0</v>
      </c>
      <c r="G17" s="254"/>
      <c r="H17" s="101"/>
      <c r="I17" s="101"/>
    </row>
    <row r="18" spans="1:9" ht="15" customHeight="1">
      <c r="A18" s="80">
        <v>11</v>
      </c>
      <c r="B18" s="232"/>
      <c r="C18" s="255"/>
      <c r="D18" s="255"/>
      <c r="E18" s="255"/>
      <c r="F18" s="253">
        <v>0</v>
      </c>
      <c r="G18" s="254"/>
      <c r="H18" s="101"/>
      <c r="I18" s="101"/>
    </row>
    <row r="19" spans="1:9" ht="15" customHeight="1">
      <c r="A19" s="80">
        <v>12</v>
      </c>
      <c r="B19" s="232"/>
      <c r="C19" s="255"/>
      <c r="D19" s="255"/>
      <c r="E19" s="255"/>
      <c r="F19" s="253">
        <v>0</v>
      </c>
      <c r="G19" s="254"/>
      <c r="H19" s="101"/>
      <c r="I19" s="101"/>
    </row>
    <row r="20" spans="1:9" ht="15" customHeight="1">
      <c r="A20" s="80">
        <v>13</v>
      </c>
      <c r="B20" s="232"/>
      <c r="C20" s="255"/>
      <c r="D20" s="255"/>
      <c r="E20" s="255"/>
      <c r="F20" s="253">
        <f t="shared" si="0"/>
        <v>0</v>
      </c>
      <c r="G20" s="254"/>
      <c r="H20" s="101"/>
      <c r="I20" s="101"/>
    </row>
    <row r="21" spans="1:9" ht="15" customHeight="1">
      <c r="A21" s="80">
        <v>14</v>
      </c>
      <c r="B21" s="232"/>
      <c r="C21" s="255"/>
      <c r="D21" s="255"/>
      <c r="E21" s="255"/>
      <c r="F21" s="253">
        <f t="shared" si="0"/>
        <v>0</v>
      </c>
      <c r="G21" s="254"/>
      <c r="H21" s="101"/>
      <c r="I21" s="101"/>
    </row>
    <row r="22" spans="1:9" ht="15" customHeight="1">
      <c r="A22" s="80">
        <v>15</v>
      </c>
      <c r="B22" s="232"/>
      <c r="C22" s="255"/>
      <c r="D22" s="255"/>
      <c r="E22" s="255"/>
      <c r="F22" s="253">
        <f t="shared" si="0"/>
        <v>0</v>
      </c>
      <c r="G22" s="254"/>
      <c r="H22" s="101"/>
      <c r="I22" s="101"/>
    </row>
    <row r="23" spans="1:9" ht="15" customHeight="1">
      <c r="A23" s="80">
        <v>16</v>
      </c>
      <c r="B23" s="232"/>
      <c r="C23" s="255"/>
      <c r="D23" s="255"/>
      <c r="E23" s="255"/>
      <c r="F23" s="253">
        <f t="shared" si="0"/>
        <v>0</v>
      </c>
      <c r="G23" s="254"/>
      <c r="H23" s="101"/>
      <c r="I23" s="101"/>
    </row>
    <row r="24" spans="1:9" ht="15" customHeight="1">
      <c r="A24" s="80">
        <v>17</v>
      </c>
      <c r="B24" s="232"/>
      <c r="C24" s="255"/>
      <c r="D24" s="255"/>
      <c r="E24" s="255"/>
      <c r="F24" s="253">
        <f t="shared" si="0"/>
        <v>0</v>
      </c>
      <c r="G24" s="254"/>
      <c r="H24" s="101"/>
      <c r="I24" s="101"/>
    </row>
    <row r="25" spans="1:9" ht="15" customHeight="1">
      <c r="A25" s="80">
        <v>18</v>
      </c>
      <c r="B25" s="232"/>
      <c r="C25" s="255"/>
      <c r="D25" s="255"/>
      <c r="E25" s="255"/>
      <c r="F25" s="253">
        <f t="shared" si="0"/>
        <v>0</v>
      </c>
      <c r="G25" s="254"/>
      <c r="H25" s="101"/>
      <c r="I25" s="101"/>
    </row>
    <row r="26" spans="1:9" ht="15" customHeight="1">
      <c r="A26" s="80">
        <v>19</v>
      </c>
      <c r="B26" s="233"/>
      <c r="C26" s="255"/>
      <c r="D26" s="255"/>
      <c r="E26" s="255"/>
      <c r="F26" s="253">
        <v>0</v>
      </c>
      <c r="G26" s="254"/>
      <c r="H26" s="101"/>
      <c r="I26" s="101"/>
    </row>
    <row r="27" spans="1:9" ht="15" customHeight="1">
      <c r="A27" s="80">
        <v>20</v>
      </c>
      <c r="B27" s="232"/>
      <c r="C27" s="255"/>
      <c r="D27" s="255"/>
      <c r="E27" s="255"/>
      <c r="F27" s="253">
        <f t="shared" si="0"/>
        <v>0</v>
      </c>
      <c r="G27" s="254"/>
      <c r="H27" s="101"/>
      <c r="I27" s="101"/>
    </row>
    <row r="28" spans="1:9" ht="15" customHeight="1">
      <c r="A28" s="80">
        <v>21</v>
      </c>
      <c r="B28" s="232"/>
      <c r="C28" s="255"/>
      <c r="D28" s="255"/>
      <c r="E28" s="255"/>
      <c r="F28" s="253">
        <f t="shared" si="0"/>
        <v>0</v>
      </c>
      <c r="G28" s="254"/>
      <c r="H28" s="101"/>
      <c r="I28" s="101"/>
    </row>
    <row r="29" spans="1:9" ht="15" customHeight="1">
      <c r="A29" s="80">
        <v>22</v>
      </c>
      <c r="B29" s="232"/>
      <c r="C29" s="255"/>
      <c r="D29" s="255"/>
      <c r="E29" s="255"/>
      <c r="F29" s="253">
        <f t="shared" si="0"/>
        <v>0</v>
      </c>
      <c r="G29" s="254"/>
      <c r="H29" s="101"/>
      <c r="I29" s="101"/>
    </row>
    <row r="30" spans="1:9" ht="15" customHeight="1">
      <c r="A30" s="80">
        <v>23</v>
      </c>
      <c r="B30" s="232"/>
      <c r="C30" s="255"/>
      <c r="D30" s="255"/>
      <c r="E30" s="255"/>
      <c r="F30" s="253">
        <f t="shared" si="0"/>
        <v>0</v>
      </c>
      <c r="G30" s="254"/>
      <c r="H30" s="101"/>
      <c r="I30" s="101"/>
    </row>
    <row r="31" spans="1:9" ht="15" customHeight="1">
      <c r="A31" s="80">
        <v>24</v>
      </c>
      <c r="B31" s="232"/>
      <c r="C31" s="255"/>
      <c r="D31" s="255"/>
      <c r="E31" s="255"/>
      <c r="F31" s="253">
        <f t="shared" si="0"/>
        <v>0</v>
      </c>
      <c r="G31" s="254"/>
      <c r="H31" s="101"/>
      <c r="I31" s="101"/>
    </row>
    <row r="32" spans="1:9" s="4" customFormat="1" ht="15" customHeight="1">
      <c r="A32" s="81">
        <v>25</v>
      </c>
      <c r="B32" s="232"/>
      <c r="C32" s="263"/>
      <c r="D32" s="263"/>
      <c r="E32" s="263"/>
      <c r="F32" s="269">
        <f t="shared" si="0"/>
        <v>0</v>
      </c>
      <c r="G32" s="270"/>
      <c r="H32" s="102"/>
      <c r="I32" s="102"/>
    </row>
    <row r="33" spans="1:9" s="4" customFormat="1" ht="15" customHeight="1">
      <c r="A33" s="256" t="s">
        <v>133</v>
      </c>
      <c r="B33" s="257"/>
      <c r="C33" s="257"/>
      <c r="D33" s="257"/>
      <c r="E33" s="258"/>
      <c r="F33" s="259">
        <f>SUM(F8:G32)</f>
        <v>29671888</v>
      </c>
      <c r="G33" s="260"/>
      <c r="H33" s="102"/>
      <c r="I33" s="102"/>
    </row>
    <row r="34" spans="1:9" s="4" customFormat="1" ht="15" customHeight="1">
      <c r="A34" s="256" t="s">
        <v>154</v>
      </c>
      <c r="B34" s="257"/>
      <c r="C34" s="257"/>
      <c r="D34" s="257"/>
      <c r="E34" s="258"/>
      <c r="F34" s="259">
        <v>1250163</v>
      </c>
      <c r="G34" s="260"/>
      <c r="H34" s="102"/>
      <c r="I34" s="102"/>
    </row>
    <row r="35" spans="1:9" s="4" customFormat="1" ht="15" customHeight="1" thickBot="1">
      <c r="A35" s="261" t="s">
        <v>26</v>
      </c>
      <c r="B35" s="262"/>
      <c r="C35" s="262"/>
      <c r="D35" s="262"/>
      <c r="E35" s="262"/>
      <c r="F35" s="271">
        <v>2642643</v>
      </c>
      <c r="G35" s="272"/>
      <c r="H35" s="103"/>
      <c r="I35" s="103"/>
    </row>
    <row r="36" spans="1:11" ht="15" customHeight="1" thickBot="1">
      <c r="A36" s="240" t="s">
        <v>27</v>
      </c>
      <c r="B36" s="241"/>
      <c r="C36" s="241"/>
      <c r="D36" s="241"/>
      <c r="E36" s="242"/>
      <c r="F36" s="267">
        <f>SUM(F33:G35)</f>
        <v>33564694</v>
      </c>
      <c r="G36" s="268"/>
      <c r="H36" s="97"/>
      <c r="I36" s="97"/>
      <c r="J36" s="63"/>
      <c r="K36" s="63"/>
    </row>
    <row r="37" spans="1:11" ht="12.75">
      <c r="A37" s="83"/>
      <c r="B37" s="83"/>
      <c r="C37" s="83"/>
      <c r="D37" s="83"/>
      <c r="E37" s="83"/>
      <c r="F37" s="83"/>
      <c r="G37" s="83"/>
      <c r="H37" s="97"/>
      <c r="I37" s="97"/>
      <c r="J37" s="63"/>
      <c r="K37" s="63"/>
    </row>
    <row r="38" spans="8:11" ht="12.75" hidden="1">
      <c r="H38" s="93"/>
      <c r="I38" s="93"/>
      <c r="J38" s="63"/>
      <c r="K38" s="63"/>
    </row>
    <row r="39" ht="12.75" hidden="1">
      <c r="A39" s="99"/>
    </row>
    <row r="40" spans="1:9" ht="30" customHeight="1" hidden="1">
      <c r="A40" s="273"/>
      <c r="B40" s="273"/>
      <c r="C40" s="273"/>
      <c r="D40" s="273"/>
      <c r="E40" s="273"/>
      <c r="F40" s="273"/>
      <c r="G40" s="273"/>
      <c r="H40" s="273"/>
      <c r="I40" s="273"/>
    </row>
  </sheetData>
  <sheetProtection sheet="1" objects="1" scenarios="1" selectLockedCells="1"/>
  <protectedRanges>
    <protectedRange sqref="F35:G35" name="Range3"/>
    <protectedRange sqref="F8:G32" name="Range1"/>
    <protectedRange sqref="F34:G34" name="Range2"/>
  </protectedRanges>
  <mergeCells count="68">
    <mergeCell ref="A40:I40"/>
    <mergeCell ref="F11:G11"/>
    <mergeCell ref="F17:G17"/>
    <mergeCell ref="F5:G5"/>
    <mergeCell ref="F8:G8"/>
    <mergeCell ref="F9:G9"/>
    <mergeCell ref="F18:G18"/>
    <mergeCell ref="F12:G12"/>
    <mergeCell ref="F13:G13"/>
    <mergeCell ref="F14:G14"/>
    <mergeCell ref="F36:G36"/>
    <mergeCell ref="F32:G32"/>
    <mergeCell ref="F35:G35"/>
    <mergeCell ref="F22:G22"/>
    <mergeCell ref="F34:G34"/>
    <mergeCell ref="F30:G30"/>
    <mergeCell ref="F29:G29"/>
    <mergeCell ref="F28:G28"/>
    <mergeCell ref="F7:G7"/>
    <mergeCell ref="F6:G6"/>
    <mergeCell ref="D2:E2"/>
    <mergeCell ref="D3:E3"/>
    <mergeCell ref="F15:G15"/>
    <mergeCell ref="A5:E6"/>
    <mergeCell ref="A1:I1"/>
    <mergeCell ref="B22:E22"/>
    <mergeCell ref="B21:E21"/>
    <mergeCell ref="B12:E12"/>
    <mergeCell ref="B16:E16"/>
    <mergeCell ref="B17:E17"/>
    <mergeCell ref="B20:E20"/>
    <mergeCell ref="B19:E19"/>
    <mergeCell ref="B11:E11"/>
    <mergeCell ref="B10:E10"/>
    <mergeCell ref="A2:C2"/>
    <mergeCell ref="F10:G10"/>
    <mergeCell ref="A7:E7"/>
    <mergeCell ref="B8:E8"/>
    <mergeCell ref="B9:E9"/>
    <mergeCell ref="B13:E13"/>
    <mergeCell ref="B14:E14"/>
    <mergeCell ref="B15:E15"/>
    <mergeCell ref="B18:E18"/>
    <mergeCell ref="F21:G21"/>
    <mergeCell ref="F20:G20"/>
    <mergeCell ref="F19:G19"/>
    <mergeCell ref="F16:G16"/>
    <mergeCell ref="A35:E35"/>
    <mergeCell ref="A36:E36"/>
    <mergeCell ref="B32:E32"/>
    <mergeCell ref="B25:E25"/>
    <mergeCell ref="B26:E26"/>
    <mergeCell ref="B27:E27"/>
    <mergeCell ref="B28:E28"/>
    <mergeCell ref="B29:E29"/>
    <mergeCell ref="B30:E30"/>
    <mergeCell ref="A34:E34"/>
    <mergeCell ref="F27:G27"/>
    <mergeCell ref="B24:E24"/>
    <mergeCell ref="A33:E33"/>
    <mergeCell ref="B31:E31"/>
    <mergeCell ref="B23:E23"/>
    <mergeCell ref="F23:G23"/>
    <mergeCell ref="F24:G24"/>
    <mergeCell ref="F25:G25"/>
    <mergeCell ref="F26:G26"/>
    <mergeCell ref="F33:G33"/>
    <mergeCell ref="F31:G31"/>
  </mergeCells>
  <printOptions horizontalCentered="1"/>
  <pageMargins left="0.5" right="0.5" top="1.26" bottom="0.75" header="0.5" footer="0.5"/>
  <pageSetup fitToHeight="1" fitToWidth="1" horizontalDpi="600" verticalDpi="600" orientation="portrait" scale="83" r:id="rId1"/>
  <headerFooter alignWithMargins="0">
    <oddHeader>&amp;R&amp;"Arial,Bold"&amp;12Enclosure 3</oddHeader>
    <oddFooter>&amp;LUpdated: 05/08/2015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6"/>
  <sheetViews>
    <sheetView zoomScale="90" zoomScaleNormal="90" zoomScaleSheetLayoutView="100" workbookViewId="0" topLeftCell="A1">
      <selection activeCell="A1" sqref="A1:G1"/>
    </sheetView>
  </sheetViews>
  <sheetFormatPr defaultColWidth="0" defaultRowHeight="12.75" zeroHeight="1"/>
  <cols>
    <col min="1" max="4" width="3.57421875" style="0" customWidth="1"/>
    <col min="5" max="5" width="29.421875" style="0" customWidth="1"/>
    <col min="6" max="6" width="7.00390625" style="0" customWidth="1"/>
    <col min="7" max="7" width="26.7109375" style="0" customWidth="1"/>
    <col min="8" max="16384" width="9.140625" style="0" hidden="1" customWidth="1"/>
  </cols>
  <sheetData>
    <row r="1" spans="1:7" ht="46.5" customHeight="1">
      <c r="A1" s="202" t="s">
        <v>139</v>
      </c>
      <c r="B1" s="202"/>
      <c r="C1" s="202"/>
      <c r="D1" s="202"/>
      <c r="E1" s="202"/>
      <c r="F1" s="202"/>
      <c r="G1" s="202"/>
    </row>
    <row r="2" spans="1:7" ht="20.1" customHeight="1">
      <c r="A2" s="203" t="s">
        <v>8</v>
      </c>
      <c r="B2" s="203"/>
      <c r="C2" s="85"/>
      <c r="D2" s="239" t="str">
        <f>'CSS '!D2:E2</f>
        <v>Los Angeles</v>
      </c>
      <c r="E2" s="239"/>
      <c r="F2" s="84" t="s">
        <v>9</v>
      </c>
      <c r="G2" s="106">
        <f>'CSS '!G2</f>
        <v>42824</v>
      </c>
    </row>
    <row r="3" spans="1:7" ht="15" customHeight="1">
      <c r="A3" s="82"/>
      <c r="B3" s="82"/>
      <c r="C3" s="82"/>
      <c r="D3" s="205"/>
      <c r="E3" s="205"/>
      <c r="F3" s="96"/>
      <c r="G3" s="83"/>
    </row>
    <row r="4" spans="1:7" ht="15" customHeight="1">
      <c r="A4" s="83"/>
      <c r="B4" s="83"/>
      <c r="C4" s="83"/>
      <c r="D4" s="83"/>
      <c r="E4" s="83"/>
      <c r="F4" s="83"/>
      <c r="G4" s="83"/>
    </row>
    <row r="5" spans="1:7" s="3" customFormat="1" ht="15" customHeight="1">
      <c r="A5" s="182" t="s">
        <v>58</v>
      </c>
      <c r="B5" s="183"/>
      <c r="C5" s="183"/>
      <c r="D5" s="183"/>
      <c r="E5" s="184"/>
      <c r="F5" s="182" t="s">
        <v>0</v>
      </c>
      <c r="G5" s="184"/>
    </row>
    <row r="6" spans="1:7" s="1" customFormat="1" ht="42" customHeight="1">
      <c r="A6" s="188"/>
      <c r="B6" s="189"/>
      <c r="C6" s="189"/>
      <c r="D6" s="189"/>
      <c r="E6" s="190"/>
      <c r="F6" s="195" t="s">
        <v>59</v>
      </c>
      <c r="G6" s="196"/>
    </row>
    <row r="7" spans="1:7" ht="15" customHeight="1">
      <c r="A7" s="281" t="s">
        <v>39</v>
      </c>
      <c r="B7" s="282"/>
      <c r="C7" s="282"/>
      <c r="D7" s="282"/>
      <c r="E7" s="283"/>
      <c r="F7" s="277"/>
      <c r="G7" s="278"/>
    </row>
    <row r="8" spans="1:7" ht="15" customHeight="1">
      <c r="A8" s="98"/>
      <c r="B8" s="293" t="s">
        <v>10</v>
      </c>
      <c r="C8" s="162"/>
      <c r="D8" s="162"/>
      <c r="E8" s="163"/>
      <c r="F8" s="279"/>
      <c r="G8" s="280"/>
    </row>
    <row r="9" spans="1:7" ht="15" customHeight="1">
      <c r="A9" s="98"/>
      <c r="B9" s="293" t="s">
        <v>11</v>
      </c>
      <c r="C9" s="162"/>
      <c r="D9" s="162"/>
      <c r="E9" s="163"/>
      <c r="F9" s="279">
        <v>428156</v>
      </c>
      <c r="G9" s="280"/>
    </row>
    <row r="10" spans="1:7" ht="15" customHeight="1">
      <c r="A10" s="98"/>
      <c r="B10" s="293" t="s">
        <v>12</v>
      </c>
      <c r="C10" s="162"/>
      <c r="D10" s="162"/>
      <c r="E10" s="163"/>
      <c r="F10" s="279">
        <v>1246597</v>
      </c>
      <c r="G10" s="163"/>
    </row>
    <row r="11" spans="1:7" ht="15" customHeight="1">
      <c r="A11" s="98"/>
      <c r="B11" s="293" t="s">
        <v>13</v>
      </c>
      <c r="C11" s="162"/>
      <c r="D11" s="162"/>
      <c r="E11" s="163"/>
      <c r="F11" s="279">
        <v>72600</v>
      </c>
      <c r="G11" s="163"/>
    </row>
    <row r="12" spans="1:7" ht="15" customHeight="1">
      <c r="A12" s="98"/>
      <c r="B12" s="175" t="s">
        <v>14</v>
      </c>
      <c r="C12" s="175"/>
      <c r="D12" s="175"/>
      <c r="E12" s="176"/>
      <c r="F12" s="291">
        <v>1960755</v>
      </c>
      <c r="G12" s="176"/>
    </row>
    <row r="13" spans="1:7" ht="15" customHeight="1">
      <c r="A13" s="274" t="s">
        <v>64</v>
      </c>
      <c r="B13" s="197"/>
      <c r="C13" s="197"/>
      <c r="D13" s="197"/>
      <c r="E13" s="197"/>
      <c r="F13" s="275">
        <f>SUM(F8:G12)</f>
        <v>3708108</v>
      </c>
      <c r="G13" s="276"/>
    </row>
    <row r="14" spans="1:7" s="4" customFormat="1" ht="15" customHeight="1" thickBot="1">
      <c r="A14" s="164" t="s">
        <v>24</v>
      </c>
      <c r="B14" s="165"/>
      <c r="C14" s="165"/>
      <c r="D14" s="165"/>
      <c r="E14" s="165"/>
      <c r="F14" s="286">
        <v>1060793</v>
      </c>
      <c r="G14" s="287"/>
    </row>
    <row r="15" spans="1:7" ht="15" customHeight="1">
      <c r="A15" s="288" t="s">
        <v>25</v>
      </c>
      <c r="B15" s="289"/>
      <c r="C15" s="289"/>
      <c r="D15" s="289"/>
      <c r="E15" s="290"/>
      <c r="F15" s="284">
        <f>SUM(F13:G14)</f>
        <v>4768901</v>
      </c>
      <c r="G15" s="285"/>
    </row>
    <row r="16" spans="1:7" ht="12.75">
      <c r="A16" s="292"/>
      <c r="B16" s="292"/>
      <c r="C16" s="292"/>
      <c r="D16" s="292"/>
      <c r="E16" s="292"/>
      <c r="F16" s="292"/>
      <c r="G16" s="292"/>
    </row>
  </sheetData>
  <sheetProtection sheet="1" selectLockedCells="1"/>
  <mergeCells count="26">
    <mergeCell ref="A16:G16"/>
    <mergeCell ref="B8:E8"/>
    <mergeCell ref="B9:E9"/>
    <mergeCell ref="B10:E10"/>
    <mergeCell ref="B11:E11"/>
    <mergeCell ref="B12:E12"/>
    <mergeCell ref="A1:G1"/>
    <mergeCell ref="A2:B2"/>
    <mergeCell ref="F15:G15"/>
    <mergeCell ref="D3:E3"/>
    <mergeCell ref="D2:E2"/>
    <mergeCell ref="F5:G5"/>
    <mergeCell ref="F8:G8"/>
    <mergeCell ref="A14:E14"/>
    <mergeCell ref="F14:G14"/>
    <mergeCell ref="A5:E6"/>
    <mergeCell ref="A15:E15"/>
    <mergeCell ref="F10:G10"/>
    <mergeCell ref="F11:G11"/>
    <mergeCell ref="F12:G12"/>
    <mergeCell ref="A13:E13"/>
    <mergeCell ref="F13:G13"/>
    <mergeCell ref="F6:G6"/>
    <mergeCell ref="F7:G7"/>
    <mergeCell ref="F9:G9"/>
    <mergeCell ref="A7:E7"/>
  </mergeCells>
  <printOptions horizontalCentered="1"/>
  <pageMargins left="0.5" right="0.5" top="1.09" bottom="0.75" header="0.5" footer="0.5"/>
  <pageSetup fitToHeight="1" fitToWidth="1" horizontalDpi="600" verticalDpi="600" orientation="portrait" r:id="rId1"/>
  <headerFooter alignWithMargins="0">
    <oddHeader>&amp;R&amp;"Arial,Bold"&amp;12Enclosure 3</oddHeader>
    <oddFooter>&amp;LUpdated: 05/08/2015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40"/>
  <sheetViews>
    <sheetView zoomScale="90" zoomScaleNormal="90" workbookViewId="0" topLeftCell="A1">
      <selection activeCell="A1" sqref="A1:G1"/>
    </sheetView>
  </sheetViews>
  <sheetFormatPr defaultColWidth="0" defaultRowHeight="12.75" zeroHeight="1"/>
  <cols>
    <col min="1" max="4" width="3.57421875" style="83" customWidth="1"/>
    <col min="5" max="5" width="27.7109375" style="83" customWidth="1"/>
    <col min="6" max="6" width="8.421875" style="83" customWidth="1"/>
    <col min="7" max="7" width="23.00390625" style="83" customWidth="1"/>
    <col min="8" max="16384" width="9.140625" style="0" hidden="1" customWidth="1"/>
  </cols>
  <sheetData>
    <row r="1" spans="1:7" ht="46.5" customHeight="1">
      <c r="A1" s="202" t="s">
        <v>140</v>
      </c>
      <c r="B1" s="202"/>
      <c r="C1" s="202"/>
      <c r="D1" s="202"/>
      <c r="E1" s="202"/>
      <c r="F1" s="202"/>
      <c r="G1" s="202"/>
    </row>
    <row r="2" spans="1:7" ht="20.1" customHeight="1">
      <c r="A2" s="203" t="s">
        <v>8</v>
      </c>
      <c r="B2" s="203"/>
      <c r="C2" s="85"/>
      <c r="D2" s="239" t="str">
        <f>'CSS '!D2:E2</f>
        <v>Los Angeles</v>
      </c>
      <c r="E2" s="239"/>
      <c r="F2" s="84" t="s">
        <v>9</v>
      </c>
      <c r="G2" s="92">
        <f>'CSS '!G2</f>
        <v>42824</v>
      </c>
    </row>
    <row r="3" spans="1:6" ht="15" customHeight="1">
      <c r="A3" s="82"/>
      <c r="B3" s="82"/>
      <c r="C3" s="82"/>
      <c r="D3" s="205"/>
      <c r="E3" s="205"/>
      <c r="F3" s="96"/>
    </row>
    <row r="4" ht="15" customHeight="1"/>
    <row r="5" spans="1:7" s="3" customFormat="1" ht="15" customHeight="1">
      <c r="A5" s="182" t="s">
        <v>72</v>
      </c>
      <c r="B5" s="183"/>
      <c r="C5" s="183"/>
      <c r="D5" s="183"/>
      <c r="E5" s="184"/>
      <c r="F5" s="182" t="s">
        <v>0</v>
      </c>
      <c r="G5" s="184"/>
    </row>
    <row r="6" spans="1:7" s="1" customFormat="1" ht="42" customHeight="1">
      <c r="A6" s="188"/>
      <c r="B6" s="189"/>
      <c r="C6" s="189"/>
      <c r="D6" s="189"/>
      <c r="E6" s="190"/>
      <c r="F6" s="195" t="s">
        <v>60</v>
      </c>
      <c r="G6" s="196"/>
    </row>
    <row r="7" spans="1:7" ht="15" customHeight="1">
      <c r="A7" s="169" t="s">
        <v>35</v>
      </c>
      <c r="B7" s="197"/>
      <c r="C7" s="197"/>
      <c r="D7" s="197"/>
      <c r="E7" s="197"/>
      <c r="F7" s="307"/>
      <c r="G7" s="308"/>
    </row>
    <row r="8" spans="1:7" ht="15" customHeight="1">
      <c r="A8" s="80">
        <v>1</v>
      </c>
      <c r="B8" s="304" t="s">
        <v>185</v>
      </c>
      <c r="C8" s="305"/>
      <c r="D8" s="305"/>
      <c r="E8" s="234"/>
      <c r="F8" s="181">
        <v>7564990</v>
      </c>
      <c r="G8" s="163"/>
    </row>
    <row r="9" spans="1:7" ht="15" customHeight="1">
      <c r="A9" s="80">
        <v>2</v>
      </c>
      <c r="B9" s="306" t="s">
        <v>186</v>
      </c>
      <c r="C9" s="162"/>
      <c r="D9" s="162"/>
      <c r="E9" s="163"/>
      <c r="F9" s="181">
        <v>6563907</v>
      </c>
      <c r="G9" s="163"/>
    </row>
    <row r="10" spans="1:7" ht="15" customHeight="1">
      <c r="A10" s="80">
        <v>3</v>
      </c>
      <c r="B10" s="304" t="s">
        <v>187</v>
      </c>
      <c r="C10" s="305"/>
      <c r="D10" s="305"/>
      <c r="E10" s="234"/>
      <c r="F10" s="181">
        <v>373142</v>
      </c>
      <c r="G10" s="163"/>
    </row>
    <row r="11" spans="1:7" ht="15" customHeight="1">
      <c r="A11" s="80">
        <v>4</v>
      </c>
      <c r="B11" s="232"/>
      <c r="C11" s="255"/>
      <c r="D11" s="255"/>
      <c r="E11" s="301"/>
      <c r="F11" s="296"/>
      <c r="G11" s="297"/>
    </row>
    <row r="12" spans="1:7" ht="15" customHeight="1">
      <c r="A12" s="80">
        <v>5</v>
      </c>
      <c r="B12" s="232"/>
      <c r="C12" s="255"/>
      <c r="D12" s="255"/>
      <c r="E12" s="301"/>
      <c r="F12" s="296"/>
      <c r="G12" s="297"/>
    </row>
    <row r="13" spans="1:7" ht="15" customHeight="1">
      <c r="A13" s="80">
        <v>6</v>
      </c>
      <c r="B13" s="232"/>
      <c r="C13" s="255"/>
      <c r="D13" s="255"/>
      <c r="E13" s="301"/>
      <c r="F13" s="296"/>
      <c r="G13" s="297"/>
    </row>
    <row r="14" spans="1:7" ht="15" customHeight="1">
      <c r="A14" s="80">
        <v>7</v>
      </c>
      <c r="B14" s="232"/>
      <c r="C14" s="255"/>
      <c r="D14" s="255"/>
      <c r="E14" s="301"/>
      <c r="F14" s="296"/>
      <c r="G14" s="297"/>
    </row>
    <row r="15" spans="1:7" ht="15" customHeight="1">
      <c r="A15" s="80">
        <v>8</v>
      </c>
      <c r="B15" s="232"/>
      <c r="C15" s="255"/>
      <c r="D15" s="255"/>
      <c r="E15" s="301"/>
      <c r="F15" s="296"/>
      <c r="G15" s="297"/>
    </row>
    <row r="16" spans="1:7" ht="15" customHeight="1">
      <c r="A16" s="80">
        <v>9</v>
      </c>
      <c r="B16" s="232"/>
      <c r="C16" s="255"/>
      <c r="D16" s="255"/>
      <c r="E16" s="301"/>
      <c r="F16" s="296"/>
      <c r="G16" s="297"/>
    </row>
    <row r="17" spans="1:7" ht="15" customHeight="1">
      <c r="A17" s="80">
        <v>10</v>
      </c>
      <c r="B17" s="232"/>
      <c r="C17" s="255"/>
      <c r="D17" s="255"/>
      <c r="E17" s="301"/>
      <c r="F17" s="296"/>
      <c r="G17" s="297"/>
    </row>
    <row r="18" spans="1:7" ht="15" customHeight="1">
      <c r="A18" s="80">
        <v>11</v>
      </c>
      <c r="B18" s="232"/>
      <c r="C18" s="255"/>
      <c r="D18" s="255"/>
      <c r="E18" s="301"/>
      <c r="F18" s="296"/>
      <c r="G18" s="297"/>
    </row>
    <row r="19" spans="1:7" ht="15" customHeight="1">
      <c r="A19" s="80">
        <v>12</v>
      </c>
      <c r="B19" s="232"/>
      <c r="C19" s="255"/>
      <c r="D19" s="255"/>
      <c r="E19" s="301"/>
      <c r="F19" s="296"/>
      <c r="G19" s="297"/>
    </row>
    <row r="20" spans="1:7" ht="15" customHeight="1">
      <c r="A20" s="274" t="s">
        <v>65</v>
      </c>
      <c r="B20" s="197"/>
      <c r="C20" s="197"/>
      <c r="D20" s="197"/>
      <c r="E20" s="197"/>
      <c r="F20" s="302">
        <f>SUM(F8:G19)</f>
        <v>14502039</v>
      </c>
      <c r="G20" s="303"/>
    </row>
    <row r="21" spans="1:7" ht="15" customHeight="1">
      <c r="A21" s="261" t="s">
        <v>32</v>
      </c>
      <c r="B21" s="262"/>
      <c r="C21" s="262"/>
      <c r="D21" s="262"/>
      <c r="E21" s="262"/>
      <c r="F21" s="296"/>
      <c r="G21" s="297"/>
    </row>
    <row r="22" spans="1:7" ht="15" customHeight="1">
      <c r="A22" s="300" t="s">
        <v>33</v>
      </c>
      <c r="B22" s="204"/>
      <c r="C22" s="204"/>
      <c r="D22" s="204"/>
      <c r="E22" s="204"/>
      <c r="F22" s="298">
        <f>SUM(F20:G21)</f>
        <v>14502039</v>
      </c>
      <c r="G22" s="299"/>
    </row>
    <row r="23" spans="1:7" ht="15" customHeight="1">
      <c r="A23" s="281" t="s">
        <v>29</v>
      </c>
      <c r="B23" s="282"/>
      <c r="C23" s="282"/>
      <c r="D23" s="282"/>
      <c r="E23" s="283"/>
      <c r="F23" s="309"/>
      <c r="G23" s="310"/>
    </row>
    <row r="24" spans="1:7" ht="15" customHeight="1">
      <c r="A24" s="80">
        <v>1</v>
      </c>
      <c r="B24" s="161" t="s">
        <v>188</v>
      </c>
      <c r="C24" s="162"/>
      <c r="D24" s="162"/>
      <c r="E24" s="163"/>
      <c r="F24" s="294">
        <v>57320</v>
      </c>
      <c r="G24" s="295"/>
    </row>
    <row r="25" spans="1:7" ht="15" customHeight="1">
      <c r="A25" s="80">
        <v>2</v>
      </c>
      <c r="B25" s="161" t="s">
        <v>189</v>
      </c>
      <c r="C25" s="162"/>
      <c r="D25" s="162"/>
      <c r="E25" s="163"/>
      <c r="F25" s="294">
        <v>13318476</v>
      </c>
      <c r="G25" s="295"/>
    </row>
    <row r="26" spans="1:7" ht="15" customHeight="1">
      <c r="A26" s="80">
        <v>3</v>
      </c>
      <c r="B26" s="161" t="s">
        <v>190</v>
      </c>
      <c r="C26" s="162"/>
      <c r="D26" s="162"/>
      <c r="E26" s="163"/>
      <c r="F26" s="294">
        <v>53244</v>
      </c>
      <c r="G26" s="295"/>
    </row>
    <row r="27" spans="1:7" ht="15" customHeight="1">
      <c r="A27" s="80">
        <v>4</v>
      </c>
      <c r="B27" s="161" t="s">
        <v>191</v>
      </c>
      <c r="C27" s="162"/>
      <c r="D27" s="162"/>
      <c r="E27" s="163"/>
      <c r="F27" s="294">
        <v>3461973</v>
      </c>
      <c r="G27" s="295"/>
    </row>
    <row r="28" spans="1:7" ht="15" customHeight="1">
      <c r="A28" s="80">
        <v>5</v>
      </c>
      <c r="B28" s="161" t="s">
        <v>192</v>
      </c>
      <c r="C28" s="162"/>
      <c r="D28" s="162"/>
      <c r="E28" s="163"/>
      <c r="F28" s="294">
        <v>44325</v>
      </c>
      <c r="G28" s="295"/>
    </row>
    <row r="29" spans="1:7" ht="15" customHeight="1">
      <c r="A29" s="80">
        <v>6</v>
      </c>
      <c r="B29" s="314"/>
      <c r="C29" s="315"/>
      <c r="D29" s="315"/>
      <c r="E29" s="316"/>
      <c r="F29" s="312"/>
      <c r="G29" s="313"/>
    </row>
    <row r="30" spans="1:7" ht="15" customHeight="1">
      <c r="A30" s="80">
        <v>7</v>
      </c>
      <c r="B30" s="232"/>
      <c r="C30" s="255"/>
      <c r="D30" s="255"/>
      <c r="E30" s="301"/>
      <c r="F30" s="312"/>
      <c r="G30" s="313"/>
    </row>
    <row r="31" spans="1:7" ht="15" customHeight="1">
      <c r="A31" s="80">
        <v>8</v>
      </c>
      <c r="B31" s="232"/>
      <c r="C31" s="255"/>
      <c r="D31" s="255"/>
      <c r="E31" s="301"/>
      <c r="F31" s="312"/>
      <c r="G31" s="313"/>
    </row>
    <row r="32" spans="1:7" ht="15" customHeight="1">
      <c r="A32" s="80">
        <v>9</v>
      </c>
      <c r="B32" s="232"/>
      <c r="C32" s="255"/>
      <c r="D32" s="255"/>
      <c r="E32" s="301"/>
      <c r="F32" s="312"/>
      <c r="G32" s="313"/>
    </row>
    <row r="33" spans="1:7" ht="15" customHeight="1">
      <c r="A33" s="80">
        <v>10</v>
      </c>
      <c r="B33" s="232"/>
      <c r="C33" s="255"/>
      <c r="D33" s="255"/>
      <c r="E33" s="301"/>
      <c r="F33" s="312"/>
      <c r="G33" s="313"/>
    </row>
    <row r="34" spans="1:7" ht="15" customHeight="1">
      <c r="A34" s="80">
        <v>11</v>
      </c>
      <c r="B34" s="232"/>
      <c r="C34" s="255"/>
      <c r="D34" s="255"/>
      <c r="E34" s="301"/>
      <c r="F34" s="312"/>
      <c r="G34" s="313"/>
    </row>
    <row r="35" spans="1:7" s="4" customFormat="1" ht="15" customHeight="1">
      <c r="A35" s="80">
        <v>12</v>
      </c>
      <c r="B35" s="232"/>
      <c r="C35" s="263"/>
      <c r="D35" s="263"/>
      <c r="E35" s="311"/>
      <c r="F35" s="312"/>
      <c r="G35" s="313"/>
    </row>
    <row r="36" spans="1:7" s="4" customFormat="1" ht="15" customHeight="1">
      <c r="A36" s="80">
        <v>13</v>
      </c>
      <c r="B36" s="232"/>
      <c r="C36" s="232"/>
      <c r="D36" s="232"/>
      <c r="E36" s="235"/>
      <c r="F36" s="312"/>
      <c r="G36" s="313"/>
    </row>
    <row r="37" spans="1:7" s="4" customFormat="1" ht="15" customHeight="1">
      <c r="A37" s="169" t="s">
        <v>66</v>
      </c>
      <c r="B37" s="170"/>
      <c r="C37" s="170"/>
      <c r="D37" s="170"/>
      <c r="E37" s="171"/>
      <c r="F37" s="322">
        <f>SUM(F24:G36)</f>
        <v>16935338</v>
      </c>
      <c r="G37" s="323"/>
    </row>
    <row r="38" spans="1:7" ht="15" customHeight="1">
      <c r="A38" s="164" t="s">
        <v>36</v>
      </c>
      <c r="B38" s="165"/>
      <c r="C38" s="165"/>
      <c r="D38" s="165"/>
      <c r="E38" s="166"/>
      <c r="F38" s="296">
        <v>2214142</v>
      </c>
      <c r="G38" s="297"/>
    </row>
    <row r="39" spans="1:7" ht="15" customHeight="1" thickBot="1">
      <c r="A39" s="164" t="s">
        <v>37</v>
      </c>
      <c r="B39" s="165"/>
      <c r="C39" s="165"/>
      <c r="D39" s="165"/>
      <c r="E39" s="166"/>
      <c r="F39" s="296">
        <f>F37+F38</f>
        <v>19149480</v>
      </c>
      <c r="G39" s="297"/>
    </row>
    <row r="40" spans="1:7" ht="13.5" thickBot="1">
      <c r="A40" s="317" t="s">
        <v>28</v>
      </c>
      <c r="B40" s="318"/>
      <c r="C40" s="318"/>
      <c r="D40" s="318"/>
      <c r="E40" s="319"/>
      <c r="F40" s="320">
        <f>F22+F39</f>
        <v>33651519</v>
      </c>
      <c r="G40" s="321"/>
    </row>
    <row r="41" ht="12.75"/>
  </sheetData>
  <sheetProtection sheet="1" selectLockedCells="1"/>
  <mergeCells count="75">
    <mergeCell ref="F29:G29"/>
    <mergeCell ref="F30:G30"/>
    <mergeCell ref="B31:E31"/>
    <mergeCell ref="B30:E30"/>
    <mergeCell ref="A40:E40"/>
    <mergeCell ref="F40:G40"/>
    <mergeCell ref="F39:G39"/>
    <mergeCell ref="F34:G34"/>
    <mergeCell ref="F35:G35"/>
    <mergeCell ref="F37:G37"/>
    <mergeCell ref="F38:G38"/>
    <mergeCell ref="A1:G1"/>
    <mergeCell ref="A39:E39"/>
    <mergeCell ref="B34:E34"/>
    <mergeCell ref="B35:E35"/>
    <mergeCell ref="A38:E38"/>
    <mergeCell ref="B32:E32"/>
    <mergeCell ref="B33:E33"/>
    <mergeCell ref="A37:E37"/>
    <mergeCell ref="B36:E36"/>
    <mergeCell ref="F11:G11"/>
    <mergeCell ref="F27:G27"/>
    <mergeCell ref="F36:G36"/>
    <mergeCell ref="B29:E29"/>
    <mergeCell ref="F31:G31"/>
    <mergeCell ref="F32:G32"/>
    <mergeCell ref="F33:G33"/>
    <mergeCell ref="D2:E2"/>
    <mergeCell ref="F23:G23"/>
    <mergeCell ref="D3:E3"/>
    <mergeCell ref="A5:E6"/>
    <mergeCell ref="F5:G5"/>
    <mergeCell ref="A2:B2"/>
    <mergeCell ref="A21:E21"/>
    <mergeCell ref="F6:G6"/>
    <mergeCell ref="F7:G7"/>
    <mergeCell ref="B18:E18"/>
    <mergeCell ref="B17:E17"/>
    <mergeCell ref="F12:G12"/>
    <mergeCell ref="B11:E11"/>
    <mergeCell ref="F13:G13"/>
    <mergeCell ref="F14:G14"/>
    <mergeCell ref="F15:G15"/>
    <mergeCell ref="F16:G16"/>
    <mergeCell ref="A7:E7"/>
    <mergeCell ref="B8:E8"/>
    <mergeCell ref="B9:E9"/>
    <mergeCell ref="B10:E10"/>
    <mergeCell ref="F8:G8"/>
    <mergeCell ref="F9:G9"/>
    <mergeCell ref="F19:G19"/>
    <mergeCell ref="F21:G21"/>
    <mergeCell ref="F22:G22"/>
    <mergeCell ref="A23:E23"/>
    <mergeCell ref="F10:G10"/>
    <mergeCell ref="A22:E22"/>
    <mergeCell ref="B12:E12"/>
    <mergeCell ref="A20:E20"/>
    <mergeCell ref="F20:G20"/>
    <mergeCell ref="B19:E19"/>
    <mergeCell ref="B13:E13"/>
    <mergeCell ref="B16:E16"/>
    <mergeCell ref="B14:E14"/>
    <mergeCell ref="B15:E15"/>
    <mergeCell ref="F17:G17"/>
    <mergeCell ref="F18:G18"/>
    <mergeCell ref="B25:E25"/>
    <mergeCell ref="B26:E26"/>
    <mergeCell ref="B28:E28"/>
    <mergeCell ref="B27:E27"/>
    <mergeCell ref="F24:G24"/>
    <mergeCell ref="B24:E24"/>
    <mergeCell ref="F25:G25"/>
    <mergeCell ref="F26:G26"/>
    <mergeCell ref="F28:G28"/>
  </mergeCells>
  <printOptions horizontalCentered="1"/>
  <pageMargins left="0.5" right="0.5" top="0.97" bottom="0.75" header="0.5" footer="0.5"/>
  <pageSetup fitToHeight="1" fitToWidth="1" horizontalDpi="600" verticalDpi="600" orientation="portrait" r:id="rId1"/>
  <headerFooter alignWithMargins="0">
    <oddHeader>&amp;R&amp;"Arial,Bold"&amp;11Enclosure 3</oddHeader>
    <oddFooter>&amp;LUpdated: 05/08/2015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39"/>
  <sheetViews>
    <sheetView zoomScale="110" zoomScaleNormal="110" zoomScalePageLayoutView="60" workbookViewId="0" topLeftCell="A1">
      <selection activeCell="A1" sqref="A1:G1"/>
    </sheetView>
  </sheetViews>
  <sheetFormatPr defaultColWidth="0" defaultRowHeight="12.75" zeroHeight="1"/>
  <cols>
    <col min="1" max="4" width="3.57421875" style="0" customWidth="1"/>
    <col min="5" max="5" width="26.421875" style="0" customWidth="1"/>
    <col min="6" max="6" width="8.421875" style="0" customWidth="1"/>
    <col min="7" max="7" width="23.00390625" style="0" customWidth="1"/>
    <col min="8" max="8" width="0" style="0" hidden="1" customWidth="1"/>
    <col min="9" max="16384" width="9.140625" style="0" hidden="1" customWidth="1"/>
  </cols>
  <sheetData>
    <row r="1" spans="1:7" ht="46.5" customHeight="1">
      <c r="A1" s="202" t="s">
        <v>150</v>
      </c>
      <c r="B1" s="202"/>
      <c r="C1" s="202"/>
      <c r="D1" s="202"/>
      <c r="E1" s="202"/>
      <c r="F1" s="202"/>
      <c r="G1" s="202"/>
    </row>
    <row r="2" spans="1:7" ht="15" customHeight="1">
      <c r="A2" s="203" t="s">
        <v>8</v>
      </c>
      <c r="B2" s="203"/>
      <c r="C2" s="85"/>
      <c r="D2" s="239" t="str">
        <f>'CSS '!D2:E2</f>
        <v>Los Angeles</v>
      </c>
      <c r="E2" s="239"/>
      <c r="F2" s="84" t="s">
        <v>9</v>
      </c>
      <c r="G2" s="92">
        <f>'CSS '!G2</f>
        <v>42824</v>
      </c>
    </row>
    <row r="3" spans="1:7" ht="15" customHeight="1">
      <c r="A3" s="82"/>
      <c r="B3" s="82"/>
      <c r="C3" s="82"/>
      <c r="D3" s="205"/>
      <c r="E3" s="205"/>
      <c r="F3" s="96"/>
      <c r="G3" s="83"/>
    </row>
    <row r="4" spans="1:7" ht="15" customHeight="1">
      <c r="A4" s="83"/>
      <c r="B4" s="83"/>
      <c r="C4" s="83"/>
      <c r="D4" s="83"/>
      <c r="E4" s="83"/>
      <c r="F4" s="83"/>
      <c r="G4" s="83"/>
    </row>
    <row r="5" spans="1:7" s="3" customFormat="1" ht="12.75" customHeight="1">
      <c r="A5" s="327"/>
      <c r="B5" s="205"/>
      <c r="C5" s="205"/>
      <c r="D5" s="205"/>
      <c r="E5" s="328"/>
      <c r="F5" s="182" t="s">
        <v>0</v>
      </c>
      <c r="G5" s="184"/>
    </row>
    <row r="6" spans="1:7" s="1" customFormat="1" ht="12.75">
      <c r="A6" s="329"/>
      <c r="B6" s="203"/>
      <c r="C6" s="203"/>
      <c r="D6" s="203"/>
      <c r="E6" s="330"/>
      <c r="F6" s="195" t="s">
        <v>69</v>
      </c>
      <c r="G6" s="196"/>
    </row>
    <row r="7" spans="1:7" ht="26.1" customHeight="1">
      <c r="A7" s="332" t="s">
        <v>101</v>
      </c>
      <c r="B7" s="333"/>
      <c r="C7" s="333"/>
      <c r="D7" s="333"/>
      <c r="E7" s="334"/>
      <c r="F7" s="338"/>
      <c r="G7" s="339"/>
    </row>
    <row r="8" spans="1:7" ht="12.75">
      <c r="A8" s="335"/>
      <c r="B8" s="336"/>
      <c r="C8" s="336"/>
      <c r="D8" s="336"/>
      <c r="E8" s="336"/>
      <c r="F8" s="336"/>
      <c r="G8" s="337"/>
    </row>
    <row r="9" spans="1:7" ht="12.75">
      <c r="A9" s="332" t="s">
        <v>31</v>
      </c>
      <c r="B9" s="340"/>
      <c r="C9" s="340"/>
      <c r="D9" s="340"/>
      <c r="E9" s="341"/>
      <c r="F9" s="338">
        <v>363707</v>
      </c>
      <c r="G9" s="339"/>
    </row>
    <row r="10" spans="1:7" ht="12.75">
      <c r="A10" s="342"/>
      <c r="B10" s="343"/>
      <c r="C10" s="343"/>
      <c r="D10" s="343"/>
      <c r="E10" s="343"/>
      <c r="F10" s="343"/>
      <c r="G10" s="344"/>
    </row>
    <row r="11" spans="1:7" ht="12.75">
      <c r="A11" s="332" t="s">
        <v>70</v>
      </c>
      <c r="B11" s="340"/>
      <c r="C11" s="340"/>
      <c r="D11" s="340"/>
      <c r="E11" s="341"/>
      <c r="F11" s="338"/>
      <c r="G11" s="339"/>
    </row>
    <row r="12" spans="1:8" ht="12.75">
      <c r="A12" s="331"/>
      <c r="B12" s="331"/>
      <c r="C12" s="331"/>
      <c r="D12" s="331"/>
      <c r="E12" s="331"/>
      <c r="F12" s="331"/>
      <c r="G12" s="331"/>
      <c r="H12" s="63"/>
    </row>
    <row r="13" spans="1:8" ht="12.75" hidden="1">
      <c r="A13" s="325"/>
      <c r="B13" s="325"/>
      <c r="C13" s="325"/>
      <c r="D13" s="325"/>
      <c r="E13" s="325"/>
      <c r="F13" s="326"/>
      <c r="G13" s="326"/>
      <c r="H13" s="63"/>
    </row>
    <row r="14" spans="1:8" ht="12.75" hidden="1">
      <c r="A14" s="324"/>
      <c r="B14" s="324"/>
      <c r="C14" s="324"/>
      <c r="D14" s="324"/>
      <c r="E14" s="324"/>
      <c r="F14" s="324"/>
      <c r="G14" s="324"/>
      <c r="H14" s="63"/>
    </row>
    <row r="15" spans="1:8" ht="12.75" hidden="1">
      <c r="A15" s="325"/>
      <c r="B15" s="325"/>
      <c r="C15" s="325"/>
      <c r="D15" s="325"/>
      <c r="E15" s="325"/>
      <c r="F15" s="326"/>
      <c r="G15" s="326"/>
      <c r="H15" s="63"/>
    </row>
    <row r="16" spans="1:8" ht="12.75" hidden="1">
      <c r="A16" s="324"/>
      <c r="B16" s="324"/>
      <c r="C16" s="324"/>
      <c r="D16" s="324"/>
      <c r="E16" s="324"/>
      <c r="F16" s="324"/>
      <c r="G16" s="324"/>
      <c r="H16" s="63"/>
    </row>
    <row r="22" ht="12.75" hidden="1">
      <c r="C22" s="58"/>
    </row>
    <row r="23" ht="12.75" hidden="1">
      <c r="C23" s="58"/>
    </row>
    <row r="24" ht="12.75" hidden="1">
      <c r="C24" s="58"/>
    </row>
    <row r="25" ht="12.75" hidden="1">
      <c r="C25" s="58"/>
    </row>
    <row r="26" ht="12.75" hidden="1">
      <c r="C26" s="58"/>
    </row>
    <row r="27" ht="12.75" hidden="1">
      <c r="C27" s="58"/>
    </row>
    <row r="28" ht="12.75" hidden="1">
      <c r="C28" s="58"/>
    </row>
    <row r="29" ht="12.75" hidden="1">
      <c r="C29" s="58"/>
    </row>
    <row r="30" ht="12.75" hidden="1">
      <c r="C30" s="58"/>
    </row>
    <row r="31" ht="12.75" hidden="1">
      <c r="C31" s="58"/>
    </row>
    <row r="32" ht="12.75" hidden="1">
      <c r="C32" s="58"/>
    </row>
    <row r="33" ht="12.75" hidden="1">
      <c r="C33" s="58"/>
    </row>
    <row r="34" ht="12.75" hidden="1">
      <c r="C34" s="58"/>
    </row>
    <row r="35" ht="12.75" hidden="1">
      <c r="C35" s="58"/>
    </row>
    <row r="36" ht="12.75" hidden="1">
      <c r="C36" s="58"/>
    </row>
    <row r="37" ht="12.75" hidden="1">
      <c r="C37" s="58"/>
    </row>
    <row r="38" ht="12.75" hidden="1">
      <c r="C38" s="58"/>
    </row>
    <row r="39" ht="12.75" hidden="1">
      <c r="C39" s="58"/>
    </row>
  </sheetData>
  <sheetProtection sheet="1" selectLockedCells="1"/>
  <mergeCells count="22">
    <mergeCell ref="A12:G12"/>
    <mergeCell ref="A7:E7"/>
    <mergeCell ref="A8:G8"/>
    <mergeCell ref="F7:G7"/>
    <mergeCell ref="A9:E9"/>
    <mergeCell ref="A11:E11"/>
    <mergeCell ref="F11:G11"/>
    <mergeCell ref="F9:G9"/>
    <mergeCell ref="A10:G10"/>
    <mergeCell ref="A1:G1"/>
    <mergeCell ref="D2:E2"/>
    <mergeCell ref="D3:E3"/>
    <mergeCell ref="A5:E6"/>
    <mergeCell ref="F5:G5"/>
    <mergeCell ref="F6:G6"/>
    <mergeCell ref="A2:B2"/>
    <mergeCell ref="A16:G16"/>
    <mergeCell ref="A13:E13"/>
    <mergeCell ref="F13:G13"/>
    <mergeCell ref="A14:G14"/>
    <mergeCell ref="A15:E15"/>
    <mergeCell ref="F15:G15"/>
  </mergeCells>
  <printOptions/>
  <pageMargins left="0.7" right="0.7" top="0.75" bottom="0.75" header="0.3" footer="0.3"/>
  <pageSetup fitToHeight="1" fitToWidth="1" horizontalDpi="600" verticalDpi="600" orientation="portrait" r:id="rId1"/>
  <headerFooter>
    <oddHeader>&amp;R&amp;"Arial,Bold"Enclosure 3</oddHeader>
    <oddFooter>&amp;LUpdated: 07/24/2015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32"/>
  <sheetViews>
    <sheetView zoomScale="110" zoomScaleNormal="110" zoomScalePageLayoutView="60" workbookViewId="0" topLeftCell="A1">
      <selection activeCell="A1" sqref="A1:G1"/>
    </sheetView>
  </sheetViews>
  <sheetFormatPr defaultColWidth="0" defaultRowHeight="12.75" zeroHeight="1"/>
  <cols>
    <col min="1" max="4" width="3.57421875" style="0" customWidth="1"/>
    <col min="5" max="5" width="26.421875" style="0" customWidth="1"/>
    <col min="6" max="6" width="8.421875" style="0" customWidth="1"/>
    <col min="7" max="7" width="23.00390625" style="0" customWidth="1"/>
    <col min="8" max="16384" width="9.140625" style="0" hidden="1" customWidth="1"/>
  </cols>
  <sheetData>
    <row r="1" spans="1:7" ht="46.5" customHeight="1">
      <c r="A1" s="202" t="s">
        <v>149</v>
      </c>
      <c r="B1" s="202"/>
      <c r="C1" s="202"/>
      <c r="D1" s="202"/>
      <c r="E1" s="202"/>
      <c r="F1" s="202"/>
      <c r="G1" s="202"/>
    </row>
    <row r="2" spans="1:7" ht="15" customHeight="1">
      <c r="A2" s="203" t="s">
        <v>8</v>
      </c>
      <c r="B2" s="203"/>
      <c r="C2" s="85"/>
      <c r="D2" s="239" t="str">
        <f>'CSS '!D2:E2</f>
        <v>Los Angeles</v>
      </c>
      <c r="E2" s="239"/>
      <c r="F2" s="84" t="s">
        <v>9</v>
      </c>
      <c r="G2" s="92">
        <f>'CSS '!G2</f>
        <v>42824</v>
      </c>
    </row>
    <row r="3" spans="1:7" ht="15" customHeight="1">
      <c r="A3" s="82"/>
      <c r="B3" s="82"/>
      <c r="C3" s="82"/>
      <c r="D3" s="205"/>
      <c r="E3" s="205"/>
      <c r="F3" s="96"/>
      <c r="G3" s="83"/>
    </row>
    <row r="4" spans="1:7" ht="15" customHeight="1">
      <c r="A4" s="83"/>
      <c r="B4" s="83"/>
      <c r="C4" s="83"/>
      <c r="D4" s="83"/>
      <c r="E4" s="83"/>
      <c r="F4" s="83"/>
      <c r="G4" s="83"/>
    </row>
    <row r="5" spans="1:7" s="3" customFormat="1" ht="12.75" customHeight="1">
      <c r="A5" s="327"/>
      <c r="B5" s="205"/>
      <c r="C5" s="205"/>
      <c r="D5" s="205"/>
      <c r="E5" s="328"/>
      <c r="F5" s="182" t="s">
        <v>0</v>
      </c>
      <c r="G5" s="184"/>
    </row>
    <row r="6" spans="1:7" s="1" customFormat="1" ht="12.75">
      <c r="A6" s="329"/>
      <c r="B6" s="203"/>
      <c r="C6" s="203"/>
      <c r="D6" s="203"/>
      <c r="E6" s="330"/>
      <c r="F6" s="195" t="s">
        <v>69</v>
      </c>
      <c r="G6" s="196"/>
    </row>
    <row r="7" spans="1:7" ht="26.1" customHeight="1">
      <c r="A7" s="345" t="s">
        <v>143</v>
      </c>
      <c r="B7" s="346"/>
      <c r="C7" s="346"/>
      <c r="D7" s="346"/>
      <c r="E7" s="347"/>
      <c r="F7" s="338"/>
      <c r="G7" s="339"/>
    </row>
    <row r="8" spans="1:7" ht="12.75">
      <c r="A8" s="335"/>
      <c r="B8" s="336"/>
      <c r="C8" s="336"/>
      <c r="D8" s="336"/>
      <c r="E8" s="336"/>
      <c r="F8" s="336"/>
      <c r="G8" s="337"/>
    </row>
    <row r="9" spans="1:7" ht="12.75">
      <c r="A9" s="83"/>
      <c r="B9" s="83"/>
      <c r="C9" s="83"/>
      <c r="D9" s="83"/>
      <c r="E9" s="83"/>
      <c r="F9" s="83"/>
      <c r="G9" s="83"/>
    </row>
    <row r="15" ht="12.75" hidden="1">
      <c r="C15" s="58"/>
    </row>
    <row r="16" ht="12.75" hidden="1">
      <c r="C16" s="58"/>
    </row>
    <row r="17" ht="12.75" hidden="1">
      <c r="C17" s="58"/>
    </row>
    <row r="18" ht="12.75" hidden="1">
      <c r="C18" s="58"/>
    </row>
    <row r="19" ht="12.75" hidden="1">
      <c r="C19" s="58"/>
    </row>
    <row r="20" ht="12.75" hidden="1">
      <c r="C20" s="58"/>
    </row>
    <row r="21" ht="12.75" hidden="1">
      <c r="C21" s="58"/>
    </row>
    <row r="22" ht="12.75" hidden="1">
      <c r="C22" s="58"/>
    </row>
    <row r="23" ht="12.75" hidden="1">
      <c r="C23" s="58"/>
    </row>
    <row r="24" ht="12.75" hidden="1">
      <c r="C24" s="58"/>
    </row>
    <row r="25" ht="12.75" hidden="1">
      <c r="C25" s="58"/>
    </row>
    <row r="26" ht="12.75" hidden="1">
      <c r="C26" s="58"/>
    </row>
    <row r="27" ht="12.75" hidden="1">
      <c r="C27" s="58"/>
    </row>
    <row r="28" ht="12.75" hidden="1">
      <c r="C28" s="58"/>
    </row>
    <row r="29" ht="12.75" hidden="1">
      <c r="C29" s="58"/>
    </row>
    <row r="30" ht="12.75" hidden="1">
      <c r="C30" s="58"/>
    </row>
    <row r="31" ht="12.75" hidden="1">
      <c r="C31" s="58"/>
    </row>
    <row r="32" ht="12.75" hidden="1">
      <c r="C32" s="58"/>
    </row>
  </sheetData>
  <sheetProtection sheet="1" selectLockedCells="1"/>
  <mergeCells count="10">
    <mergeCell ref="A7:E7"/>
    <mergeCell ref="F7:G7"/>
    <mergeCell ref="A8:G8"/>
    <mergeCell ref="A1:G1"/>
    <mergeCell ref="A2:B2"/>
    <mergeCell ref="D2:E2"/>
    <mergeCell ref="D3:E3"/>
    <mergeCell ref="A5:E6"/>
    <mergeCell ref="F5:G5"/>
    <mergeCell ref="F6:G6"/>
  </mergeCells>
  <printOptions/>
  <pageMargins left="0.7" right="0.7" top="0.75" bottom="0.75" header="0.3" footer="0.3"/>
  <pageSetup fitToHeight="1" fitToWidth="1" horizontalDpi="600" verticalDpi="600" orientation="portrait" r:id="rId1"/>
  <headerFooter>
    <oddHeader>&amp;R&amp;"Arial,Bold"Enclosure 3</oddHeader>
    <oddFooter>&amp;LUpdated: 05/08/2015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P90"/>
  <sheetViews>
    <sheetView zoomScale="70" zoomScaleNormal="70" zoomScaleSheetLayoutView="70" zoomScalePageLayoutView="70" workbookViewId="0" topLeftCell="A1">
      <pane xSplit="6" ySplit="11" topLeftCell="G44" activePane="bottomRight" state="frozen"/>
      <selection pane="topRight" activeCell="G1" sqref="G1"/>
      <selection pane="bottomLeft" activeCell="A12" sqref="A12"/>
      <selection pane="bottomRight" activeCell="A49" sqref="A49:Q49"/>
    </sheetView>
  </sheetViews>
  <sheetFormatPr defaultColWidth="0" defaultRowHeight="12.75" zeroHeight="1"/>
  <cols>
    <col min="1" max="1" width="3.421875" style="6" customWidth="1"/>
    <col min="2" max="5" width="3.57421875" style="6" customWidth="1"/>
    <col min="6" max="6" width="43.421875" style="6" customWidth="1"/>
    <col min="7" max="10" width="14.57421875" style="6" customWidth="1"/>
    <col min="11" max="11" width="15.28125" style="6" customWidth="1"/>
    <col min="12" max="14" width="14.57421875" style="6" customWidth="1"/>
    <col min="15" max="15" width="19.57421875" style="6" customWidth="1"/>
    <col min="16" max="17" width="14.57421875" style="6" customWidth="1"/>
    <col min="18" max="18" width="13.00390625" style="5" hidden="1" customWidth="1"/>
    <col min="19" max="120" width="0" style="5" hidden="1" customWidth="1"/>
    <col min="121" max="16384" width="8.7109375" style="6" hidden="1" customWidth="1"/>
  </cols>
  <sheetData>
    <row r="1" spans="1:17" ht="15.75">
      <c r="A1" s="393" t="s">
        <v>83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</row>
    <row r="2" spans="1:17" ht="15.75">
      <c r="A2" s="393" t="s">
        <v>141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</row>
    <row r="3" spans="1:17" ht="15.75">
      <c r="A3" s="348" t="s">
        <v>127</v>
      </c>
      <c r="B3" s="162"/>
      <c r="C3" s="162"/>
      <c r="D3" s="162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</row>
    <row r="4" spans="1:120" s="22" customFormat="1" ht="15.75">
      <c r="A4" s="128"/>
      <c r="B4" s="129"/>
      <c r="C4" s="129"/>
      <c r="D4" s="129"/>
      <c r="E4" s="129"/>
      <c r="F4" s="129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spans="1:17" ht="15">
      <c r="A5" s="128" t="s">
        <v>126</v>
      </c>
      <c r="B5" s="131"/>
      <c r="C5" s="131"/>
      <c r="D5" s="357" t="str">
        <f>'CSS '!D2:E2</f>
        <v>Los Angeles</v>
      </c>
      <c r="E5" s="357"/>
      <c r="F5" s="357"/>
      <c r="G5" s="125"/>
      <c r="H5" s="125"/>
      <c r="I5" s="125"/>
      <c r="J5" s="125"/>
      <c r="K5" s="132"/>
      <c r="L5" s="125"/>
      <c r="M5" s="125"/>
      <c r="N5" s="125"/>
      <c r="O5" s="125"/>
      <c r="P5" s="133" t="s">
        <v>82</v>
      </c>
      <c r="Q5" s="156">
        <v>42824</v>
      </c>
    </row>
    <row r="6" spans="1:17" ht="15" customHeight="1">
      <c r="A6" s="392"/>
      <c r="B6" s="392"/>
      <c r="C6" s="392"/>
      <c r="D6" s="392"/>
      <c r="E6" s="392"/>
      <c r="F6" s="392"/>
      <c r="G6" s="134"/>
      <c r="H6" s="134"/>
      <c r="I6" s="134"/>
      <c r="J6" s="134"/>
      <c r="K6" s="134"/>
      <c r="L6" s="134"/>
      <c r="M6" s="134"/>
      <c r="N6" s="89"/>
      <c r="O6" s="89"/>
      <c r="P6" s="135"/>
      <c r="Q6" s="135"/>
    </row>
    <row r="7" spans="1:17" ht="31.5" customHeight="1">
      <c r="A7" s="388" t="s">
        <v>104</v>
      </c>
      <c r="B7" s="389"/>
      <c r="C7" s="389"/>
      <c r="D7" s="389"/>
      <c r="E7" s="389"/>
      <c r="F7" s="390"/>
      <c r="G7" s="160"/>
      <c r="H7" s="125"/>
      <c r="I7" s="125"/>
      <c r="J7" s="125"/>
      <c r="K7" s="125"/>
      <c r="L7" s="125"/>
      <c r="M7" s="125"/>
      <c r="N7" s="125"/>
      <c r="O7" s="125"/>
      <c r="P7" s="125"/>
      <c r="Q7" s="125"/>
    </row>
    <row r="8" spans="1:17" ht="15" customHeight="1">
      <c r="A8" s="391"/>
      <c r="B8" s="391"/>
      <c r="C8" s="391"/>
      <c r="D8" s="391"/>
      <c r="E8" s="391"/>
      <c r="F8" s="391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</row>
    <row r="9" spans="1:120" s="8" customFormat="1" ht="15" customHeight="1">
      <c r="A9" s="360" t="s">
        <v>142</v>
      </c>
      <c r="B9" s="361"/>
      <c r="C9" s="361"/>
      <c r="D9" s="361"/>
      <c r="E9" s="361"/>
      <c r="F9" s="362"/>
      <c r="G9" s="136" t="s">
        <v>0</v>
      </c>
      <c r="H9" s="136" t="s">
        <v>1</v>
      </c>
      <c r="I9" s="136" t="s">
        <v>7</v>
      </c>
      <c r="J9" s="136" t="s">
        <v>2</v>
      </c>
      <c r="K9" s="136" t="s">
        <v>3</v>
      </c>
      <c r="L9" s="136" t="s">
        <v>4</v>
      </c>
      <c r="M9" s="136" t="s">
        <v>5</v>
      </c>
      <c r="N9" s="136" t="s">
        <v>6</v>
      </c>
      <c r="O9" s="136" t="s">
        <v>41</v>
      </c>
      <c r="P9" s="136" t="s">
        <v>118</v>
      </c>
      <c r="Q9" s="136" t="s">
        <v>61</v>
      </c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</row>
    <row r="10" spans="1:120" s="8" customFormat="1" ht="21.6" customHeight="1">
      <c r="A10" s="363"/>
      <c r="B10" s="364"/>
      <c r="C10" s="364"/>
      <c r="D10" s="364"/>
      <c r="E10" s="364"/>
      <c r="F10" s="365"/>
      <c r="G10" s="386" t="s">
        <v>15</v>
      </c>
      <c r="H10" s="386" t="s">
        <v>17</v>
      </c>
      <c r="I10" s="386" t="s">
        <v>38</v>
      </c>
      <c r="J10" s="386" t="s">
        <v>16</v>
      </c>
      <c r="K10" s="386" t="s">
        <v>18</v>
      </c>
      <c r="L10" s="386" t="s">
        <v>30</v>
      </c>
      <c r="M10" s="386" t="s">
        <v>31</v>
      </c>
      <c r="N10" s="386" t="s">
        <v>71</v>
      </c>
      <c r="O10" s="354" t="s">
        <v>143</v>
      </c>
      <c r="P10" s="386" t="s">
        <v>52</v>
      </c>
      <c r="Q10" s="386" t="s">
        <v>19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</row>
    <row r="11" spans="1:120" s="11" customFormat="1" ht="54.75" customHeight="1">
      <c r="A11" s="366"/>
      <c r="B11" s="367"/>
      <c r="C11" s="367"/>
      <c r="D11" s="367"/>
      <c r="E11" s="367"/>
      <c r="F11" s="368"/>
      <c r="G11" s="387"/>
      <c r="H11" s="387"/>
      <c r="I11" s="387"/>
      <c r="J11" s="387"/>
      <c r="K11" s="387"/>
      <c r="L11" s="387"/>
      <c r="M11" s="387"/>
      <c r="N11" s="387"/>
      <c r="O11" s="355"/>
      <c r="P11" s="387"/>
      <c r="Q11" s="387"/>
      <c r="R11" s="9"/>
      <c r="S11" s="9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</row>
    <row r="12" spans="1:17" ht="25.15" customHeight="1">
      <c r="A12" s="137">
        <v>1</v>
      </c>
      <c r="B12" s="380" t="s">
        <v>103</v>
      </c>
      <c r="C12" s="381"/>
      <c r="D12" s="381"/>
      <c r="E12" s="381"/>
      <c r="F12" s="38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ht="25.15" customHeight="1">
      <c r="A13" s="14"/>
      <c r="B13" s="15"/>
      <c r="C13" s="139" t="s">
        <v>42</v>
      </c>
      <c r="D13" s="350" t="s">
        <v>67</v>
      </c>
      <c r="E13" s="350"/>
      <c r="F13" s="356"/>
      <c r="G13" s="16"/>
      <c r="H13" s="16"/>
      <c r="I13" s="16"/>
      <c r="J13" s="16"/>
      <c r="K13" s="16"/>
      <c r="L13" s="16"/>
      <c r="M13" s="16"/>
      <c r="N13" s="16"/>
      <c r="O13" s="16"/>
      <c r="P13" s="17">
        <v>192053984</v>
      </c>
      <c r="Q13" s="17">
        <f>P13</f>
        <v>192053984</v>
      </c>
    </row>
    <row r="14" spans="1:17" ht="25.15" customHeight="1">
      <c r="A14" s="14"/>
      <c r="B14" s="15"/>
      <c r="C14" s="139" t="s">
        <v>43</v>
      </c>
      <c r="D14" s="350" t="s">
        <v>85</v>
      </c>
      <c r="E14" s="350"/>
      <c r="F14" s="356"/>
      <c r="G14" s="16"/>
      <c r="H14" s="16"/>
      <c r="I14" s="16"/>
      <c r="J14" s="17">
        <v>7139710.8</v>
      </c>
      <c r="K14" s="16"/>
      <c r="L14" s="16"/>
      <c r="M14" s="16"/>
      <c r="N14" s="16"/>
      <c r="O14" s="16"/>
      <c r="P14" s="16"/>
      <c r="Q14" s="17">
        <f aca="true" t="shared" si="0" ref="Q14:Q23">SUM(G14:P14)</f>
        <v>7139710.8</v>
      </c>
    </row>
    <row r="15" spans="1:17" ht="25.15" customHeight="1">
      <c r="A15" s="14"/>
      <c r="B15" s="15"/>
      <c r="C15" s="140" t="s">
        <v>44</v>
      </c>
      <c r="D15" s="350" t="s">
        <v>73</v>
      </c>
      <c r="E15" s="350"/>
      <c r="F15" s="356"/>
      <c r="G15" s="16"/>
      <c r="H15" s="16"/>
      <c r="I15" s="16"/>
      <c r="J15" s="17">
        <v>31370800</v>
      </c>
      <c r="K15" s="17">
        <v>31200308</v>
      </c>
      <c r="L15" s="16"/>
      <c r="M15" s="16"/>
      <c r="N15" s="16"/>
      <c r="O15" s="16"/>
      <c r="P15" s="16"/>
      <c r="Q15" s="17">
        <f t="shared" si="0"/>
        <v>62571108</v>
      </c>
    </row>
    <row r="16" spans="1:120" s="22" customFormat="1" ht="25.15" customHeight="1">
      <c r="A16" s="20"/>
      <c r="B16" s="21"/>
      <c r="C16" s="140" t="s">
        <v>45</v>
      </c>
      <c r="D16" s="373" t="s">
        <v>74</v>
      </c>
      <c r="E16" s="373"/>
      <c r="F16" s="374"/>
      <c r="G16" s="17">
        <v>0</v>
      </c>
      <c r="H16" s="17"/>
      <c r="I16" s="17">
        <v>13629032</v>
      </c>
      <c r="J16" s="17"/>
      <c r="K16" s="17">
        <v>31847439</v>
      </c>
      <c r="L16" s="17"/>
      <c r="M16" s="17"/>
      <c r="N16" s="17"/>
      <c r="O16" s="16"/>
      <c r="P16" s="19"/>
      <c r="Q16" s="17">
        <f t="shared" si="0"/>
        <v>45476471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</row>
    <row r="17" spans="1:120" s="22" customFormat="1" ht="25.15" customHeight="1">
      <c r="A17" s="20"/>
      <c r="B17" s="21"/>
      <c r="C17" s="140" t="s">
        <v>46</v>
      </c>
      <c r="D17" s="358" t="s">
        <v>75</v>
      </c>
      <c r="E17" s="358"/>
      <c r="F17" s="359"/>
      <c r="G17" s="17">
        <v>0</v>
      </c>
      <c r="H17" s="17"/>
      <c r="I17" s="17">
        <v>20294900</v>
      </c>
      <c r="J17" s="17"/>
      <c r="K17" s="17">
        <v>0</v>
      </c>
      <c r="L17" s="17"/>
      <c r="M17" s="17"/>
      <c r="N17" s="17"/>
      <c r="O17" s="16"/>
      <c r="P17" s="19"/>
      <c r="Q17" s="17">
        <f t="shared" si="0"/>
        <v>20294900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</row>
    <row r="18" spans="1:120" s="22" customFormat="1" ht="25.15" customHeight="1">
      <c r="A18" s="20"/>
      <c r="B18" s="21"/>
      <c r="C18" s="140" t="s">
        <v>47</v>
      </c>
      <c r="D18" s="358" t="s">
        <v>76</v>
      </c>
      <c r="E18" s="358"/>
      <c r="F18" s="359"/>
      <c r="G18" s="17">
        <v>0</v>
      </c>
      <c r="H18" s="17"/>
      <c r="I18" s="17">
        <v>14185061</v>
      </c>
      <c r="J18" s="17"/>
      <c r="K18" s="17">
        <v>0</v>
      </c>
      <c r="L18" s="17"/>
      <c r="M18" s="17"/>
      <c r="N18" s="17"/>
      <c r="O18" s="19"/>
      <c r="P18" s="19"/>
      <c r="Q18" s="17">
        <f t="shared" si="0"/>
        <v>14185061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</row>
    <row r="19" spans="1:120" s="22" customFormat="1" ht="25.15" customHeight="1">
      <c r="A19" s="20"/>
      <c r="B19" s="21"/>
      <c r="C19" s="140" t="s">
        <v>48</v>
      </c>
      <c r="D19" s="358" t="s">
        <v>77</v>
      </c>
      <c r="E19" s="358"/>
      <c r="F19" s="359"/>
      <c r="G19" s="17">
        <v>-35622112</v>
      </c>
      <c r="H19" s="17"/>
      <c r="I19" s="17">
        <v>0</v>
      </c>
      <c r="J19" s="17"/>
      <c r="K19" s="17">
        <v>0</v>
      </c>
      <c r="L19" s="17"/>
      <c r="M19" s="17">
        <v>1302522</v>
      </c>
      <c r="N19" s="17"/>
      <c r="O19" s="19"/>
      <c r="P19" s="19"/>
      <c r="Q19" s="17">
        <f t="shared" si="0"/>
        <v>-34319590</v>
      </c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</row>
    <row r="20" spans="1:120" s="22" customFormat="1" ht="25.15" customHeight="1">
      <c r="A20" s="20"/>
      <c r="B20" s="21"/>
      <c r="C20" s="140" t="s">
        <v>49</v>
      </c>
      <c r="D20" s="358" t="s">
        <v>89</v>
      </c>
      <c r="E20" s="358"/>
      <c r="F20" s="359"/>
      <c r="G20" s="17">
        <v>0</v>
      </c>
      <c r="H20" s="17">
        <v>20012571.400000006</v>
      </c>
      <c r="I20" s="17">
        <v>14154246.000000002</v>
      </c>
      <c r="J20" s="17"/>
      <c r="K20" s="17">
        <v>0</v>
      </c>
      <c r="L20" s="19"/>
      <c r="M20" s="19"/>
      <c r="N20" s="19"/>
      <c r="O20" s="19"/>
      <c r="P20" s="19"/>
      <c r="Q20" s="17">
        <f t="shared" si="0"/>
        <v>34166817.400000006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</row>
    <row r="21" spans="1:120" s="22" customFormat="1" ht="25.15" customHeight="1">
      <c r="A21" s="20"/>
      <c r="B21" s="21"/>
      <c r="C21" s="140" t="s">
        <v>50</v>
      </c>
      <c r="D21" s="358" t="s">
        <v>110</v>
      </c>
      <c r="E21" s="358"/>
      <c r="F21" s="359"/>
      <c r="G21" s="17">
        <v>110859065.4</v>
      </c>
      <c r="H21" s="17">
        <v>67074265.7</v>
      </c>
      <c r="I21" s="17">
        <v>17651123</v>
      </c>
      <c r="J21" s="17"/>
      <c r="K21" s="17">
        <v>0</v>
      </c>
      <c r="L21" s="19"/>
      <c r="M21" s="19"/>
      <c r="N21" s="19"/>
      <c r="O21" s="19"/>
      <c r="P21" s="19"/>
      <c r="Q21" s="17">
        <f t="shared" si="0"/>
        <v>195584454.10000002</v>
      </c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</row>
    <row r="22" spans="1:120" s="22" customFormat="1" ht="25.15" customHeight="1" thickBot="1">
      <c r="A22" s="20"/>
      <c r="B22" s="21"/>
      <c r="C22" s="139" t="s">
        <v>51</v>
      </c>
      <c r="D22" s="358" t="s">
        <v>120</v>
      </c>
      <c r="E22" s="358"/>
      <c r="F22" s="359"/>
      <c r="G22" s="17">
        <v>3438616.6</v>
      </c>
      <c r="H22" s="17">
        <v>7690328</v>
      </c>
      <c r="I22" s="17">
        <v>2859078</v>
      </c>
      <c r="J22" s="17">
        <v>1628740.6</v>
      </c>
      <c r="K22" s="17">
        <v>3836469.5</v>
      </c>
      <c r="L22" s="17"/>
      <c r="M22" s="17">
        <v>86813</v>
      </c>
      <c r="N22" s="17"/>
      <c r="O22" s="23"/>
      <c r="P22" s="23"/>
      <c r="Q22" s="141">
        <f t="shared" si="0"/>
        <v>19540045.7</v>
      </c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</row>
    <row r="23" spans="1:17" ht="25.15" customHeight="1" thickBot="1">
      <c r="A23" s="14"/>
      <c r="B23" s="142" t="s">
        <v>62</v>
      </c>
      <c r="C23" s="370" t="s">
        <v>88</v>
      </c>
      <c r="D23" s="370"/>
      <c r="E23" s="370"/>
      <c r="F23" s="370"/>
      <c r="G23" s="143">
        <f>SUM(G16:G22)</f>
        <v>78675570</v>
      </c>
      <c r="H23" s="143">
        <f>SUM(H16:H22)</f>
        <v>94777165.10000001</v>
      </c>
      <c r="I23" s="143">
        <f>SUM(I16:I22)</f>
        <v>82773440</v>
      </c>
      <c r="J23" s="143">
        <f>SUM(J14:J22)</f>
        <v>40139251.4</v>
      </c>
      <c r="K23" s="143">
        <f>SUM(K15:K22)</f>
        <v>66884216.5</v>
      </c>
      <c r="L23" s="143">
        <f>SUM(L16:L22)</f>
        <v>0</v>
      </c>
      <c r="M23" s="143">
        <f>SUM(M16:M22)</f>
        <v>1389335</v>
      </c>
      <c r="N23" s="143">
        <f>SUM(N16:N22)</f>
        <v>0</v>
      </c>
      <c r="O23" s="143">
        <f>SUM(O16:O22)</f>
        <v>0</v>
      </c>
      <c r="P23" s="143">
        <f>P13</f>
        <v>192053984</v>
      </c>
      <c r="Q23" s="143">
        <f t="shared" si="0"/>
        <v>556692962</v>
      </c>
    </row>
    <row r="24" spans="1:18" ht="25.15" customHeight="1">
      <c r="A24" s="137">
        <v>2</v>
      </c>
      <c r="B24" s="375" t="s">
        <v>144</v>
      </c>
      <c r="C24" s="376"/>
      <c r="D24" s="376"/>
      <c r="E24" s="376"/>
      <c r="F24" s="377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3"/>
    </row>
    <row r="25" spans="1:17" ht="25.15" customHeight="1">
      <c r="A25" s="14"/>
      <c r="B25" s="18"/>
      <c r="C25" s="144" t="s">
        <v>42</v>
      </c>
      <c r="D25" s="349" t="s">
        <v>91</v>
      </c>
      <c r="E25" s="162"/>
      <c r="F25" s="163"/>
      <c r="G25" s="17"/>
      <c r="H25" s="17"/>
      <c r="I25" s="19"/>
      <c r="J25" s="19"/>
      <c r="K25" s="19"/>
      <c r="L25" s="19"/>
      <c r="M25" s="19"/>
      <c r="N25" s="19"/>
      <c r="O25" s="19"/>
      <c r="P25" s="17">
        <f>(-G25-H25)</f>
        <v>0</v>
      </c>
      <c r="Q25" s="17">
        <f>G25+H25+P25</f>
        <v>0</v>
      </c>
    </row>
    <row r="26" spans="1:17" ht="25.15" customHeight="1">
      <c r="A26" s="14"/>
      <c r="B26" s="18"/>
      <c r="C26" s="144" t="s">
        <v>43</v>
      </c>
      <c r="D26" s="349" t="s">
        <v>145</v>
      </c>
      <c r="E26" s="162"/>
      <c r="F26" s="163"/>
      <c r="G26" s="17">
        <v>375554308</v>
      </c>
      <c r="H26" s="17">
        <f>93888577+0.3</f>
        <v>93888577.3</v>
      </c>
      <c r="I26" s="17">
        <f>24707520+0.3</f>
        <v>24707520.3</v>
      </c>
      <c r="J26" s="19"/>
      <c r="K26" s="19"/>
      <c r="L26" s="19"/>
      <c r="M26" s="17">
        <v>600000</v>
      </c>
      <c r="N26" s="19"/>
      <c r="O26" s="17"/>
      <c r="P26" s="19"/>
      <c r="Q26" s="17">
        <f>SUM(G26:P26)</f>
        <v>494750405.6</v>
      </c>
    </row>
    <row r="27" spans="1:17" ht="25.15" customHeight="1" thickBot="1">
      <c r="A27" s="14"/>
      <c r="B27" s="18"/>
      <c r="C27" s="139" t="s">
        <v>44</v>
      </c>
      <c r="D27" s="349" t="s">
        <v>155</v>
      </c>
      <c r="E27" s="162"/>
      <c r="F27" s="163"/>
      <c r="G27" s="77">
        <v>2655326</v>
      </c>
      <c r="H27" s="77">
        <v>1102898</v>
      </c>
      <c r="I27" s="77">
        <v>628310</v>
      </c>
      <c r="J27" s="77">
        <v>234645</v>
      </c>
      <c r="K27" s="24">
        <f>151997+238993</f>
        <v>390990</v>
      </c>
      <c r="L27" s="24"/>
      <c r="M27" s="77">
        <v>11629</v>
      </c>
      <c r="N27" s="24"/>
      <c r="O27" s="141"/>
      <c r="P27" s="141"/>
      <c r="Q27" s="141">
        <f>SUM(G27:P27)</f>
        <v>5023798</v>
      </c>
    </row>
    <row r="28" spans="1:20" ht="25.15" customHeight="1" thickBot="1">
      <c r="A28" s="25"/>
      <c r="B28" s="145" t="s">
        <v>45</v>
      </c>
      <c r="C28" s="378" t="s">
        <v>88</v>
      </c>
      <c r="D28" s="378"/>
      <c r="E28" s="378"/>
      <c r="F28" s="378"/>
      <c r="G28" s="143">
        <f>SUM(G25:G27)</f>
        <v>378209634</v>
      </c>
      <c r="H28" s="143">
        <f>SUM(H25:H27)</f>
        <v>94991475.3</v>
      </c>
      <c r="I28" s="143">
        <f>SUM(I26:I27)</f>
        <v>25335830.3</v>
      </c>
      <c r="J28" s="143">
        <f>J27</f>
        <v>234645</v>
      </c>
      <c r="K28" s="143">
        <f>K27</f>
        <v>390990</v>
      </c>
      <c r="L28" s="143">
        <f>L27</f>
        <v>0</v>
      </c>
      <c r="M28" s="143">
        <f>M27</f>
        <v>11629</v>
      </c>
      <c r="N28" s="143">
        <f>N27</f>
        <v>0</v>
      </c>
      <c r="O28" s="143">
        <f>SUM(O26:O27)</f>
        <v>0</v>
      </c>
      <c r="P28" s="143">
        <f>SUM(P25+P27)</f>
        <v>0</v>
      </c>
      <c r="Q28" s="143">
        <f>SUM(G28:P28)</f>
        <v>499174203.6</v>
      </c>
      <c r="T28" s="27"/>
    </row>
    <row r="29" spans="1:17" ht="25.15" customHeight="1">
      <c r="A29" s="137">
        <v>3</v>
      </c>
      <c r="B29" s="375" t="s">
        <v>156</v>
      </c>
      <c r="C29" s="376"/>
      <c r="D29" s="376"/>
      <c r="E29" s="376"/>
      <c r="F29" s="377"/>
      <c r="G29" s="28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25.15" customHeight="1">
      <c r="A30" s="55"/>
      <c r="B30" s="146" t="s">
        <v>114</v>
      </c>
      <c r="C30" s="350" t="s">
        <v>112</v>
      </c>
      <c r="D30" s="350"/>
      <c r="E30" s="350"/>
      <c r="F30" s="356"/>
      <c r="G30" s="28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ht="25.15" customHeight="1">
      <c r="A31" s="14"/>
      <c r="B31" s="56"/>
      <c r="C31" s="147" t="s">
        <v>42</v>
      </c>
      <c r="D31" s="349" t="s">
        <v>86</v>
      </c>
      <c r="E31" s="349"/>
      <c r="F31" s="379"/>
      <c r="G31" s="30"/>
      <c r="H31" s="19"/>
      <c r="I31" s="19"/>
      <c r="J31" s="31">
        <v>4768901</v>
      </c>
      <c r="K31" s="19"/>
      <c r="L31" s="19"/>
      <c r="M31" s="19"/>
      <c r="N31" s="19"/>
      <c r="O31" s="19"/>
      <c r="P31" s="19"/>
      <c r="Q31" s="17">
        <f aca="true" t="shared" si="1" ref="Q31:Q39">SUM(G31:P31)</f>
        <v>4768901</v>
      </c>
    </row>
    <row r="32" spans="1:17" ht="25.15" customHeight="1">
      <c r="A32" s="14"/>
      <c r="B32" s="56"/>
      <c r="C32" s="147" t="s">
        <v>43</v>
      </c>
      <c r="D32" s="349" t="s">
        <v>78</v>
      </c>
      <c r="E32" s="349"/>
      <c r="F32" s="379"/>
      <c r="G32" s="30"/>
      <c r="H32" s="19"/>
      <c r="I32" s="19"/>
      <c r="J32" s="31"/>
      <c r="K32" s="31">
        <v>31200308</v>
      </c>
      <c r="L32" s="19"/>
      <c r="M32" s="19"/>
      <c r="N32" s="19"/>
      <c r="O32" s="19"/>
      <c r="P32" s="19"/>
      <c r="Q32" s="17">
        <f t="shared" si="1"/>
        <v>31200308</v>
      </c>
    </row>
    <row r="33" spans="1:17" ht="25.15" customHeight="1">
      <c r="A33" s="14"/>
      <c r="B33" s="56"/>
      <c r="C33" s="147" t="s">
        <v>44</v>
      </c>
      <c r="D33" s="350" t="s">
        <v>79</v>
      </c>
      <c r="E33" s="350"/>
      <c r="F33" s="356"/>
      <c r="G33" s="30"/>
      <c r="H33" s="19"/>
      <c r="I33" s="19"/>
      <c r="J33" s="31"/>
      <c r="K33" s="17">
        <v>2450556</v>
      </c>
      <c r="L33" s="19"/>
      <c r="M33" s="17"/>
      <c r="N33" s="19"/>
      <c r="O33" s="19"/>
      <c r="P33" s="19"/>
      <c r="Q33" s="17">
        <f t="shared" si="1"/>
        <v>2450556</v>
      </c>
    </row>
    <row r="34" spans="1:17" ht="25.15" customHeight="1">
      <c r="A34" s="14"/>
      <c r="B34" s="56"/>
      <c r="C34" s="147" t="s">
        <v>45</v>
      </c>
      <c r="D34" s="350" t="s">
        <v>80</v>
      </c>
      <c r="E34" s="350"/>
      <c r="F34" s="356"/>
      <c r="G34" s="30"/>
      <c r="H34" s="19"/>
      <c r="I34" s="19"/>
      <c r="J34" s="31"/>
      <c r="K34" s="32"/>
      <c r="L34" s="19"/>
      <c r="M34" s="17"/>
      <c r="N34" s="19"/>
      <c r="O34" s="19"/>
      <c r="P34" s="19"/>
      <c r="Q34" s="17">
        <f t="shared" si="1"/>
        <v>0</v>
      </c>
    </row>
    <row r="35" spans="1:17" ht="25.15" customHeight="1">
      <c r="A35" s="14"/>
      <c r="B35" s="56"/>
      <c r="C35" s="147" t="s">
        <v>46</v>
      </c>
      <c r="D35" s="350" t="s">
        <v>81</v>
      </c>
      <c r="E35" s="350"/>
      <c r="F35" s="356"/>
      <c r="G35" s="52"/>
      <c r="H35" s="53"/>
      <c r="I35" s="19"/>
      <c r="J35" s="31"/>
      <c r="K35" s="17"/>
      <c r="L35" s="53"/>
      <c r="M35" s="17"/>
      <c r="N35" s="19"/>
      <c r="O35" s="19"/>
      <c r="P35" s="19"/>
      <c r="Q35" s="17">
        <f t="shared" si="1"/>
        <v>0</v>
      </c>
    </row>
    <row r="36" spans="1:17" ht="25.15" customHeight="1">
      <c r="A36" s="14"/>
      <c r="B36" s="56"/>
      <c r="C36" s="147" t="s">
        <v>47</v>
      </c>
      <c r="D36" s="350" t="s">
        <v>93</v>
      </c>
      <c r="E36" s="350"/>
      <c r="F36" s="356"/>
      <c r="G36" s="33"/>
      <c r="H36" s="33">
        <v>0</v>
      </c>
      <c r="I36" s="33"/>
      <c r="J36" s="31"/>
      <c r="K36" s="17"/>
      <c r="L36" s="17"/>
      <c r="M36" s="17">
        <v>363707</v>
      </c>
      <c r="N36" s="17"/>
      <c r="O36" s="19"/>
      <c r="P36" s="19"/>
      <c r="Q36" s="17">
        <f t="shared" si="1"/>
        <v>363707</v>
      </c>
    </row>
    <row r="37" spans="1:17" ht="25.15" customHeight="1">
      <c r="A37" s="14"/>
      <c r="B37" s="56"/>
      <c r="C37" s="147" t="s">
        <v>48</v>
      </c>
      <c r="D37" s="350" t="s">
        <v>90</v>
      </c>
      <c r="E37" s="350"/>
      <c r="F37" s="356"/>
      <c r="G37" s="33">
        <v>0</v>
      </c>
      <c r="H37" s="33">
        <v>20012571</v>
      </c>
      <c r="I37" s="33">
        <v>14154246.000000002</v>
      </c>
      <c r="J37" s="31"/>
      <c r="K37" s="31"/>
      <c r="L37" s="19"/>
      <c r="M37" s="19"/>
      <c r="N37" s="19"/>
      <c r="O37" s="19"/>
      <c r="P37" s="19"/>
      <c r="Q37" s="17">
        <f t="shared" si="1"/>
        <v>34166817</v>
      </c>
    </row>
    <row r="38" spans="1:17" ht="25.15" customHeight="1">
      <c r="A38" s="14"/>
      <c r="B38" s="56"/>
      <c r="C38" s="147" t="s">
        <v>49</v>
      </c>
      <c r="D38" s="350" t="s">
        <v>109</v>
      </c>
      <c r="E38" s="350"/>
      <c r="F38" s="356"/>
      <c r="G38" s="17">
        <f>110859065.4</f>
        <v>110859065.4</v>
      </c>
      <c r="H38" s="33">
        <v>20380486</v>
      </c>
      <c r="I38" s="33">
        <v>6148508</v>
      </c>
      <c r="J38" s="31"/>
      <c r="K38" s="31"/>
      <c r="L38" s="19"/>
      <c r="M38" s="19"/>
      <c r="N38" s="19"/>
      <c r="O38" s="30"/>
      <c r="P38" s="19"/>
      <c r="Q38" s="17">
        <f t="shared" si="1"/>
        <v>137388059.4</v>
      </c>
    </row>
    <row r="39" spans="1:17" ht="25.15" customHeight="1" thickBot="1">
      <c r="A39" s="14"/>
      <c r="B39" s="56"/>
      <c r="C39" s="147" t="s">
        <v>50</v>
      </c>
      <c r="D39" s="350" t="s">
        <v>146</v>
      </c>
      <c r="E39" s="350"/>
      <c r="F39" s="356"/>
      <c r="G39" s="54">
        <v>106881086.6</v>
      </c>
      <c r="H39" s="54">
        <v>0</v>
      </c>
      <c r="I39" s="54"/>
      <c r="J39" s="65"/>
      <c r="K39" s="65"/>
      <c r="L39" s="34"/>
      <c r="M39" s="141"/>
      <c r="N39" s="34"/>
      <c r="O39" s="54"/>
      <c r="P39" s="34"/>
      <c r="Q39" s="141">
        <f t="shared" si="1"/>
        <v>106881086.6</v>
      </c>
    </row>
    <row r="40" spans="1:18" ht="25.15" customHeight="1" thickBot="1">
      <c r="A40" s="18"/>
      <c r="B40" s="351" t="s">
        <v>151</v>
      </c>
      <c r="C40" s="352"/>
      <c r="D40" s="352"/>
      <c r="E40" s="352"/>
      <c r="F40" s="353"/>
      <c r="G40" s="66">
        <f>G36+G37+G38+G39</f>
        <v>217740152</v>
      </c>
      <c r="H40" s="66">
        <f>H36+H37+H38+H39</f>
        <v>40393057</v>
      </c>
      <c r="I40" s="66">
        <f>I36+I37+I38+I39</f>
        <v>20302754</v>
      </c>
      <c r="J40" s="66">
        <f>SUM(J31:J39)</f>
        <v>4768901</v>
      </c>
      <c r="K40" s="66">
        <f>SUM(K32:K39)</f>
        <v>33650864</v>
      </c>
      <c r="L40" s="148">
        <f>L36</f>
        <v>0</v>
      </c>
      <c r="M40" s="149">
        <f>M33+M34+M36+M35+M39</f>
        <v>363707</v>
      </c>
      <c r="N40" s="148">
        <f>N36</f>
        <v>0</v>
      </c>
      <c r="O40" s="149">
        <f>O39</f>
        <v>0</v>
      </c>
      <c r="P40" s="67"/>
      <c r="Q40" s="150">
        <f>SUM(G40:O40)</f>
        <v>317219435</v>
      </c>
      <c r="R40" s="27"/>
    </row>
    <row r="41" spans="1:17" ht="25.15" customHeight="1">
      <c r="A41" s="14"/>
      <c r="B41" s="56"/>
      <c r="C41" s="147" t="s">
        <v>51</v>
      </c>
      <c r="D41" s="350" t="s">
        <v>87</v>
      </c>
      <c r="E41" s="350"/>
      <c r="F41" s="356"/>
      <c r="G41" s="68"/>
      <c r="H41" s="72"/>
      <c r="I41" s="73"/>
      <c r="J41" s="74"/>
      <c r="K41" s="73"/>
      <c r="L41" s="73"/>
      <c r="M41" s="73"/>
      <c r="N41" s="73"/>
      <c r="O41" s="73"/>
      <c r="P41" s="71"/>
      <c r="Q41" s="72">
        <f>SUM(G41:P41)</f>
        <v>0</v>
      </c>
    </row>
    <row r="42" spans="1:17" ht="25.15" customHeight="1">
      <c r="A42" s="14"/>
      <c r="B42" s="146" t="s">
        <v>115</v>
      </c>
      <c r="C42" s="350" t="s">
        <v>113</v>
      </c>
      <c r="D42" s="350"/>
      <c r="E42" s="350"/>
      <c r="F42" s="356"/>
      <c r="G42" s="75"/>
      <c r="H42" s="64"/>
      <c r="I42" s="64"/>
      <c r="J42" s="64"/>
      <c r="K42" s="64"/>
      <c r="L42" s="64"/>
      <c r="M42" s="64"/>
      <c r="N42" s="64"/>
      <c r="O42" s="64"/>
      <c r="P42" s="23"/>
      <c r="Q42" s="23"/>
    </row>
    <row r="43" spans="1:17" ht="25.15" customHeight="1">
      <c r="A43" s="14"/>
      <c r="B43" s="29"/>
      <c r="C43" s="147" t="s">
        <v>42</v>
      </c>
      <c r="D43" s="350" t="s">
        <v>106</v>
      </c>
      <c r="E43" s="305"/>
      <c r="F43" s="234"/>
      <c r="G43" s="69"/>
      <c r="H43" s="17"/>
      <c r="I43" s="33"/>
      <c r="J43" s="33"/>
      <c r="K43" s="33"/>
      <c r="L43" s="33"/>
      <c r="M43" s="33"/>
      <c r="N43" s="33"/>
      <c r="O43" s="33"/>
      <c r="P43" s="19"/>
      <c r="Q43" s="17">
        <f>SUM(G43:P43)</f>
        <v>0</v>
      </c>
    </row>
    <row r="44" spans="1:17" ht="25.15" customHeight="1">
      <c r="A44" s="14"/>
      <c r="B44" s="29"/>
      <c r="C44" s="147" t="s">
        <v>43</v>
      </c>
      <c r="D44" s="350" t="s">
        <v>107</v>
      </c>
      <c r="E44" s="305"/>
      <c r="F44" s="234"/>
      <c r="G44" s="69">
        <v>53489778</v>
      </c>
      <c r="H44" s="17">
        <v>88737223</v>
      </c>
      <c r="I44" s="33">
        <v>249751</v>
      </c>
      <c r="J44" s="33"/>
      <c r="K44" s="33"/>
      <c r="L44" s="33"/>
      <c r="M44" s="33"/>
      <c r="N44" s="33"/>
      <c r="O44" s="33"/>
      <c r="P44" s="19"/>
      <c r="Q44" s="17">
        <f>SUM(G44:P44)</f>
        <v>142476752</v>
      </c>
    </row>
    <row r="45" spans="1:17" ht="25.15" customHeight="1">
      <c r="A45" s="14"/>
      <c r="B45" s="29"/>
      <c r="C45" s="147" t="s">
        <v>44</v>
      </c>
      <c r="D45" s="350" t="s">
        <v>102</v>
      </c>
      <c r="E45" s="350"/>
      <c r="F45" s="356"/>
      <c r="G45" s="141">
        <v>256644778</v>
      </c>
      <c r="H45" s="70">
        <v>117537913</v>
      </c>
      <c r="I45" s="33">
        <v>13012189</v>
      </c>
      <c r="J45" s="33"/>
      <c r="K45" s="33">
        <v>655</v>
      </c>
      <c r="L45" s="33"/>
      <c r="M45" s="33"/>
      <c r="N45" s="33"/>
      <c r="O45" s="33"/>
      <c r="P45" s="19"/>
      <c r="Q45" s="17">
        <f>SUM(G45:P45)</f>
        <v>387195535</v>
      </c>
    </row>
    <row r="46" spans="1:17" ht="25.15" customHeight="1" thickBot="1">
      <c r="A46" s="25"/>
      <c r="B46" s="145" t="s">
        <v>45</v>
      </c>
      <c r="C46" s="370" t="s">
        <v>116</v>
      </c>
      <c r="D46" s="370"/>
      <c r="E46" s="370"/>
      <c r="F46" s="371"/>
      <c r="G46" s="151">
        <f aca="true" t="shared" si="2" ref="G46:O46">SUM(G40:G45)</f>
        <v>527874708</v>
      </c>
      <c r="H46" s="141">
        <f t="shared" si="2"/>
        <v>246668193</v>
      </c>
      <c r="I46" s="54">
        <f t="shared" si="2"/>
        <v>33564694</v>
      </c>
      <c r="J46" s="141">
        <f t="shared" si="2"/>
        <v>4768901</v>
      </c>
      <c r="K46" s="141">
        <f t="shared" si="2"/>
        <v>33651519</v>
      </c>
      <c r="L46" s="141">
        <f t="shared" si="2"/>
        <v>0</v>
      </c>
      <c r="M46" s="141">
        <f t="shared" si="2"/>
        <v>363707</v>
      </c>
      <c r="N46" s="141">
        <f t="shared" si="2"/>
        <v>0</v>
      </c>
      <c r="O46" s="141">
        <f t="shared" si="2"/>
        <v>0</v>
      </c>
      <c r="P46" s="34"/>
      <c r="Q46" s="141">
        <f>SUM(G46:P46)</f>
        <v>846891722</v>
      </c>
    </row>
    <row r="47" spans="1:17" ht="25.15" customHeight="1" thickBot="1">
      <c r="A47" s="25"/>
      <c r="B47" s="145" t="s">
        <v>46</v>
      </c>
      <c r="C47" s="369" t="s">
        <v>68</v>
      </c>
      <c r="D47" s="369"/>
      <c r="E47" s="369"/>
      <c r="F47" s="369"/>
      <c r="G47" s="143">
        <f>IF(G46='CSS '!F56,'CSS '!F56,"ERROR")</f>
        <v>527874708</v>
      </c>
      <c r="H47" s="143">
        <f>IF(H46=PEI!F49,PEI!F49,"ERROR")</f>
        <v>246668193</v>
      </c>
      <c r="I47" s="143">
        <f>IF(I46=INN!F36,INN!F36,"ERROR")</f>
        <v>33564694</v>
      </c>
      <c r="J47" s="143">
        <f>IF(J46=WET!F15,WET!F15,"ERROR")</f>
        <v>4768901</v>
      </c>
      <c r="K47" s="143">
        <f>IF(K46=CFTN!F40,CFTN!F40,"ERROR")</f>
        <v>33651519</v>
      </c>
      <c r="L47" s="143">
        <f>IF(L46='Other MHSA Funds'!F7,'Other MHSA Funds'!F7,"ERROR")</f>
        <v>0</v>
      </c>
      <c r="M47" s="143">
        <f>IF(M46='Other MHSA Funds'!F9,'Other MHSA Funds'!F9,"ERROR")</f>
        <v>363707</v>
      </c>
      <c r="N47" s="143">
        <f>IF('RER Summary'!N46='Other MHSA Funds'!F11,'Other MHSA Funds'!F11,"ERROR")</f>
        <v>0</v>
      </c>
      <c r="O47" s="143">
        <f>IF(O46='Unencumbered Housing Funds'!F7,'Unencumbered Housing Funds'!F7,"ERROR")</f>
        <v>0</v>
      </c>
      <c r="P47" s="59"/>
      <c r="Q47" s="143">
        <f>SUM(G47:P47)</f>
        <v>846891722</v>
      </c>
    </row>
    <row r="48" spans="1:17" s="5" customFormat="1" ht="12.75">
      <c r="A48" s="91"/>
      <c r="B48" s="91"/>
      <c r="C48" s="91"/>
      <c r="D48" s="91"/>
      <c r="E48" s="91"/>
      <c r="F48" s="91"/>
      <c r="G48" s="159"/>
      <c r="H48" s="125"/>
      <c r="I48" s="125"/>
      <c r="J48" s="125"/>
      <c r="K48" s="125"/>
      <c r="L48" s="125"/>
      <c r="M48" s="125"/>
      <c r="N48" s="125"/>
      <c r="O48" s="125"/>
      <c r="P48" s="125"/>
      <c r="Q48" s="125"/>
    </row>
    <row r="49" spans="1:17" s="5" customFormat="1" ht="12.75">
      <c r="A49" s="349" t="s">
        <v>135</v>
      </c>
      <c r="B49" s="402"/>
      <c r="C49" s="402"/>
      <c r="D49" s="402"/>
      <c r="E49" s="402"/>
      <c r="F49" s="402"/>
      <c r="G49" s="402"/>
      <c r="H49" s="402"/>
      <c r="I49" s="402"/>
      <c r="J49" s="402"/>
      <c r="K49" s="402"/>
      <c r="L49" s="402"/>
      <c r="M49" s="402"/>
      <c r="N49" s="402"/>
      <c r="O49" s="402"/>
      <c r="P49" s="402"/>
      <c r="Q49" s="402"/>
    </row>
    <row r="50" spans="1:17" s="5" customFormat="1" ht="12.75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</row>
    <row r="51" spans="1:17" ht="25.15" customHeight="1">
      <c r="A51" s="152">
        <v>4</v>
      </c>
      <c r="B51" s="372" t="s">
        <v>157</v>
      </c>
      <c r="C51" s="372"/>
      <c r="D51" s="372"/>
      <c r="E51" s="372"/>
      <c r="F51" s="372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</row>
    <row r="52" spans="1:18" ht="25.15" customHeight="1">
      <c r="A52" s="14"/>
      <c r="B52" s="36"/>
      <c r="C52" s="153" t="s">
        <v>42</v>
      </c>
      <c r="D52" s="373" t="s">
        <v>84</v>
      </c>
      <c r="E52" s="373"/>
      <c r="F52" s="374"/>
      <c r="G52" s="70">
        <f>-J52-K52-P52</f>
        <v>0</v>
      </c>
      <c r="H52" s="16"/>
      <c r="I52" s="16"/>
      <c r="J52" s="70"/>
      <c r="K52" s="70"/>
      <c r="L52" s="16"/>
      <c r="M52" s="16"/>
      <c r="N52" s="16"/>
      <c r="O52" s="16"/>
      <c r="P52" s="70"/>
      <c r="Q52" s="70">
        <f>G52+J52+K52+P52</f>
        <v>0</v>
      </c>
      <c r="R52" s="27"/>
    </row>
    <row r="53" spans="1:18" ht="25.15" customHeight="1">
      <c r="A53" s="14"/>
      <c r="B53" s="36"/>
      <c r="C53" s="153" t="s">
        <v>43</v>
      </c>
      <c r="D53" s="373" t="s">
        <v>111</v>
      </c>
      <c r="E53" s="373"/>
      <c r="F53" s="374"/>
      <c r="G53" s="17">
        <f>-J53-K53-P53</f>
        <v>0</v>
      </c>
      <c r="H53" s="19"/>
      <c r="I53" s="19"/>
      <c r="J53" s="17"/>
      <c r="K53" s="17"/>
      <c r="L53" s="19"/>
      <c r="M53" s="19"/>
      <c r="N53" s="19"/>
      <c r="O53" s="19"/>
      <c r="P53" s="17"/>
      <c r="Q53" s="17">
        <f>G53+J53+K53+P53</f>
        <v>0</v>
      </c>
      <c r="R53" s="27"/>
    </row>
    <row r="54" spans="1:18" ht="25.15" customHeight="1">
      <c r="A54" s="25"/>
      <c r="B54" s="37"/>
      <c r="C54" s="154" t="s">
        <v>44</v>
      </c>
      <c r="D54" s="378" t="s">
        <v>147</v>
      </c>
      <c r="E54" s="378"/>
      <c r="F54" s="385"/>
      <c r="G54" s="17">
        <f>-J54-K54-P54</f>
        <v>0</v>
      </c>
      <c r="H54" s="38"/>
      <c r="I54" s="38"/>
      <c r="J54" s="17"/>
      <c r="K54" s="17"/>
      <c r="L54" s="38"/>
      <c r="M54" s="38"/>
      <c r="N54" s="38"/>
      <c r="O54" s="38"/>
      <c r="P54" s="39"/>
      <c r="Q54" s="39">
        <f>G54+J54+K54+P54</f>
        <v>0</v>
      </c>
      <c r="R54" s="27"/>
    </row>
    <row r="55" spans="1:18" ht="25.15" customHeight="1">
      <c r="A55" s="152">
        <v>5</v>
      </c>
      <c r="B55" s="375" t="s">
        <v>158</v>
      </c>
      <c r="C55" s="376"/>
      <c r="D55" s="376"/>
      <c r="E55" s="376"/>
      <c r="F55" s="377"/>
      <c r="G55" s="40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27"/>
    </row>
    <row r="56" spans="1:17" ht="25.15" customHeight="1">
      <c r="A56" s="142"/>
      <c r="B56" s="138"/>
      <c r="C56" s="139" t="s">
        <v>42</v>
      </c>
      <c r="D56" s="350" t="s">
        <v>67</v>
      </c>
      <c r="E56" s="350"/>
      <c r="F56" s="356"/>
      <c r="G56" s="30"/>
      <c r="H56" s="19"/>
      <c r="I56" s="19"/>
      <c r="J56" s="19"/>
      <c r="K56" s="19"/>
      <c r="L56" s="19"/>
      <c r="M56" s="19"/>
      <c r="N56" s="19"/>
      <c r="O56" s="19"/>
      <c r="P56" s="17"/>
      <c r="Q56" s="17">
        <f>P56</f>
        <v>0</v>
      </c>
    </row>
    <row r="57" spans="1:17" ht="25.15" customHeight="1">
      <c r="A57" s="142"/>
      <c r="B57" s="138"/>
      <c r="C57" s="140" t="s">
        <v>43</v>
      </c>
      <c r="D57" s="350" t="s">
        <v>85</v>
      </c>
      <c r="E57" s="350"/>
      <c r="F57" s="356"/>
      <c r="G57" s="30"/>
      <c r="H57" s="19"/>
      <c r="I57" s="19"/>
      <c r="J57" s="17"/>
      <c r="K57" s="19"/>
      <c r="L57" s="19"/>
      <c r="M57" s="19"/>
      <c r="N57" s="19"/>
      <c r="O57" s="19"/>
      <c r="P57" s="19"/>
      <c r="Q57" s="17">
        <f aca="true" t="shared" si="3" ref="Q57:Q67">SUM(G57:P57)</f>
        <v>0</v>
      </c>
    </row>
    <row r="58" spans="1:17" ht="25.15" customHeight="1">
      <c r="A58" s="142"/>
      <c r="B58" s="138"/>
      <c r="C58" s="140" t="s">
        <v>44</v>
      </c>
      <c r="D58" s="350" t="s">
        <v>73</v>
      </c>
      <c r="E58" s="350"/>
      <c r="F58" s="356"/>
      <c r="G58" s="30"/>
      <c r="H58" s="19"/>
      <c r="I58" s="19"/>
      <c r="J58" s="17"/>
      <c r="K58" s="31"/>
      <c r="L58" s="19"/>
      <c r="M58" s="19"/>
      <c r="N58" s="19"/>
      <c r="O58" s="19"/>
      <c r="P58" s="19"/>
      <c r="Q58" s="17">
        <f t="shared" si="3"/>
        <v>0</v>
      </c>
    </row>
    <row r="59" spans="1:17" ht="25.15" customHeight="1">
      <c r="A59" s="142"/>
      <c r="B59" s="138"/>
      <c r="C59" s="139" t="s">
        <v>45</v>
      </c>
      <c r="D59" s="350" t="s">
        <v>74</v>
      </c>
      <c r="E59" s="350"/>
      <c r="F59" s="356"/>
      <c r="G59" s="30"/>
      <c r="H59" s="19"/>
      <c r="I59" s="19"/>
      <c r="J59" s="17"/>
      <c r="K59" s="31"/>
      <c r="L59" s="19"/>
      <c r="M59" s="17"/>
      <c r="N59" s="19"/>
      <c r="O59" s="19"/>
      <c r="P59" s="19"/>
      <c r="Q59" s="17">
        <f t="shared" si="3"/>
        <v>0</v>
      </c>
    </row>
    <row r="60" spans="1:17" ht="25.15" customHeight="1">
      <c r="A60" s="142"/>
      <c r="B60" s="138"/>
      <c r="C60" s="139" t="s">
        <v>46</v>
      </c>
      <c r="D60" s="350" t="s">
        <v>75</v>
      </c>
      <c r="E60" s="350"/>
      <c r="F60" s="356"/>
      <c r="G60" s="30"/>
      <c r="H60" s="30"/>
      <c r="I60" s="30"/>
      <c r="J60" s="17"/>
      <c r="K60" s="31"/>
      <c r="L60" s="19"/>
      <c r="M60" s="17"/>
      <c r="N60" s="19"/>
      <c r="O60" s="19"/>
      <c r="P60" s="19"/>
      <c r="Q60" s="17">
        <f t="shared" si="3"/>
        <v>0</v>
      </c>
    </row>
    <row r="61" spans="1:17" ht="25.15" customHeight="1">
      <c r="A61" s="142"/>
      <c r="B61" s="138"/>
      <c r="C61" s="139" t="s">
        <v>47</v>
      </c>
      <c r="D61" s="383" t="s">
        <v>76</v>
      </c>
      <c r="E61" s="383"/>
      <c r="F61" s="384"/>
      <c r="G61" s="30"/>
      <c r="H61" s="30"/>
      <c r="I61" s="30"/>
      <c r="J61" s="17"/>
      <c r="K61" s="31"/>
      <c r="L61" s="19"/>
      <c r="M61" s="17"/>
      <c r="N61" s="19"/>
      <c r="O61" s="19"/>
      <c r="P61" s="19"/>
      <c r="Q61" s="17">
        <f t="shared" si="3"/>
        <v>0</v>
      </c>
    </row>
    <row r="62" spans="1:120" s="41" customFormat="1" ht="25.15" customHeight="1">
      <c r="A62" s="142"/>
      <c r="B62" s="138"/>
      <c r="C62" s="139" t="s">
        <v>48</v>
      </c>
      <c r="D62" s="358" t="s">
        <v>77</v>
      </c>
      <c r="E62" s="358"/>
      <c r="F62" s="359"/>
      <c r="G62" s="33"/>
      <c r="H62" s="33"/>
      <c r="I62" s="33"/>
      <c r="J62" s="17"/>
      <c r="K62" s="31"/>
      <c r="L62" s="30"/>
      <c r="M62" s="33"/>
      <c r="N62" s="30"/>
      <c r="O62" s="34"/>
      <c r="P62" s="34"/>
      <c r="Q62" s="17">
        <f t="shared" si="3"/>
        <v>0</v>
      </c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</row>
    <row r="63" spans="1:120" s="41" customFormat="1" ht="25.15" customHeight="1">
      <c r="A63" s="142"/>
      <c r="B63" s="138"/>
      <c r="C63" s="139" t="s">
        <v>49</v>
      </c>
      <c r="D63" s="358" t="s">
        <v>89</v>
      </c>
      <c r="E63" s="358"/>
      <c r="F63" s="359"/>
      <c r="G63" s="33"/>
      <c r="H63" s="141"/>
      <c r="I63" s="141"/>
      <c r="J63" s="17"/>
      <c r="K63" s="31"/>
      <c r="L63" s="34"/>
      <c r="M63" s="34"/>
      <c r="N63" s="34"/>
      <c r="O63" s="34"/>
      <c r="P63" s="34"/>
      <c r="Q63" s="17">
        <f t="shared" si="3"/>
        <v>0</v>
      </c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</row>
    <row r="64" spans="1:120" s="41" customFormat="1" ht="25.15" customHeight="1">
      <c r="A64" s="142"/>
      <c r="B64" s="138"/>
      <c r="C64" s="139" t="s">
        <v>50</v>
      </c>
      <c r="D64" s="358" t="s">
        <v>110</v>
      </c>
      <c r="E64" s="358"/>
      <c r="F64" s="359"/>
      <c r="G64" s="33"/>
      <c r="H64" s="141"/>
      <c r="I64" s="141"/>
      <c r="J64" s="17"/>
      <c r="K64" s="31"/>
      <c r="L64" s="34"/>
      <c r="M64" s="34"/>
      <c r="N64" s="34"/>
      <c r="O64" s="34"/>
      <c r="P64" s="34"/>
      <c r="Q64" s="17">
        <f t="shared" si="3"/>
        <v>0</v>
      </c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</row>
    <row r="65" spans="1:120" s="41" customFormat="1" ht="25.15" customHeight="1">
      <c r="A65" s="142"/>
      <c r="B65" s="138"/>
      <c r="C65" s="139" t="s">
        <v>51</v>
      </c>
      <c r="D65" s="358" t="s">
        <v>148</v>
      </c>
      <c r="E65" s="358"/>
      <c r="F65" s="359"/>
      <c r="G65" s="33"/>
      <c r="H65" s="141"/>
      <c r="I65" s="141"/>
      <c r="J65" s="17"/>
      <c r="K65" s="31"/>
      <c r="L65" s="34"/>
      <c r="M65" s="141"/>
      <c r="N65" s="34"/>
      <c r="O65" s="141"/>
      <c r="P65" s="34"/>
      <c r="Q65" s="17">
        <f t="shared" si="3"/>
        <v>0</v>
      </c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</row>
    <row r="66" spans="1:17" ht="25.15" customHeight="1" thickBot="1">
      <c r="A66" s="142"/>
      <c r="B66" s="142"/>
      <c r="C66" s="140" t="s">
        <v>62</v>
      </c>
      <c r="D66" s="373" t="s">
        <v>108</v>
      </c>
      <c r="E66" s="373"/>
      <c r="F66" s="374"/>
      <c r="G66" s="54"/>
      <c r="H66" s="141"/>
      <c r="I66" s="141"/>
      <c r="J66" s="17"/>
      <c r="K66" s="31"/>
      <c r="L66" s="141"/>
      <c r="M66" s="141"/>
      <c r="N66" s="141"/>
      <c r="O66" s="141"/>
      <c r="P66" s="34"/>
      <c r="Q66" s="141">
        <f t="shared" si="3"/>
        <v>0</v>
      </c>
    </row>
    <row r="67" spans="1:17" ht="25.15" customHeight="1" thickBot="1">
      <c r="A67" s="145"/>
      <c r="B67" s="142" t="s">
        <v>117</v>
      </c>
      <c r="C67" s="395" t="s">
        <v>88</v>
      </c>
      <c r="D67" s="175"/>
      <c r="E67" s="175"/>
      <c r="F67" s="396"/>
      <c r="G67" s="143">
        <f>SUM(G62:G66)</f>
        <v>0</v>
      </c>
      <c r="H67" s="143">
        <f>SUM(H62:H66)</f>
        <v>0</v>
      </c>
      <c r="I67" s="143">
        <f>SUM(I62:I66)</f>
        <v>0</v>
      </c>
      <c r="J67" s="143">
        <f>SUM(J57:J66)</f>
        <v>0</v>
      </c>
      <c r="K67" s="143">
        <f>SUM(K58:K66)</f>
        <v>0</v>
      </c>
      <c r="L67" s="143">
        <f>SUM(L62:L66)</f>
        <v>0</v>
      </c>
      <c r="M67" s="143">
        <f>SUM(M59:M66)</f>
        <v>0</v>
      </c>
      <c r="N67" s="143">
        <f>N66</f>
        <v>0</v>
      </c>
      <c r="O67" s="143">
        <f>SUM(O65:O66)</f>
        <v>0</v>
      </c>
      <c r="P67" s="143">
        <f>P56</f>
        <v>0</v>
      </c>
      <c r="Q67" s="143">
        <f t="shared" si="3"/>
        <v>0</v>
      </c>
    </row>
    <row r="68" spans="1:18" ht="25.15" customHeight="1">
      <c r="A68" s="152">
        <v>6</v>
      </c>
      <c r="B68" s="375" t="s">
        <v>159</v>
      </c>
      <c r="C68" s="376"/>
      <c r="D68" s="376"/>
      <c r="E68" s="376"/>
      <c r="F68" s="377"/>
      <c r="G68" s="28"/>
      <c r="H68" s="16"/>
      <c r="I68" s="16"/>
      <c r="J68" s="16"/>
      <c r="K68" s="16"/>
      <c r="L68" s="16"/>
      <c r="M68" s="16"/>
      <c r="N68" s="16"/>
      <c r="O68" s="23"/>
      <c r="P68" s="23"/>
      <c r="Q68" s="16"/>
      <c r="R68" s="27"/>
    </row>
    <row r="69" spans="1:17" ht="25.15" customHeight="1">
      <c r="A69" s="18"/>
      <c r="B69" s="15"/>
      <c r="C69" s="139" t="s">
        <v>42</v>
      </c>
      <c r="D69" s="350" t="s">
        <v>92</v>
      </c>
      <c r="E69" s="350"/>
      <c r="F69" s="356"/>
      <c r="G69" s="30"/>
      <c r="H69" s="19"/>
      <c r="I69" s="19"/>
      <c r="J69" s="19"/>
      <c r="K69" s="19"/>
      <c r="L69" s="19"/>
      <c r="M69" s="19"/>
      <c r="N69" s="19"/>
      <c r="O69" s="34"/>
      <c r="P69" s="39">
        <f>SUM(P23+P28+P52+P53+P54+P67)</f>
        <v>192053984</v>
      </c>
      <c r="Q69" s="17">
        <f>P69</f>
        <v>192053984</v>
      </c>
    </row>
    <row r="70" spans="1:17" ht="25.15" customHeight="1">
      <c r="A70" s="18"/>
      <c r="B70" s="15"/>
      <c r="C70" s="140" t="s">
        <v>43</v>
      </c>
      <c r="D70" s="350" t="s">
        <v>85</v>
      </c>
      <c r="E70" s="350"/>
      <c r="F70" s="356"/>
      <c r="G70" s="30"/>
      <c r="H70" s="19"/>
      <c r="I70" s="19"/>
      <c r="J70" s="17">
        <f aca="true" t="shared" si="4" ref="J70:J75">J14-J31+J57</f>
        <v>2370809.8</v>
      </c>
      <c r="K70" s="19"/>
      <c r="L70" s="19"/>
      <c r="M70" s="19"/>
      <c r="N70" s="19"/>
      <c r="O70" s="19"/>
      <c r="P70" s="19"/>
      <c r="Q70" s="17">
        <f aca="true" t="shared" si="5" ref="Q70:Q80">SUM(G70:P70)</f>
        <v>2370809.8</v>
      </c>
    </row>
    <row r="71" spans="1:17" ht="25.15" customHeight="1">
      <c r="A71" s="18"/>
      <c r="B71" s="15"/>
      <c r="C71" s="140" t="s">
        <v>44</v>
      </c>
      <c r="D71" s="350" t="s">
        <v>73</v>
      </c>
      <c r="E71" s="350"/>
      <c r="F71" s="356"/>
      <c r="G71" s="30"/>
      <c r="H71" s="19"/>
      <c r="I71" s="19"/>
      <c r="J71" s="17">
        <f t="shared" si="4"/>
        <v>31370800</v>
      </c>
      <c r="K71" s="17">
        <f>K15-K32+K58</f>
        <v>0</v>
      </c>
      <c r="L71" s="19"/>
      <c r="M71" s="19"/>
      <c r="N71" s="19"/>
      <c r="O71" s="19"/>
      <c r="P71" s="19"/>
      <c r="Q71" s="17">
        <f t="shared" si="5"/>
        <v>31370800</v>
      </c>
    </row>
    <row r="72" spans="1:17" ht="25.15" customHeight="1">
      <c r="A72" s="18"/>
      <c r="B72" s="15"/>
      <c r="C72" s="139" t="s">
        <v>45</v>
      </c>
      <c r="D72" s="350" t="s">
        <v>74</v>
      </c>
      <c r="E72" s="350"/>
      <c r="F72" s="356"/>
      <c r="G72" s="33">
        <f aca="true" t="shared" si="6" ref="G72:I74">G16</f>
        <v>0</v>
      </c>
      <c r="H72" s="33">
        <f t="shared" si="6"/>
        <v>0</v>
      </c>
      <c r="I72" s="33">
        <f t="shared" si="6"/>
        <v>13629032</v>
      </c>
      <c r="J72" s="17">
        <f t="shared" si="4"/>
        <v>0</v>
      </c>
      <c r="K72" s="17">
        <f>K16-K33+K59</f>
        <v>29396883</v>
      </c>
      <c r="L72" s="33">
        <f>L16</f>
        <v>0</v>
      </c>
      <c r="M72" s="17">
        <f>M16-M33+M59</f>
        <v>0</v>
      </c>
      <c r="N72" s="33">
        <f>N16</f>
        <v>0</v>
      </c>
      <c r="O72" s="30"/>
      <c r="P72" s="19"/>
      <c r="Q72" s="17">
        <f t="shared" si="5"/>
        <v>43025915</v>
      </c>
    </row>
    <row r="73" spans="1:17" ht="25.15" customHeight="1">
      <c r="A73" s="18"/>
      <c r="B73" s="15"/>
      <c r="C73" s="139" t="s">
        <v>46</v>
      </c>
      <c r="D73" s="350" t="s">
        <v>75</v>
      </c>
      <c r="E73" s="350"/>
      <c r="F73" s="356"/>
      <c r="G73" s="33">
        <f t="shared" si="6"/>
        <v>0</v>
      </c>
      <c r="H73" s="33">
        <f t="shared" si="6"/>
        <v>0</v>
      </c>
      <c r="I73" s="33">
        <f t="shared" si="6"/>
        <v>20294900</v>
      </c>
      <c r="J73" s="17">
        <f t="shared" si="4"/>
        <v>0</v>
      </c>
      <c r="K73" s="17">
        <f>K17-K34+K60</f>
        <v>0</v>
      </c>
      <c r="L73" s="33">
        <f>L17</f>
        <v>0</v>
      </c>
      <c r="M73" s="17">
        <f>M17-M34+M60</f>
        <v>0</v>
      </c>
      <c r="N73" s="33">
        <f>N17</f>
        <v>0</v>
      </c>
      <c r="O73" s="30"/>
      <c r="P73" s="19"/>
      <c r="Q73" s="17">
        <f t="shared" si="5"/>
        <v>20294900</v>
      </c>
    </row>
    <row r="74" spans="1:17" ht="25.15" customHeight="1">
      <c r="A74" s="18"/>
      <c r="B74" s="15"/>
      <c r="C74" s="139" t="s">
        <v>47</v>
      </c>
      <c r="D74" s="383" t="s">
        <v>76</v>
      </c>
      <c r="E74" s="383"/>
      <c r="F74" s="384"/>
      <c r="G74" s="33">
        <f t="shared" si="6"/>
        <v>0</v>
      </c>
      <c r="H74" s="33">
        <f t="shared" si="6"/>
        <v>0</v>
      </c>
      <c r="I74" s="33">
        <f t="shared" si="6"/>
        <v>14185061</v>
      </c>
      <c r="J74" s="17">
        <f t="shared" si="4"/>
        <v>0</v>
      </c>
      <c r="K74" s="17">
        <f>K18-K35+K61</f>
        <v>0</v>
      </c>
      <c r="L74" s="33">
        <f>L18</f>
        <v>0</v>
      </c>
      <c r="M74" s="17">
        <f>M18-M35+M61</f>
        <v>0</v>
      </c>
      <c r="N74" s="33">
        <f>N18</f>
        <v>0</v>
      </c>
      <c r="O74" s="19"/>
      <c r="P74" s="19"/>
      <c r="Q74" s="17">
        <f t="shared" si="5"/>
        <v>14185061</v>
      </c>
    </row>
    <row r="75" spans="1:120" s="41" customFormat="1" ht="25.15" customHeight="1">
      <c r="A75" s="18"/>
      <c r="B75" s="15"/>
      <c r="C75" s="139" t="s">
        <v>48</v>
      </c>
      <c r="D75" s="358" t="s">
        <v>77</v>
      </c>
      <c r="E75" s="358"/>
      <c r="F75" s="359"/>
      <c r="G75" s="33">
        <f>SUM(G19-G36+G62)</f>
        <v>-35622112</v>
      </c>
      <c r="H75" s="33">
        <f>SUM(H19-H36+H62)</f>
        <v>0</v>
      </c>
      <c r="I75" s="33">
        <f>SUM(I19-I36+I62)</f>
        <v>0</v>
      </c>
      <c r="J75" s="17">
        <f t="shared" si="4"/>
        <v>0</v>
      </c>
      <c r="K75" s="17">
        <f>K19-K36+K62</f>
        <v>0</v>
      </c>
      <c r="L75" s="17">
        <f>L19-L36+L62</f>
        <v>0</v>
      </c>
      <c r="M75" s="17">
        <f>M19-M36+M62</f>
        <v>938815</v>
      </c>
      <c r="N75" s="17">
        <f>N19-N36+N62</f>
        <v>0</v>
      </c>
      <c r="O75" s="34"/>
      <c r="P75" s="34"/>
      <c r="Q75" s="17">
        <f t="shared" si="5"/>
        <v>-34683297</v>
      </c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</row>
    <row r="76" spans="1:120" s="41" customFormat="1" ht="25.15" customHeight="1">
      <c r="A76" s="18"/>
      <c r="B76" s="15"/>
      <c r="C76" s="139" t="s">
        <v>49</v>
      </c>
      <c r="D76" s="358" t="s">
        <v>89</v>
      </c>
      <c r="E76" s="358"/>
      <c r="F76" s="359"/>
      <c r="G76" s="33">
        <f>SUM(G20-G37+G52+G63)</f>
        <v>0</v>
      </c>
      <c r="H76" s="33">
        <f>SUM(H20-H37+H63)</f>
        <v>0.4000000059604645</v>
      </c>
      <c r="I76" s="33">
        <f>SUM(I20-I37+I63)</f>
        <v>0</v>
      </c>
      <c r="J76" s="17">
        <f>J20-J37+J52+J63</f>
        <v>0</v>
      </c>
      <c r="K76" s="17">
        <f>K20-K37+K52+K63</f>
        <v>0</v>
      </c>
      <c r="L76" s="19"/>
      <c r="M76" s="19"/>
      <c r="N76" s="19"/>
      <c r="O76" s="34"/>
      <c r="P76" s="34"/>
      <c r="Q76" s="17">
        <f t="shared" si="5"/>
        <v>0.4000000059604645</v>
      </c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</row>
    <row r="77" spans="1:120" s="41" customFormat="1" ht="25.15" customHeight="1">
      <c r="A77" s="18"/>
      <c r="B77" s="15"/>
      <c r="C77" s="139" t="s">
        <v>50</v>
      </c>
      <c r="D77" s="358" t="s">
        <v>110</v>
      </c>
      <c r="E77" s="358"/>
      <c r="F77" s="359"/>
      <c r="G77" s="33">
        <f>SUM(G21-G38+G53+G64)</f>
        <v>0</v>
      </c>
      <c r="H77" s="33">
        <f>SUM(H21-H38+H64)</f>
        <v>46693779.7</v>
      </c>
      <c r="I77" s="33">
        <f>SUM(I21-I38+I64)</f>
        <v>11502615</v>
      </c>
      <c r="J77" s="17">
        <f>J21-J38+J53+J64</f>
        <v>0</v>
      </c>
      <c r="K77" s="17">
        <f>K21-K38+K53+K64</f>
        <v>0</v>
      </c>
      <c r="L77" s="19"/>
      <c r="M77" s="19"/>
      <c r="N77" s="19"/>
      <c r="O77" s="34"/>
      <c r="P77" s="34"/>
      <c r="Q77" s="17">
        <f t="shared" si="5"/>
        <v>58196394.7</v>
      </c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</row>
    <row r="78" spans="1:120" s="41" customFormat="1" ht="25.15" customHeight="1">
      <c r="A78" s="18"/>
      <c r="B78" s="15"/>
      <c r="C78" s="139" t="s">
        <v>51</v>
      </c>
      <c r="D78" s="358" t="s">
        <v>148</v>
      </c>
      <c r="E78" s="358"/>
      <c r="F78" s="359"/>
      <c r="G78" s="33">
        <f>SUM(G25+G26-G39+G54+G65)</f>
        <v>268673221.4</v>
      </c>
      <c r="H78" s="33">
        <f>SUM(H25+H26-H39+H65)</f>
        <v>93888577.3</v>
      </c>
      <c r="I78" s="33">
        <f>SUM(I26-I39+I65)</f>
        <v>24707520.3</v>
      </c>
      <c r="J78" s="17">
        <f>J26-J39+J54+J65</f>
        <v>0</v>
      </c>
      <c r="K78" s="17">
        <f>K26-K39+K54+K65</f>
        <v>0</v>
      </c>
      <c r="L78" s="19"/>
      <c r="M78" s="17">
        <f>M26-M39+M65</f>
        <v>600000</v>
      </c>
      <c r="N78" s="19"/>
      <c r="O78" s="141">
        <f>O26-O39+O65</f>
        <v>0</v>
      </c>
      <c r="P78" s="34"/>
      <c r="Q78" s="17">
        <f t="shared" si="5"/>
        <v>387869319</v>
      </c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</row>
    <row r="79" spans="1:17" ht="25.15" customHeight="1" thickBot="1">
      <c r="A79" s="21"/>
      <c r="B79" s="18"/>
      <c r="C79" s="140" t="s">
        <v>62</v>
      </c>
      <c r="D79" s="373" t="s">
        <v>108</v>
      </c>
      <c r="E79" s="373"/>
      <c r="F79" s="374"/>
      <c r="G79" s="54">
        <f aca="true" t="shared" si="7" ref="G79:N79">G22+G27-G41+G66</f>
        <v>6093942.6</v>
      </c>
      <c r="H79" s="54">
        <f t="shared" si="7"/>
        <v>8793226</v>
      </c>
      <c r="I79" s="54">
        <f t="shared" si="7"/>
        <v>3487388</v>
      </c>
      <c r="J79" s="54">
        <f t="shared" si="7"/>
        <v>1863385.6</v>
      </c>
      <c r="K79" s="54">
        <f t="shared" si="7"/>
        <v>4227459.5</v>
      </c>
      <c r="L79" s="54">
        <f t="shared" si="7"/>
        <v>0</v>
      </c>
      <c r="M79" s="54">
        <f t="shared" si="7"/>
        <v>98442</v>
      </c>
      <c r="N79" s="54">
        <f t="shared" si="7"/>
        <v>0</v>
      </c>
      <c r="O79" s="54">
        <f>O22+O27-O41+O66</f>
        <v>0</v>
      </c>
      <c r="P79" s="34"/>
      <c r="Q79" s="141">
        <f t="shared" si="5"/>
        <v>24563843.700000003</v>
      </c>
    </row>
    <row r="80" spans="1:17" ht="25.15" customHeight="1" thickBot="1">
      <c r="A80" s="26"/>
      <c r="B80" s="145" t="s">
        <v>117</v>
      </c>
      <c r="C80" s="395" t="s">
        <v>88</v>
      </c>
      <c r="D80" s="175"/>
      <c r="E80" s="175"/>
      <c r="F80" s="396"/>
      <c r="G80" s="143">
        <f>SUM(G72:G79)</f>
        <v>239145051.99999997</v>
      </c>
      <c r="H80" s="143">
        <f>SUM(H72:H79)</f>
        <v>149375583.4</v>
      </c>
      <c r="I80" s="143">
        <f>SUM(I72:I79)</f>
        <v>87806516.3</v>
      </c>
      <c r="J80" s="143">
        <f>SUM(J70:J79)</f>
        <v>35604995.4</v>
      </c>
      <c r="K80" s="143">
        <f>SUM(K71:K79)</f>
        <v>33624342.5</v>
      </c>
      <c r="L80" s="143">
        <f>SUM(L72:L79)</f>
        <v>0</v>
      </c>
      <c r="M80" s="143">
        <f>SUM(M72:M79)</f>
        <v>1637257</v>
      </c>
      <c r="N80" s="143">
        <f>SUM(N72:N79)</f>
        <v>0</v>
      </c>
      <c r="O80" s="143">
        <f>SUM(O72:O79)</f>
        <v>0</v>
      </c>
      <c r="P80" s="143">
        <f>P69</f>
        <v>192053984</v>
      </c>
      <c r="Q80" s="143">
        <f t="shared" si="5"/>
        <v>739247730.5999999</v>
      </c>
    </row>
    <row r="81" spans="1:17" ht="25.15" customHeight="1">
      <c r="A81" s="91"/>
      <c r="B81" s="91"/>
      <c r="C81" s="88"/>
      <c r="D81" s="91"/>
      <c r="E81" s="91"/>
      <c r="F81" s="91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</row>
    <row r="82" spans="1:17" ht="25.15" customHeight="1">
      <c r="A82" s="88"/>
      <c r="B82" s="88"/>
      <c r="C82" s="88"/>
      <c r="D82" s="88"/>
      <c r="E82" s="88"/>
      <c r="F82" s="88"/>
      <c r="G82" s="60"/>
      <c r="H82" s="60"/>
      <c r="I82" s="60"/>
      <c r="J82" s="42"/>
      <c r="K82" s="42"/>
      <c r="L82" s="42"/>
      <c r="M82" s="42"/>
      <c r="N82" s="42"/>
      <c r="O82" s="42"/>
      <c r="P82" s="42" t="s">
        <v>119</v>
      </c>
      <c r="Q82" s="42"/>
    </row>
    <row r="83" spans="1:18" s="5" customFormat="1" ht="25.15" customHeight="1">
      <c r="A83" s="397" t="s">
        <v>160</v>
      </c>
      <c r="B83" s="398"/>
      <c r="C83" s="398"/>
      <c r="D83" s="175"/>
      <c r="E83" s="128"/>
      <c r="F83" s="125"/>
      <c r="G83" s="125"/>
      <c r="H83" s="62"/>
      <c r="I83" s="62"/>
      <c r="J83" s="88"/>
      <c r="K83" s="155"/>
      <c r="L83" s="155"/>
      <c r="M83" s="400" t="s">
        <v>96</v>
      </c>
      <c r="N83" s="400"/>
      <c r="O83" s="400"/>
      <c r="P83" s="400"/>
      <c r="Q83" s="400"/>
      <c r="R83" s="35"/>
    </row>
    <row r="84" spans="1:20" ht="29.25" customHeight="1">
      <c r="A84" s="399" t="s">
        <v>152</v>
      </c>
      <c r="B84" s="399"/>
      <c r="C84" s="399"/>
      <c r="D84" s="399"/>
      <c r="E84" s="399"/>
      <c r="F84" s="399"/>
      <c r="G84" s="157" t="s">
        <v>95</v>
      </c>
      <c r="H84" s="61"/>
      <c r="I84" s="61"/>
      <c r="J84" s="43"/>
      <c r="K84" s="44"/>
      <c r="L84" s="44"/>
      <c r="M84" s="45" t="s">
        <v>97</v>
      </c>
      <c r="N84" s="394"/>
      <c r="O84" s="394"/>
      <c r="P84" s="394"/>
      <c r="Q84" s="394"/>
      <c r="R84" s="46"/>
      <c r="S84" s="46"/>
      <c r="T84" s="47"/>
    </row>
    <row r="85" spans="1:20" ht="25.15" customHeight="1">
      <c r="A85" s="394" t="s">
        <v>125</v>
      </c>
      <c r="B85" s="394"/>
      <c r="C85" s="394"/>
      <c r="D85" s="394"/>
      <c r="E85" s="394"/>
      <c r="F85" s="394"/>
      <c r="G85" s="158">
        <v>368494415</v>
      </c>
      <c r="H85" s="57"/>
      <c r="I85" s="57"/>
      <c r="J85" s="42"/>
      <c r="K85" s="48"/>
      <c r="L85" s="48"/>
      <c r="M85" s="45" t="s">
        <v>98</v>
      </c>
      <c r="N85" s="394"/>
      <c r="O85" s="394"/>
      <c r="P85" s="394"/>
      <c r="Q85" s="394"/>
      <c r="R85" s="42"/>
      <c r="S85" s="42"/>
      <c r="T85" s="47"/>
    </row>
    <row r="86" spans="1:20" ht="25.15" customHeight="1">
      <c r="A86" s="48"/>
      <c r="B86" s="48"/>
      <c r="C86" s="48"/>
      <c r="D86" s="48"/>
      <c r="E86" s="48"/>
      <c r="F86" s="48"/>
      <c r="G86" s="42"/>
      <c r="H86" s="42"/>
      <c r="I86" s="42"/>
      <c r="J86" s="42"/>
      <c r="K86" s="49"/>
      <c r="L86" s="49"/>
      <c r="M86" s="45" t="s">
        <v>99</v>
      </c>
      <c r="N86" s="394"/>
      <c r="O86" s="394"/>
      <c r="P86" s="394"/>
      <c r="Q86" s="394"/>
      <c r="R86" s="42"/>
      <c r="S86" s="42"/>
      <c r="T86" s="47"/>
    </row>
    <row r="87" spans="1:20" ht="25.15" customHeight="1">
      <c r="A87" s="49"/>
      <c r="B87" s="49"/>
      <c r="C87" s="49"/>
      <c r="D87" s="49"/>
      <c r="E87" s="49"/>
      <c r="F87" s="49"/>
      <c r="G87" s="42"/>
      <c r="H87" s="42"/>
      <c r="I87" s="42"/>
      <c r="J87" s="42"/>
      <c r="K87" s="49"/>
      <c r="L87" s="49"/>
      <c r="M87" s="45" t="s">
        <v>100</v>
      </c>
      <c r="N87" s="394"/>
      <c r="O87" s="394"/>
      <c r="P87" s="394"/>
      <c r="Q87" s="394"/>
      <c r="R87" s="42"/>
      <c r="S87" s="42"/>
      <c r="T87" s="47"/>
    </row>
    <row r="88" spans="1:20" s="5" customFormat="1" ht="12.75">
      <c r="A88" s="125"/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88"/>
      <c r="N88" s="88"/>
      <c r="O88" s="88"/>
      <c r="P88" s="88"/>
      <c r="Q88" s="88"/>
      <c r="R88" s="47"/>
      <c r="S88" s="47"/>
      <c r="T88" s="47"/>
    </row>
    <row r="89" spans="13:20" s="5" customFormat="1" ht="12.75" hidden="1">
      <c r="M89" s="47"/>
      <c r="N89" s="47"/>
      <c r="O89" s="47"/>
      <c r="P89" s="47"/>
      <c r="Q89" s="47"/>
      <c r="R89" s="47"/>
      <c r="S89" s="47"/>
      <c r="T89" s="47"/>
    </row>
    <row r="90" spans="13:17" s="5" customFormat="1" ht="12.75" hidden="1">
      <c r="M90" s="47"/>
      <c r="N90" s="47"/>
      <c r="O90" s="47"/>
      <c r="P90" s="47"/>
      <c r="Q90" s="47"/>
    </row>
    <row r="91" s="5" customFormat="1" ht="12.75" hidden="1"/>
    <row r="92" s="5" customFormat="1" ht="12.75" hidden="1"/>
    <row r="93" s="5" customFormat="1" ht="12.75" hidden="1"/>
    <row r="94" s="5" customFormat="1" ht="12.75" hidden="1"/>
    <row r="95" s="5" customFormat="1" ht="12.75" hidden="1"/>
    <row r="96" s="5" customFormat="1" ht="12.75" hidden="1"/>
    <row r="97" s="5" customFormat="1" ht="12.75" hidden="1"/>
    <row r="98" s="5" customFormat="1" ht="12.75" hidden="1"/>
    <row r="99" s="5" customFormat="1" ht="12.75" hidden="1"/>
    <row r="100" s="5" customFormat="1" ht="12.75" hidden="1"/>
    <row r="101" s="5" customFormat="1" ht="12.75" hidden="1"/>
    <row r="102" s="5" customFormat="1" ht="12.75" hidden="1"/>
    <row r="103" s="5" customFormat="1" ht="12.75" hidden="1"/>
    <row r="104" s="5" customFormat="1" ht="12.75" hidden="1"/>
    <row r="105" s="5" customFormat="1" ht="12.75" hidden="1"/>
    <row r="106" s="5" customFormat="1" ht="12.75" hidden="1"/>
    <row r="107" s="5" customFormat="1" ht="12.75" hidden="1"/>
    <row r="108" s="5" customFormat="1" ht="12.75" hidden="1"/>
    <row r="109" s="5" customFormat="1" ht="12.75" hidden="1"/>
    <row r="110" s="5" customFormat="1" ht="12.75" hidden="1"/>
    <row r="111" s="5" customFormat="1" ht="12.75" hidden="1"/>
    <row r="112" s="5" customFormat="1" ht="12.75" hidden="1"/>
    <row r="113" s="5" customFormat="1" ht="12.75" hidden="1"/>
    <row r="114" s="5" customFormat="1" ht="12.75" hidden="1"/>
    <row r="115" s="5" customFormat="1" ht="12.75" hidden="1"/>
    <row r="116" s="5" customFormat="1" ht="12.75" hidden="1"/>
    <row r="117" s="5" customFormat="1" ht="12.75" hidden="1"/>
    <row r="118" s="5" customFormat="1" ht="12.75" hidden="1"/>
    <row r="119" s="5" customFormat="1" ht="12.75" hidden="1"/>
    <row r="120" s="5" customFormat="1" ht="12.75" hidden="1"/>
    <row r="121" s="5" customFormat="1" ht="12.75" hidden="1"/>
    <row r="122" s="5" customFormat="1" ht="12.75" hidden="1"/>
    <row r="123" s="5" customFormat="1" ht="12.75" hidden="1"/>
    <row r="124" s="5" customFormat="1" ht="12.75" hidden="1"/>
    <row r="125" s="5" customFormat="1" ht="12.75" hidden="1"/>
    <row r="126" s="5" customFormat="1" ht="12.75" hidden="1"/>
    <row r="127" s="5" customFormat="1" ht="12.75" hidden="1"/>
    <row r="128" s="5" customFormat="1" ht="12.75" hidden="1"/>
    <row r="129" s="5" customFormat="1" ht="12.75" hidden="1"/>
    <row r="130" s="5" customFormat="1" ht="12.75" hidden="1"/>
    <row r="131" s="5" customFormat="1" ht="12.75" hidden="1"/>
    <row r="132" s="5" customFormat="1" ht="12.75" hidden="1"/>
    <row r="133" s="5" customFormat="1" ht="12.75" hidden="1"/>
    <row r="134" s="5" customFormat="1" ht="12.75" hidden="1"/>
    <row r="135" s="5" customFormat="1" ht="12.75" hidden="1"/>
    <row r="136" s="5" customFormat="1" ht="12.75" hidden="1"/>
    <row r="137" s="5" customFormat="1" ht="12.75" hidden="1"/>
    <row r="138" s="5" customFormat="1" ht="12.75" hidden="1"/>
    <row r="139" s="5" customFormat="1" ht="12.75" hidden="1"/>
    <row r="140" s="5" customFormat="1" ht="12.75" hidden="1"/>
    <row r="141" s="5" customFormat="1" ht="12.75" hidden="1"/>
    <row r="142" s="5" customFormat="1" ht="12.75" hidden="1"/>
    <row r="143" s="5" customFormat="1" ht="12.75" hidden="1"/>
    <row r="144" s="5" customFormat="1" ht="12.75" hidden="1"/>
    <row r="145" s="5" customFormat="1" ht="12.75" hidden="1"/>
    <row r="146" s="5" customFormat="1" ht="12.75" hidden="1"/>
    <row r="147" s="5" customFormat="1" ht="12.75" hidden="1"/>
    <row r="148" s="5" customFormat="1" ht="12.75" hidden="1"/>
    <row r="149" s="5" customFormat="1" ht="12.75" hidden="1"/>
    <row r="150" s="5" customFormat="1" ht="12.75" hidden="1"/>
    <row r="151" s="5" customFormat="1" ht="12.75" hidden="1"/>
    <row r="152" s="5" customFormat="1" ht="12.75" hidden="1"/>
    <row r="153" s="5" customFormat="1" ht="12.75" hidden="1"/>
    <row r="154" s="5" customFormat="1" ht="12.75" hidden="1"/>
    <row r="155" s="5" customFormat="1" ht="12.75" hidden="1"/>
    <row r="156" s="5" customFormat="1" ht="12.75" hidden="1"/>
    <row r="157" s="5" customFormat="1" ht="12.75" hidden="1"/>
    <row r="158" s="5" customFormat="1" ht="12.75" hidden="1"/>
    <row r="159" s="5" customFormat="1" ht="12.75" hidden="1"/>
    <row r="160" s="5" customFormat="1" ht="12.75" hidden="1"/>
    <row r="161" s="5" customFormat="1" ht="12.75" hidden="1"/>
    <row r="162" s="5" customFormat="1" ht="12.75" hidden="1"/>
    <row r="163" s="5" customFormat="1" ht="12.75" hidden="1"/>
    <row r="164" s="5" customFormat="1" ht="12.75" hidden="1"/>
    <row r="165" s="5" customFormat="1" ht="12.75" hidden="1"/>
    <row r="166" s="5" customFormat="1" ht="12.75" hidden="1"/>
    <row r="167" s="5" customFormat="1" ht="12.75" hidden="1"/>
    <row r="168" s="5" customFormat="1" ht="12.75" hidden="1"/>
    <row r="169" s="5" customFormat="1" ht="12.75" hidden="1"/>
    <row r="170" s="5" customFormat="1" ht="12.75" hidden="1"/>
    <row r="171" s="5" customFormat="1" ht="12.75" hidden="1"/>
    <row r="172" s="5" customFormat="1" ht="12.75" hidden="1"/>
    <row r="173" s="5" customFormat="1" ht="12.75" hidden="1"/>
    <row r="174" s="5" customFormat="1" ht="12.75" hidden="1"/>
    <row r="175" s="5" customFormat="1" ht="12.75" hidden="1"/>
    <row r="176" s="5" customFormat="1" ht="12.75" hidden="1"/>
    <row r="177" s="5" customFormat="1" ht="12.75" hidden="1"/>
    <row r="178" s="5" customFormat="1" ht="12.75" hidden="1"/>
    <row r="179" s="5" customFormat="1" ht="12.75" hidden="1"/>
    <row r="180" s="5" customFormat="1" ht="12.75" hidden="1"/>
    <row r="181" s="5" customFormat="1" ht="12.75" hidden="1"/>
    <row r="182" s="5" customFormat="1" ht="12.75" hidden="1"/>
    <row r="183" s="5" customFormat="1" ht="12.75" hidden="1"/>
    <row r="184" s="5" customFormat="1" ht="12.75" hidden="1"/>
    <row r="185" s="5" customFormat="1" ht="12.75" hidden="1"/>
    <row r="186" s="5" customFormat="1" ht="12.75" hidden="1"/>
    <row r="187" s="5" customFormat="1" ht="12.75" hidden="1"/>
    <row r="188" s="5" customFormat="1" ht="12.75" hidden="1"/>
    <row r="189" s="5" customFormat="1" ht="12.75" hidden="1"/>
    <row r="190" s="5" customFormat="1" ht="12.75" hidden="1"/>
    <row r="191" s="5" customFormat="1" ht="12.75" hidden="1"/>
    <row r="192" s="5" customFormat="1" ht="12.75" hidden="1"/>
    <row r="193" s="5" customFormat="1" ht="12.75" hidden="1"/>
    <row r="194" s="5" customFormat="1" ht="12.75" hidden="1"/>
    <row r="195" s="5" customFormat="1" ht="12.75" hidden="1"/>
    <row r="196" s="5" customFormat="1" ht="12.75" hidden="1"/>
    <row r="197" s="5" customFormat="1" ht="12.75" hidden="1"/>
    <row r="198" s="5" customFormat="1" ht="12.75" hidden="1"/>
    <row r="199" s="5" customFormat="1" ht="12.75" hidden="1"/>
    <row r="200" s="5" customFormat="1" ht="12.75" hidden="1"/>
    <row r="201" s="5" customFormat="1" ht="12.75" hidden="1"/>
    <row r="202" s="5" customFormat="1" ht="12.75" hidden="1"/>
    <row r="203" s="5" customFormat="1" ht="12.75" hidden="1"/>
    <row r="204" s="5" customFormat="1" ht="12.75" hidden="1"/>
    <row r="205" s="5" customFormat="1" ht="12.75" hidden="1"/>
    <row r="206" s="5" customFormat="1" ht="12.75" hidden="1"/>
    <row r="207" s="5" customFormat="1" ht="12.75" hidden="1"/>
    <row r="208" s="5" customFormat="1" ht="12.75" hidden="1"/>
    <row r="209" s="5" customFormat="1" ht="12.75" hidden="1"/>
    <row r="210" s="5" customFormat="1" ht="12.75" hidden="1"/>
    <row r="211" s="5" customFormat="1" ht="12.75" hidden="1"/>
    <row r="212" s="5" customFormat="1" ht="12.75" hidden="1"/>
    <row r="213" s="5" customFormat="1" ht="12.75" hidden="1"/>
    <row r="214" s="5" customFormat="1" ht="12.75" hidden="1"/>
    <row r="215" s="5" customFormat="1" ht="12.75" hidden="1"/>
    <row r="216" s="5" customFormat="1" ht="12.75" hidden="1"/>
    <row r="217" s="5" customFormat="1" ht="12.75" hidden="1"/>
    <row r="218" s="5" customFormat="1" ht="12.75" hidden="1"/>
    <row r="219" s="5" customFormat="1" ht="12.75" hidden="1"/>
    <row r="220" s="5" customFormat="1" ht="12.75" hidden="1"/>
    <row r="221" s="5" customFormat="1" ht="12.75" hidden="1"/>
    <row r="222" s="5" customFormat="1" ht="12.75" hidden="1"/>
    <row r="223" s="5" customFormat="1" ht="12.75" hidden="1"/>
    <row r="224" s="5" customFormat="1" ht="12.75" hidden="1"/>
    <row r="225" s="5" customFormat="1" ht="12.75" hidden="1"/>
    <row r="226" s="5" customFormat="1" ht="12.75" hidden="1"/>
    <row r="227" s="5" customFormat="1" ht="12.75" hidden="1"/>
    <row r="228" s="5" customFormat="1" ht="12.75" hidden="1"/>
    <row r="229" s="5" customFormat="1" ht="12.75" hidden="1"/>
    <row r="230" s="5" customFormat="1" ht="12.75" hidden="1"/>
    <row r="231" s="5" customFormat="1" ht="12.75" hidden="1"/>
    <row r="232" s="5" customFormat="1" ht="12.75" hidden="1"/>
    <row r="233" s="5" customFormat="1" ht="12.75" hidden="1"/>
    <row r="234" s="5" customFormat="1" ht="12.75" hidden="1"/>
    <row r="235" s="5" customFormat="1" ht="12.75" hidden="1"/>
    <row r="236" s="5" customFormat="1" ht="12.75" hidden="1"/>
    <row r="237" s="5" customFormat="1" ht="12.75" hidden="1"/>
    <row r="238" s="5" customFormat="1" ht="12.75" hidden="1"/>
    <row r="239" s="5" customFormat="1" ht="12.75" hidden="1"/>
    <row r="240" s="5" customFormat="1" ht="12.75" hidden="1"/>
    <row r="241" s="5" customFormat="1" ht="12.75" hidden="1"/>
    <row r="242" s="5" customFormat="1" ht="12.75" hidden="1"/>
    <row r="243" s="5" customFormat="1" ht="12.75" hidden="1"/>
    <row r="244" s="5" customFormat="1" ht="12.75" hidden="1"/>
    <row r="245" s="5" customFormat="1" ht="12.75" hidden="1"/>
    <row r="246" s="5" customFormat="1" ht="12.75" hidden="1"/>
    <row r="247" s="5" customFormat="1" ht="12.75" hidden="1"/>
    <row r="248" s="5" customFormat="1" ht="12.75" hidden="1"/>
    <row r="249" s="5" customFormat="1" ht="12.75" hidden="1"/>
    <row r="250" s="5" customFormat="1" ht="12.75" hidden="1"/>
    <row r="251" s="5" customFormat="1" ht="12.75" hidden="1"/>
    <row r="252" s="5" customFormat="1" ht="12.75" hidden="1"/>
    <row r="253" s="5" customFormat="1" ht="12.75" hidden="1"/>
    <row r="254" s="5" customFormat="1" ht="12.75" hidden="1"/>
    <row r="255" s="5" customFormat="1" ht="12.75" hidden="1"/>
    <row r="256" s="5" customFormat="1" ht="12.75" hidden="1"/>
    <row r="257" s="5" customFormat="1" ht="12.75" hidden="1"/>
    <row r="258" s="5" customFormat="1" ht="12.75" hidden="1"/>
    <row r="259" s="5" customFormat="1" ht="12.75" hidden="1"/>
    <row r="260" s="5" customFormat="1" ht="12.75" hidden="1"/>
    <row r="261" s="5" customFormat="1" ht="12.75" hidden="1"/>
    <row r="262" s="5" customFormat="1" ht="12.75" hidden="1"/>
    <row r="263" s="5" customFormat="1" ht="12.75" hidden="1"/>
    <row r="264" s="5" customFormat="1" ht="12.75" hidden="1"/>
    <row r="265" s="5" customFormat="1" ht="12.75" hidden="1"/>
    <row r="266" s="5" customFormat="1" ht="12.75" hidden="1"/>
    <row r="267" s="5" customFormat="1" ht="12.75" hidden="1"/>
    <row r="268" s="5" customFormat="1" ht="12.75" hidden="1"/>
    <row r="269" s="5" customFormat="1" ht="12.75" hidden="1"/>
    <row r="270" s="5" customFormat="1" ht="12.75" hidden="1"/>
    <row r="271" s="5" customFormat="1" ht="12.75" hidden="1"/>
    <row r="272" s="5" customFormat="1" ht="12.75" hidden="1"/>
    <row r="273" s="5" customFormat="1" ht="12.75" hidden="1"/>
    <row r="274" s="5" customFormat="1" ht="12.75" hidden="1"/>
    <row r="275" s="5" customFormat="1" ht="12.75" hidden="1"/>
    <row r="276" s="5" customFormat="1" ht="12.75" hidden="1"/>
    <row r="277" s="5" customFormat="1" ht="12.75" hidden="1"/>
    <row r="278" s="5" customFormat="1" ht="12.75" hidden="1"/>
    <row r="279" s="5" customFormat="1" ht="12.75" hidden="1"/>
    <row r="280" s="5" customFormat="1" ht="12.75" hidden="1"/>
    <row r="281" s="5" customFormat="1" ht="12.75" hidden="1"/>
    <row r="282" s="5" customFormat="1" ht="12.75" hidden="1"/>
    <row r="283" s="5" customFormat="1" ht="12.75" hidden="1"/>
    <row r="284" s="5" customFormat="1" ht="12.75" hidden="1"/>
    <row r="285" s="5" customFormat="1" ht="12.75" hidden="1"/>
    <row r="286" s="5" customFormat="1" ht="12.75" hidden="1"/>
    <row r="287" s="5" customFormat="1" ht="12.75" hidden="1"/>
    <row r="288" s="5" customFormat="1" ht="12.75" hidden="1"/>
    <row r="289" s="5" customFormat="1" ht="12.75" hidden="1"/>
    <row r="290" s="5" customFormat="1" ht="12.75" hidden="1"/>
    <row r="291" s="5" customFormat="1" ht="12.75" hidden="1"/>
    <row r="292" s="5" customFormat="1" ht="12.75" hidden="1"/>
    <row r="293" s="5" customFormat="1" ht="12.75" hidden="1"/>
    <row r="294" s="5" customFormat="1" ht="12.75" hidden="1"/>
    <row r="295" s="5" customFormat="1" ht="12.75" hidden="1"/>
    <row r="296" s="5" customFormat="1" ht="12.75" hidden="1"/>
    <row r="297" s="5" customFormat="1" ht="12.75" hidden="1"/>
    <row r="298" s="5" customFormat="1" ht="12.75" hidden="1"/>
    <row r="299" s="5" customFormat="1" ht="12.75" hidden="1"/>
    <row r="300" s="5" customFormat="1" ht="12.75" hidden="1"/>
    <row r="301" s="5" customFormat="1" ht="12.75" hidden="1"/>
    <row r="302" s="5" customFormat="1" ht="12.75" hidden="1"/>
    <row r="303" s="5" customFormat="1" ht="12.75" hidden="1"/>
    <row r="304" s="5" customFormat="1" ht="12.75" hidden="1"/>
    <row r="305" s="5" customFormat="1" ht="12.75" hidden="1"/>
    <row r="306" s="5" customFormat="1" ht="12.75" hidden="1"/>
    <row r="307" s="5" customFormat="1" ht="12.75" hidden="1"/>
    <row r="308" s="5" customFormat="1" ht="12.75" hidden="1"/>
    <row r="309" s="5" customFormat="1" ht="12.75" hidden="1"/>
    <row r="310" s="5" customFormat="1" ht="12.75" hidden="1"/>
    <row r="311" s="5" customFormat="1" ht="12.75" hidden="1"/>
    <row r="312" s="5" customFormat="1" ht="12.75" hidden="1"/>
    <row r="313" s="5" customFormat="1" ht="12.75" hidden="1"/>
    <row r="314" s="5" customFormat="1" ht="12.75" hidden="1"/>
    <row r="315" s="5" customFormat="1" ht="12.75" hidden="1"/>
    <row r="316" s="5" customFormat="1" ht="12.75" hidden="1"/>
    <row r="317" s="5" customFormat="1" ht="12.75" hidden="1"/>
    <row r="318" s="5" customFormat="1" ht="12.75" hidden="1"/>
    <row r="319" s="5" customFormat="1" ht="12.75" hidden="1"/>
    <row r="320" s="5" customFormat="1" ht="12.75" hidden="1"/>
    <row r="321" s="5" customFormat="1" ht="12.75" hidden="1"/>
    <row r="322" s="5" customFormat="1" ht="12.75" hidden="1"/>
    <row r="323" s="5" customFormat="1" ht="12.75" hidden="1"/>
    <row r="324" s="5" customFormat="1" ht="12.75" hidden="1"/>
    <row r="325" s="5" customFormat="1" ht="12.75" hidden="1"/>
    <row r="326" s="5" customFormat="1" ht="12.75" hidden="1"/>
    <row r="327" s="5" customFormat="1" ht="12.75" hidden="1"/>
    <row r="328" s="5" customFormat="1" ht="12.75" hidden="1"/>
    <row r="329" s="5" customFormat="1" ht="12.75" hidden="1"/>
    <row r="330" s="5" customFormat="1" ht="12.75" hidden="1"/>
    <row r="331" s="5" customFormat="1" ht="12.75" hidden="1"/>
    <row r="332" s="5" customFormat="1" ht="12.75" hidden="1"/>
    <row r="333" s="5" customFormat="1" ht="12.75" hidden="1"/>
    <row r="334" s="5" customFormat="1" ht="12.75" hidden="1"/>
    <row r="335" s="5" customFormat="1" ht="12.75" hidden="1"/>
    <row r="336" s="5" customFormat="1" ht="12.75" hidden="1"/>
    <row r="337" s="5" customFormat="1" ht="12.75" hidden="1"/>
    <row r="338" s="5" customFormat="1" ht="12.75" hidden="1"/>
    <row r="339" s="5" customFormat="1" ht="12.75" hidden="1"/>
    <row r="340" s="5" customFormat="1" ht="12.75" hidden="1"/>
    <row r="341" s="5" customFormat="1" ht="12.75" hidden="1"/>
    <row r="342" s="5" customFormat="1" ht="12.75" hidden="1"/>
    <row r="343" s="5" customFormat="1" ht="12.75" hidden="1"/>
    <row r="344" s="5" customFormat="1" ht="12.75" hidden="1"/>
    <row r="345" s="5" customFormat="1" ht="12.75" hidden="1"/>
    <row r="346" s="5" customFormat="1" ht="12.75" hidden="1"/>
    <row r="347" s="5" customFormat="1" ht="12.75" hidden="1"/>
    <row r="348" s="5" customFormat="1" ht="12.75" hidden="1"/>
    <row r="349" s="5" customFormat="1" ht="12.75" hidden="1"/>
    <row r="350" s="5" customFormat="1" ht="12.75" hidden="1"/>
    <row r="351" s="5" customFormat="1" ht="12.75" hidden="1"/>
    <row r="352" s="5" customFormat="1" ht="12.75" hidden="1"/>
    <row r="353" s="5" customFormat="1" ht="12.75" hidden="1"/>
    <row r="354" s="5" customFormat="1" ht="12.75" hidden="1"/>
    <row r="355" s="5" customFormat="1" ht="12.75" hidden="1"/>
    <row r="356" s="5" customFormat="1" ht="12.75" hidden="1"/>
    <row r="357" s="5" customFormat="1" ht="12.75" hidden="1"/>
    <row r="358" s="5" customFormat="1" ht="12.75" hidden="1"/>
    <row r="359" s="5" customFormat="1" ht="12.75" hidden="1"/>
    <row r="360" s="5" customFormat="1" ht="12.75" hidden="1"/>
    <row r="361" s="5" customFormat="1" ht="12.75" hidden="1"/>
    <row r="362" s="5" customFormat="1" ht="12.75" hidden="1"/>
    <row r="363" s="5" customFormat="1" ht="12.75" hidden="1"/>
    <row r="364" s="5" customFormat="1" ht="12.75" hidden="1"/>
    <row r="365" s="5" customFormat="1" ht="12.75" hidden="1"/>
    <row r="366" s="5" customFormat="1" ht="12.75" hidden="1"/>
    <row r="367" s="5" customFormat="1" ht="12.75" hidden="1"/>
    <row r="368" s="5" customFormat="1" ht="12.75" hidden="1"/>
    <row r="369" s="5" customFormat="1" ht="12.75" hidden="1"/>
    <row r="370" s="5" customFormat="1" ht="12.75" hidden="1"/>
    <row r="371" s="5" customFormat="1" ht="12.75" hidden="1"/>
    <row r="372" s="5" customFormat="1" ht="12.75" hidden="1"/>
    <row r="373" s="5" customFormat="1" ht="12.75" hidden="1"/>
    <row r="374" s="5" customFormat="1" ht="12.75" hidden="1"/>
    <row r="375" s="5" customFormat="1" ht="12.75" hidden="1"/>
    <row r="376" s="5" customFormat="1" ht="12.75" hidden="1"/>
    <row r="377" s="5" customFormat="1" ht="12.75" hidden="1"/>
    <row r="378" s="5" customFormat="1" ht="12.75" hidden="1"/>
    <row r="379" s="5" customFormat="1" ht="12.75" hidden="1"/>
    <row r="380" s="5" customFormat="1" ht="12.75" hidden="1"/>
    <row r="381" s="5" customFormat="1" ht="12.75" hidden="1"/>
    <row r="382" s="5" customFormat="1" ht="12.75" hidden="1"/>
    <row r="383" s="5" customFormat="1" ht="12.75" hidden="1"/>
    <row r="384" s="5" customFormat="1" ht="12.75" hidden="1"/>
    <row r="385" s="5" customFormat="1" ht="12.75" hidden="1"/>
    <row r="386" s="5" customFormat="1" ht="12.75" hidden="1"/>
    <row r="387" s="5" customFormat="1" ht="12.75" hidden="1"/>
    <row r="388" s="5" customFormat="1" ht="12.75" hidden="1"/>
    <row r="389" s="5" customFormat="1" ht="12.75" hidden="1"/>
    <row r="390" s="5" customFormat="1" ht="12.75" hidden="1"/>
    <row r="391" s="5" customFormat="1" ht="12.75" hidden="1"/>
    <row r="392" s="5" customFormat="1" ht="12.75" hidden="1"/>
    <row r="393" s="5" customFormat="1" ht="12.75" hidden="1"/>
    <row r="394" s="5" customFormat="1" ht="12.75" hidden="1"/>
    <row r="395" s="5" customFormat="1" ht="12.75" hidden="1"/>
    <row r="396" s="5" customFormat="1" ht="12.75" hidden="1"/>
    <row r="397" s="5" customFormat="1" ht="12.75" hidden="1"/>
    <row r="398" s="5" customFormat="1" ht="12.75" hidden="1"/>
    <row r="399" s="5" customFormat="1" ht="12.75" hidden="1"/>
    <row r="400" s="5" customFormat="1" ht="12.75" hidden="1"/>
    <row r="401" s="5" customFormat="1" ht="12.75" hidden="1"/>
    <row r="402" s="5" customFormat="1" ht="12.75" hidden="1"/>
    <row r="403" s="5" customFormat="1" ht="12.75" hidden="1"/>
    <row r="404" s="5" customFormat="1" ht="12.75" hidden="1"/>
    <row r="405" s="5" customFormat="1" ht="12.75" hidden="1"/>
    <row r="406" s="5" customFormat="1" ht="12.75" hidden="1"/>
    <row r="407" s="5" customFormat="1" ht="12.75" hidden="1"/>
    <row r="408" s="5" customFormat="1" ht="12.75" hidden="1"/>
    <row r="409" s="5" customFormat="1" ht="12.75" hidden="1"/>
    <row r="410" s="5" customFormat="1" ht="12.75" hidden="1"/>
    <row r="411" s="5" customFormat="1" ht="12.75" hidden="1"/>
    <row r="412" s="5" customFormat="1" ht="12.75" hidden="1"/>
    <row r="413" s="5" customFormat="1" ht="12.75" hidden="1"/>
    <row r="414" s="5" customFormat="1" ht="12.75" hidden="1"/>
    <row r="415" s="5" customFormat="1" ht="12.75" hidden="1"/>
    <row r="416" s="5" customFormat="1" ht="12.75" hidden="1"/>
    <row r="417" s="5" customFormat="1" ht="12.75" hidden="1"/>
    <row r="418" s="5" customFormat="1" ht="12.75" hidden="1"/>
    <row r="419" s="5" customFormat="1" ht="12.75" hidden="1"/>
    <row r="420" s="5" customFormat="1" ht="12.75" hidden="1"/>
    <row r="421" s="5" customFormat="1" ht="12.75" hidden="1"/>
    <row r="422" s="5" customFormat="1" ht="12.75" hidden="1"/>
    <row r="423" s="5" customFormat="1" ht="12.75" hidden="1"/>
    <row r="424" s="5" customFormat="1" ht="12.75" hidden="1"/>
    <row r="425" s="5" customFormat="1" ht="12.75" hidden="1"/>
    <row r="426" s="5" customFormat="1" ht="12.75" hidden="1"/>
    <row r="427" s="5" customFormat="1" ht="12.75" hidden="1"/>
    <row r="428" s="5" customFormat="1" ht="12.75" hidden="1"/>
    <row r="429" s="5" customFormat="1" ht="12.75" hidden="1"/>
    <row r="430" s="5" customFormat="1" ht="12.75" hidden="1"/>
    <row r="431" s="5" customFormat="1" ht="12.75" hidden="1"/>
    <row r="432" s="5" customFormat="1" ht="12.75" hidden="1"/>
    <row r="433" s="5" customFormat="1" ht="12.75" hidden="1"/>
    <row r="434" s="5" customFormat="1" ht="12.75" hidden="1"/>
    <row r="435" s="5" customFormat="1" ht="12.75" hidden="1"/>
    <row r="436" s="5" customFormat="1" ht="12.75" hidden="1"/>
    <row r="437" s="5" customFormat="1" ht="12.75" hidden="1"/>
    <row r="438" s="5" customFormat="1" ht="12.75" hidden="1"/>
    <row r="439" s="5" customFormat="1" ht="12.75" hidden="1"/>
    <row r="440" s="5" customFormat="1" ht="12.75" hidden="1"/>
    <row r="441" s="5" customFormat="1" ht="12.75" hidden="1"/>
    <row r="442" s="5" customFormat="1" ht="12.75" hidden="1"/>
    <row r="443" s="5" customFormat="1" ht="12.75" hidden="1"/>
    <row r="444" s="5" customFormat="1" ht="12.75" hidden="1"/>
    <row r="445" s="5" customFormat="1" ht="12.75" hidden="1"/>
    <row r="446" s="5" customFormat="1" ht="12.75" hidden="1"/>
    <row r="447" s="5" customFormat="1" ht="12.75" hidden="1"/>
    <row r="448" s="5" customFormat="1" ht="12.75" hidden="1"/>
    <row r="449" s="5" customFormat="1" ht="12.75" hidden="1"/>
    <row r="450" s="5" customFormat="1" ht="12.75" hidden="1"/>
    <row r="451" s="5" customFormat="1" ht="12.75" hidden="1"/>
    <row r="452" s="5" customFormat="1" ht="12.75" hidden="1"/>
    <row r="453" s="5" customFormat="1" ht="12.75" hidden="1"/>
    <row r="454" s="5" customFormat="1" ht="12.75" hidden="1"/>
    <row r="455" s="5" customFormat="1" ht="12.75" hidden="1"/>
    <row r="456" s="5" customFormat="1" ht="12.75" hidden="1"/>
    <row r="457" s="5" customFormat="1" ht="12.75" hidden="1"/>
    <row r="458" s="5" customFormat="1" ht="12.75" hidden="1"/>
    <row r="459" s="5" customFormat="1" ht="12.75" hidden="1"/>
    <row r="460" s="5" customFormat="1" ht="12.75" hidden="1"/>
    <row r="461" s="5" customFormat="1" ht="12.75" hidden="1"/>
    <row r="462" s="5" customFormat="1" ht="12.75" hidden="1"/>
    <row r="463" s="5" customFormat="1" ht="12.75" hidden="1"/>
    <row r="464" s="5" customFormat="1" ht="12.75" hidden="1"/>
    <row r="465" s="5" customFormat="1" ht="12.75" hidden="1"/>
    <row r="466" s="5" customFormat="1" ht="12.75" hidden="1"/>
    <row r="467" s="5" customFormat="1" ht="12.75" hidden="1"/>
    <row r="468" s="5" customFormat="1" ht="12.75" hidden="1"/>
    <row r="469" s="5" customFormat="1" ht="12.75" hidden="1"/>
    <row r="470" s="5" customFormat="1" ht="12.75" hidden="1"/>
    <row r="471" s="5" customFormat="1" ht="12.75" hidden="1"/>
    <row r="472" s="5" customFormat="1" ht="12.75" hidden="1"/>
    <row r="473" s="5" customFormat="1" ht="12.75" hidden="1"/>
    <row r="474" s="5" customFormat="1" ht="12.75" hidden="1"/>
    <row r="475" s="5" customFormat="1" ht="12.75" hidden="1"/>
    <row r="476" s="5" customFormat="1" ht="12.75" hidden="1"/>
    <row r="477" s="5" customFormat="1" ht="12.75" hidden="1"/>
    <row r="478" s="5" customFormat="1" ht="12.75" hidden="1"/>
    <row r="479" s="5" customFormat="1" ht="12.75" hidden="1"/>
    <row r="480" s="5" customFormat="1" ht="12.75" hidden="1"/>
    <row r="481" s="5" customFormat="1" ht="12.75" hidden="1"/>
    <row r="482" s="5" customFormat="1" ht="12.75" hidden="1"/>
    <row r="483" s="5" customFormat="1" ht="12.75" hidden="1"/>
    <row r="484" s="5" customFormat="1" ht="12.75" hidden="1"/>
    <row r="485" s="5" customFormat="1" ht="12.75" hidden="1"/>
    <row r="486" s="5" customFormat="1" ht="12.75" hidden="1"/>
    <row r="487" s="5" customFormat="1" ht="12.75" hidden="1"/>
    <row r="488" s="5" customFormat="1" ht="12.75" hidden="1"/>
    <row r="489" s="5" customFormat="1" ht="12.75" hidden="1"/>
    <row r="490" s="5" customFormat="1" ht="12.75" hidden="1"/>
    <row r="491" s="5" customFormat="1" ht="12.75" hidden="1"/>
    <row r="492" s="5" customFormat="1" ht="12.75" hidden="1"/>
    <row r="493" s="5" customFormat="1" ht="12.75" hidden="1"/>
    <row r="494" s="5" customFormat="1" ht="12.75" hidden="1"/>
    <row r="495" s="5" customFormat="1" ht="12.75" hidden="1"/>
    <row r="496" s="5" customFormat="1" ht="12.75" hidden="1"/>
    <row r="497" s="5" customFormat="1" ht="12.75" hidden="1"/>
    <row r="498" s="5" customFormat="1" ht="12.75" hidden="1"/>
    <row r="499" s="5" customFormat="1" ht="12.75" hidden="1"/>
    <row r="500" s="5" customFormat="1" ht="12.75" hidden="1"/>
    <row r="501" s="5" customFormat="1" ht="12.75" hidden="1"/>
    <row r="502" s="5" customFormat="1" ht="12.75" hidden="1"/>
    <row r="503" s="5" customFormat="1" ht="12.75" hidden="1"/>
    <row r="504" s="5" customFormat="1" ht="12.75" hidden="1"/>
    <row r="505" s="5" customFormat="1" ht="12.75" hidden="1"/>
    <row r="506" s="5" customFormat="1" ht="12.75" hidden="1"/>
    <row r="507" s="5" customFormat="1" ht="12.75" hidden="1"/>
    <row r="508" s="5" customFormat="1" ht="12.75" hidden="1"/>
    <row r="509" s="5" customFormat="1" ht="12.75" hidden="1"/>
    <row r="510" s="5" customFormat="1" ht="12.75" hidden="1"/>
    <row r="511" s="5" customFormat="1" ht="12.75" hidden="1"/>
    <row r="512" s="5" customFormat="1" ht="12.75" hidden="1"/>
    <row r="513" s="5" customFormat="1" ht="12.75" hidden="1"/>
    <row r="514" s="5" customFormat="1" ht="12.75" hidden="1"/>
    <row r="515" s="5" customFormat="1" ht="12.75" hidden="1"/>
    <row r="516" s="5" customFormat="1" ht="12.75" hidden="1"/>
    <row r="517" s="5" customFormat="1" ht="12.75" hidden="1"/>
    <row r="518" s="5" customFormat="1" ht="12.75" hidden="1"/>
    <row r="519" s="5" customFormat="1" ht="12.75" hidden="1"/>
    <row r="520" s="5" customFormat="1" ht="12.75" hidden="1"/>
    <row r="521" s="5" customFormat="1" ht="12.75" hidden="1"/>
    <row r="522" s="5" customFormat="1" ht="12.75" hidden="1"/>
    <row r="523" s="5" customFormat="1" ht="12.75" hidden="1"/>
    <row r="524" s="5" customFormat="1" ht="12.75" hidden="1"/>
    <row r="525" s="5" customFormat="1" ht="12.75" hidden="1"/>
    <row r="526" s="5" customFormat="1" ht="12.75" hidden="1"/>
    <row r="527" s="5" customFormat="1" ht="12.75" hidden="1"/>
    <row r="528" s="5" customFormat="1" ht="12.75" hidden="1"/>
    <row r="529" s="5" customFormat="1" ht="12.75" hidden="1"/>
    <row r="530" s="5" customFormat="1" ht="12.75" hidden="1"/>
    <row r="531" s="5" customFormat="1" ht="12.75" hidden="1"/>
    <row r="532" s="5" customFormat="1" ht="12.75" hidden="1"/>
    <row r="533" s="5" customFormat="1" ht="12.75" hidden="1"/>
    <row r="534" s="5" customFormat="1" ht="12.75" hidden="1"/>
    <row r="535" s="5" customFormat="1" ht="12.75" hidden="1"/>
    <row r="536" s="5" customFormat="1" ht="12.75" hidden="1"/>
    <row r="537" s="5" customFormat="1" ht="12.75" hidden="1"/>
    <row r="538" s="5" customFormat="1" ht="12.75" hidden="1"/>
    <row r="539" s="5" customFormat="1" ht="12.75" hidden="1"/>
    <row r="540" s="5" customFormat="1" ht="12.75" hidden="1"/>
    <row r="541" s="5" customFormat="1" ht="12.75" hidden="1"/>
    <row r="542" s="5" customFormat="1" ht="12.75" hidden="1"/>
    <row r="543" s="5" customFormat="1" ht="12.75" hidden="1"/>
    <row r="544" s="5" customFormat="1" ht="12.75" hidden="1"/>
    <row r="545" s="5" customFormat="1" ht="12.75" hidden="1"/>
    <row r="546" s="5" customFormat="1" ht="12.75" hidden="1"/>
    <row r="547" s="5" customFormat="1" ht="12.75" hidden="1"/>
    <row r="548" s="5" customFormat="1" ht="12.75" hidden="1"/>
    <row r="549" s="5" customFormat="1" ht="12.75" hidden="1"/>
    <row r="550" s="5" customFormat="1" ht="12.75" hidden="1"/>
    <row r="551" s="5" customFormat="1" ht="12.75" hidden="1"/>
    <row r="552" s="5" customFormat="1" ht="12.75" hidden="1"/>
    <row r="553" s="5" customFormat="1" ht="12.75" hidden="1"/>
    <row r="554" s="5" customFormat="1" ht="12.75" hidden="1"/>
    <row r="555" s="5" customFormat="1" ht="12.75" hidden="1"/>
    <row r="556" s="5" customFormat="1" ht="12.75" hidden="1"/>
    <row r="557" s="5" customFormat="1" ht="12.75" hidden="1"/>
    <row r="558" s="5" customFormat="1" ht="12.75" hidden="1"/>
    <row r="559" s="5" customFormat="1" ht="12.75" hidden="1"/>
    <row r="560" s="5" customFormat="1" ht="12.75" hidden="1"/>
    <row r="561" s="5" customFormat="1" ht="12.75" hidden="1"/>
    <row r="562" s="5" customFormat="1" ht="12.75" hidden="1"/>
    <row r="563" s="5" customFormat="1" ht="12.75" hidden="1"/>
    <row r="564" s="5" customFormat="1" ht="12.75" hidden="1"/>
    <row r="565" s="5" customFormat="1" ht="12.75" hidden="1"/>
    <row r="566" s="5" customFormat="1" ht="12.75" hidden="1"/>
    <row r="567" s="5" customFormat="1" ht="12.75" hidden="1"/>
    <row r="568" s="5" customFormat="1" ht="12.75" hidden="1"/>
    <row r="569" s="5" customFormat="1" ht="12.75" hidden="1"/>
    <row r="570" s="5" customFormat="1" ht="12.75" hidden="1"/>
    <row r="571" s="5" customFormat="1" ht="12.75" hidden="1"/>
    <row r="572" s="5" customFormat="1" ht="12.75" hidden="1"/>
    <row r="573" s="5" customFormat="1" ht="12.75" hidden="1"/>
    <row r="574" s="5" customFormat="1" ht="12.75" hidden="1"/>
    <row r="575" s="5" customFormat="1" ht="12.75" hidden="1"/>
    <row r="576" s="5" customFormat="1" ht="12.75" hidden="1"/>
    <row r="577" s="5" customFormat="1" ht="12.75" hidden="1"/>
    <row r="578" s="5" customFormat="1" ht="12.75" hidden="1"/>
    <row r="579" s="5" customFormat="1" ht="12.75" hidden="1"/>
    <row r="580" s="5" customFormat="1" ht="12.75" hidden="1"/>
    <row r="581" s="5" customFormat="1" ht="12.75" hidden="1"/>
    <row r="582" s="5" customFormat="1" ht="12.75" hidden="1"/>
    <row r="583" s="5" customFormat="1" ht="12.75" hidden="1"/>
    <row r="584" s="5" customFormat="1" ht="12.75" hidden="1"/>
    <row r="585" s="5" customFormat="1" ht="12.75" hidden="1"/>
    <row r="586" s="5" customFormat="1" ht="12.75" hidden="1"/>
    <row r="587" s="5" customFormat="1" ht="12.75" hidden="1"/>
    <row r="588" s="5" customFormat="1" ht="12.75" hidden="1"/>
    <row r="589" s="5" customFormat="1" ht="12.75" hidden="1"/>
    <row r="590" s="5" customFormat="1" ht="12.75" hidden="1"/>
    <row r="591" s="5" customFormat="1" ht="12.75" hidden="1"/>
    <row r="592" s="5" customFormat="1" ht="12.75" hidden="1"/>
    <row r="593" s="5" customFormat="1" ht="12.75" hidden="1"/>
    <row r="594" s="5" customFormat="1" ht="12.75" hidden="1"/>
    <row r="595" s="5" customFormat="1" ht="12.75" hidden="1"/>
    <row r="596" s="5" customFormat="1" ht="12.75" hidden="1"/>
    <row r="597" s="5" customFormat="1" ht="12.75" hidden="1"/>
    <row r="598" s="5" customFormat="1" ht="12.75" hidden="1"/>
    <row r="599" s="5" customFormat="1" ht="12.75" hidden="1"/>
    <row r="600" s="5" customFormat="1" ht="12.75" hidden="1"/>
    <row r="601" s="5" customFormat="1" ht="12.75" hidden="1"/>
    <row r="602" s="5" customFormat="1" ht="12.75" hidden="1"/>
    <row r="603" s="5" customFormat="1" ht="12.75" hidden="1"/>
    <row r="604" s="5" customFormat="1" ht="12.75" hidden="1"/>
    <row r="605" s="5" customFormat="1" ht="12.75" hidden="1"/>
    <row r="606" s="5" customFormat="1" ht="12.75" hidden="1"/>
    <row r="607" s="5" customFormat="1" ht="12.75" hidden="1"/>
    <row r="608" s="5" customFormat="1" ht="12.75" hidden="1"/>
    <row r="609" s="5" customFormat="1" ht="12.75" hidden="1"/>
    <row r="610" s="5" customFormat="1" ht="12.75" hidden="1"/>
    <row r="611" s="5" customFormat="1" ht="12.75" hidden="1"/>
    <row r="612" s="5" customFormat="1" ht="12.75" hidden="1"/>
    <row r="613" s="5" customFormat="1" ht="12.75" hidden="1"/>
    <row r="614" s="5" customFormat="1" ht="12.75" hidden="1"/>
    <row r="615" s="5" customFormat="1" ht="12.75" hidden="1"/>
    <row r="616" s="5" customFormat="1" ht="12.75" hidden="1"/>
    <row r="617" s="5" customFormat="1" ht="12.75" hidden="1"/>
    <row r="618" s="5" customFormat="1" ht="12.75" hidden="1"/>
    <row r="619" s="5" customFormat="1" ht="12.75" hidden="1"/>
    <row r="620" s="5" customFormat="1" ht="12.75" hidden="1"/>
    <row r="621" s="5" customFormat="1" ht="12.75" hidden="1"/>
    <row r="622" s="5" customFormat="1" ht="12.75" hidden="1"/>
    <row r="623" s="5" customFormat="1" ht="12.75" hidden="1"/>
    <row r="624" s="5" customFormat="1" ht="12.75" hidden="1"/>
    <row r="625" s="5" customFormat="1" ht="12.75" hidden="1"/>
    <row r="626" s="5" customFormat="1" ht="12.75" hidden="1"/>
    <row r="627" s="5" customFormat="1" ht="12.75" hidden="1"/>
    <row r="628" s="5" customFormat="1" ht="12.75" hidden="1"/>
    <row r="629" s="5" customFormat="1" ht="12.75" hidden="1"/>
    <row r="630" s="5" customFormat="1" ht="12.75" hidden="1"/>
    <row r="631" s="5" customFormat="1" ht="12.75" hidden="1"/>
    <row r="632" s="5" customFormat="1" ht="12.75" hidden="1"/>
    <row r="633" s="5" customFormat="1" ht="12.75" hidden="1"/>
    <row r="634" s="5" customFormat="1" ht="12.75" hidden="1"/>
    <row r="635" s="5" customFormat="1" ht="12.75" hidden="1"/>
    <row r="636" s="5" customFormat="1" ht="12.75" hidden="1"/>
    <row r="637" s="5" customFormat="1" ht="12.75" hidden="1"/>
    <row r="638" s="5" customFormat="1" ht="12.75" hidden="1"/>
    <row r="639" s="5" customFormat="1" ht="12.75" hidden="1"/>
    <row r="640" s="5" customFormat="1" ht="12.75" hidden="1"/>
    <row r="641" s="5" customFormat="1" ht="12.75" hidden="1"/>
    <row r="642" s="5" customFormat="1" ht="12.75" hidden="1"/>
    <row r="643" s="5" customFormat="1" ht="12.75" hidden="1"/>
    <row r="644" s="5" customFormat="1" ht="12.75" hidden="1"/>
    <row r="645" s="5" customFormat="1" ht="12.75" hidden="1"/>
    <row r="646" s="5" customFormat="1" ht="12.75" hidden="1"/>
    <row r="647" s="5" customFormat="1" ht="12.75" hidden="1"/>
    <row r="648" s="5" customFormat="1" ht="12.75" hidden="1"/>
    <row r="649" s="5" customFormat="1" ht="12.75" hidden="1"/>
    <row r="650" s="5" customFormat="1" ht="12.75" hidden="1"/>
    <row r="651" s="5" customFormat="1" ht="12.75" hidden="1"/>
    <row r="652" s="5" customFormat="1" ht="12.75" hidden="1"/>
    <row r="653" s="5" customFormat="1" ht="12.75" hidden="1"/>
    <row r="654" s="5" customFormat="1" ht="12.75" hidden="1"/>
    <row r="655" s="5" customFormat="1" ht="12.75" hidden="1"/>
    <row r="656" s="5" customFormat="1" ht="12.75" hidden="1"/>
    <row r="657" s="5" customFormat="1" ht="12.75" hidden="1"/>
    <row r="658" s="5" customFormat="1" ht="12.75" hidden="1"/>
    <row r="659" s="5" customFormat="1" ht="12.75" hidden="1"/>
    <row r="660" s="5" customFormat="1" ht="12.75" hidden="1"/>
    <row r="661" s="5" customFormat="1" ht="12.75" hidden="1"/>
    <row r="662" s="5" customFormat="1" ht="12.75" hidden="1"/>
    <row r="663" s="5" customFormat="1" ht="12.75" hidden="1"/>
    <row r="664" s="5" customFormat="1" ht="12.75" hidden="1"/>
    <row r="665" s="5" customFormat="1" ht="12.75" hidden="1"/>
    <row r="666" s="5" customFormat="1" ht="12.75" hidden="1"/>
    <row r="667" s="5" customFormat="1" ht="12.75" hidden="1"/>
    <row r="668" s="5" customFormat="1" ht="12.75" hidden="1"/>
    <row r="669" s="5" customFormat="1" ht="12.75" hidden="1"/>
    <row r="670" s="5" customFormat="1" ht="12.75" hidden="1"/>
    <row r="671" s="5" customFormat="1" ht="12.75" hidden="1"/>
    <row r="672" s="5" customFormat="1" ht="12.75" hidden="1"/>
    <row r="673" s="5" customFormat="1" ht="12.75" hidden="1"/>
    <row r="674" s="5" customFormat="1" ht="12.75" hidden="1"/>
    <row r="675" s="5" customFormat="1" ht="12.75" hidden="1"/>
    <row r="676" s="5" customFormat="1" ht="12.75" hidden="1"/>
    <row r="677" s="5" customFormat="1" ht="12.75" hidden="1"/>
    <row r="678" s="5" customFormat="1" ht="12.75" hidden="1"/>
    <row r="679" s="5" customFormat="1" ht="12.75" hidden="1"/>
    <row r="680" s="5" customFormat="1" ht="12.75" hidden="1"/>
    <row r="681" s="5" customFormat="1" ht="12.75" hidden="1"/>
    <row r="682" s="5" customFormat="1" ht="12.75" hidden="1"/>
    <row r="683" s="5" customFormat="1" ht="12.75" hidden="1"/>
    <row r="684" s="5" customFormat="1" ht="12.75" hidden="1"/>
    <row r="685" s="5" customFormat="1" ht="12.75" hidden="1"/>
    <row r="686" s="5" customFormat="1" ht="12.75" hidden="1"/>
    <row r="687" s="5" customFormat="1" ht="12.75" hidden="1"/>
    <row r="688" s="5" customFormat="1" ht="12.75" hidden="1"/>
    <row r="689" s="5" customFormat="1" ht="12.75" hidden="1"/>
    <row r="690" s="5" customFormat="1" ht="12.75" hidden="1"/>
    <row r="691" s="5" customFormat="1" ht="12.75" hidden="1"/>
    <row r="692" s="5" customFormat="1" ht="12.75" hidden="1"/>
    <row r="693" s="5" customFormat="1" ht="12.75" hidden="1"/>
    <row r="694" s="5" customFormat="1" ht="12.75" hidden="1"/>
    <row r="695" s="5" customFormat="1" ht="12.75" hidden="1"/>
    <row r="696" s="5" customFormat="1" ht="12.75" hidden="1"/>
    <row r="697" s="5" customFormat="1" ht="12.75" hidden="1"/>
    <row r="698" s="5" customFormat="1" ht="12.75" hidden="1"/>
    <row r="699" s="5" customFormat="1" ht="12.75" hidden="1"/>
    <row r="700" s="5" customFormat="1" ht="12.75" hidden="1"/>
    <row r="701" s="5" customFormat="1" ht="12.75" hidden="1"/>
    <row r="702" s="5" customFormat="1" ht="12.75" hidden="1"/>
    <row r="703" s="5" customFormat="1" ht="12.75" hidden="1"/>
    <row r="704" s="5" customFormat="1" ht="12.75" hidden="1"/>
    <row r="705" s="5" customFormat="1" ht="12.75" hidden="1"/>
    <row r="706" s="5" customFormat="1" ht="12.75" hidden="1"/>
    <row r="707" s="5" customFormat="1" ht="12.75" hidden="1"/>
    <row r="708" s="5" customFormat="1" ht="12.75" hidden="1"/>
    <row r="709" s="5" customFormat="1" ht="12.75" hidden="1"/>
    <row r="710" s="5" customFormat="1" ht="12.75" hidden="1"/>
    <row r="711" s="5" customFormat="1" ht="12.75" hidden="1"/>
    <row r="712" s="5" customFormat="1" ht="12.75" hidden="1"/>
    <row r="713" s="5" customFormat="1" ht="12.75" hidden="1"/>
    <row r="714" s="5" customFormat="1" ht="12.75" hidden="1"/>
    <row r="715" s="5" customFormat="1" ht="12.75" hidden="1"/>
    <row r="716" s="5" customFormat="1" ht="12.75" hidden="1"/>
    <row r="717" s="5" customFormat="1" ht="12.75" hidden="1"/>
    <row r="718" s="5" customFormat="1" ht="12.75" hidden="1"/>
    <row r="719" s="5" customFormat="1" ht="12.75" hidden="1"/>
    <row r="720" s="5" customFormat="1" ht="12.75" hidden="1"/>
    <row r="721" s="5" customFormat="1" ht="12.75" hidden="1"/>
    <row r="722" s="5" customFormat="1" ht="12.75" hidden="1"/>
    <row r="723" s="5" customFormat="1" ht="12.75" hidden="1"/>
    <row r="724" s="5" customFormat="1" ht="12.75" hidden="1"/>
    <row r="725" s="5" customFormat="1" ht="12.75" hidden="1"/>
    <row r="726" s="5" customFormat="1" ht="12.75" hidden="1"/>
    <row r="727" s="5" customFormat="1" ht="12.75" hidden="1"/>
    <row r="728" s="5" customFormat="1" ht="12.75" hidden="1"/>
    <row r="729" s="5" customFormat="1" ht="12.75" hidden="1"/>
    <row r="730" s="5" customFormat="1" ht="12.75" hidden="1"/>
    <row r="731" s="5" customFormat="1" ht="12.75" hidden="1"/>
    <row r="732" s="5" customFormat="1" ht="12.75" hidden="1"/>
    <row r="733" s="5" customFormat="1" ht="12.75" hidden="1"/>
    <row r="734" s="5" customFormat="1" ht="12.75" hidden="1"/>
    <row r="735" s="5" customFormat="1" ht="12.75" hidden="1"/>
    <row r="736" s="5" customFormat="1" ht="12.75" hidden="1"/>
    <row r="737" s="5" customFormat="1" ht="12.75" hidden="1"/>
    <row r="738" s="5" customFormat="1" ht="12.75" hidden="1"/>
    <row r="739" s="5" customFormat="1" ht="12.75" hidden="1"/>
    <row r="740" s="5" customFormat="1" ht="12.75" hidden="1"/>
    <row r="741" s="5" customFormat="1" ht="12.75" hidden="1"/>
    <row r="742" s="5" customFormat="1" ht="12.75" hidden="1"/>
    <row r="743" s="5" customFormat="1" ht="12.75" hidden="1"/>
    <row r="744" s="5" customFormat="1" ht="12.75" hidden="1"/>
    <row r="745" s="5" customFormat="1" ht="12.75" hidden="1"/>
    <row r="746" s="5" customFormat="1" ht="12.75" hidden="1"/>
    <row r="747" s="5" customFormat="1" ht="12.75" hidden="1"/>
    <row r="748" s="5" customFormat="1" ht="12.75" hidden="1"/>
    <row r="749" s="5" customFormat="1" ht="12.75" hidden="1"/>
    <row r="750" s="5" customFormat="1" ht="12.75" hidden="1"/>
    <row r="751" s="5" customFormat="1" ht="12.75" hidden="1"/>
    <row r="752" s="5" customFormat="1" ht="12.75" hidden="1"/>
    <row r="753" s="5" customFormat="1" ht="12.75" hidden="1"/>
    <row r="754" s="5" customFormat="1" ht="12.75" hidden="1"/>
    <row r="755" s="5" customFormat="1" ht="12.75" hidden="1"/>
    <row r="756" s="5" customFormat="1" ht="12.75" hidden="1"/>
    <row r="757" s="5" customFormat="1" ht="12.75" hidden="1"/>
    <row r="758" s="5" customFormat="1" ht="12.75" hidden="1"/>
    <row r="759" s="5" customFormat="1" ht="12.75" hidden="1"/>
    <row r="760" s="5" customFormat="1" ht="12.75" hidden="1"/>
    <row r="761" s="5" customFormat="1" ht="12.75" hidden="1"/>
    <row r="762" s="5" customFormat="1" ht="12.75" hidden="1"/>
    <row r="763" s="5" customFormat="1" ht="12.75" hidden="1"/>
    <row r="764" s="5" customFormat="1" ht="12.75" hidden="1"/>
    <row r="765" s="5" customFormat="1" ht="12.75" hidden="1"/>
    <row r="766" s="5" customFormat="1" ht="12.75" hidden="1"/>
    <row r="767" s="5" customFormat="1" ht="12.75" hidden="1"/>
    <row r="768" s="5" customFormat="1" ht="12.75" hidden="1"/>
    <row r="769" s="5" customFormat="1" ht="12.75" hidden="1"/>
    <row r="770" s="5" customFormat="1" ht="12.75" hidden="1"/>
    <row r="771" s="5" customFormat="1" ht="12.75" hidden="1"/>
    <row r="772" s="5" customFormat="1" ht="12.75" hidden="1"/>
    <row r="773" s="5" customFormat="1" ht="12.75" hidden="1"/>
    <row r="774" s="5" customFormat="1" ht="12.75" hidden="1"/>
    <row r="775" s="5" customFormat="1" ht="12.75" hidden="1"/>
    <row r="776" s="5" customFormat="1" ht="12.75" hidden="1"/>
    <row r="777" s="5" customFormat="1" ht="12.75" hidden="1"/>
    <row r="778" s="5" customFormat="1" ht="12.75" hidden="1"/>
    <row r="779" s="5" customFormat="1" ht="12.75" hidden="1"/>
    <row r="780" s="5" customFormat="1" ht="12.75" hidden="1"/>
    <row r="781" s="5" customFormat="1" ht="12.75" hidden="1"/>
    <row r="782" s="5" customFormat="1" ht="12.75" hidden="1"/>
    <row r="783" s="5" customFormat="1" ht="12.75" hidden="1"/>
    <row r="784" s="5" customFormat="1" ht="12.75" hidden="1"/>
    <row r="785" s="5" customFormat="1" ht="12.75" hidden="1"/>
    <row r="786" s="5" customFormat="1" ht="12.75" hidden="1"/>
    <row r="787" s="5" customFormat="1" ht="12.75" hidden="1"/>
    <row r="788" s="5" customFormat="1" ht="12.75" hidden="1"/>
    <row r="789" s="5" customFormat="1" ht="12.75" hidden="1"/>
    <row r="790" s="5" customFormat="1" ht="12.75" hidden="1"/>
    <row r="791" s="5" customFormat="1" ht="12.75" hidden="1"/>
    <row r="792" s="5" customFormat="1" ht="12.75" hidden="1"/>
    <row r="793" s="5" customFormat="1" ht="12.75" hidden="1"/>
    <row r="794" s="5" customFormat="1" ht="12.75" hidden="1"/>
    <row r="795" s="5" customFormat="1" ht="12.75" hidden="1"/>
    <row r="796" s="5" customFormat="1" ht="12.75" hidden="1"/>
    <row r="797" s="5" customFormat="1" ht="12.75" hidden="1"/>
    <row r="798" s="5" customFormat="1" ht="12.75" hidden="1"/>
    <row r="799" s="5" customFormat="1" ht="12.75" hidden="1"/>
    <row r="800" s="5" customFormat="1" ht="12.75" hidden="1"/>
    <row r="801" s="5" customFormat="1" ht="12.75" hidden="1"/>
    <row r="802" s="5" customFormat="1" ht="12.75" hidden="1"/>
    <row r="803" s="5" customFormat="1" ht="12.75" hidden="1"/>
    <row r="804" s="5" customFormat="1" ht="12.75" hidden="1"/>
    <row r="805" s="5" customFormat="1" ht="12.75" hidden="1"/>
    <row r="806" s="5" customFormat="1" ht="12.75" hidden="1"/>
    <row r="807" s="5" customFormat="1" ht="12.75" hidden="1"/>
    <row r="808" s="5" customFormat="1" ht="12.75" hidden="1"/>
    <row r="809" s="5" customFormat="1" ht="12.75" hidden="1"/>
    <row r="810" s="5" customFormat="1" ht="12.75" hidden="1"/>
    <row r="811" s="5" customFormat="1" ht="12.75" hidden="1"/>
    <row r="812" s="5" customFormat="1" ht="12.75" hidden="1"/>
    <row r="813" s="5" customFormat="1" ht="12.75" hidden="1"/>
    <row r="814" s="5" customFormat="1" ht="12.75" hidden="1"/>
    <row r="815" s="5" customFormat="1" ht="12.75" hidden="1"/>
    <row r="816" s="5" customFormat="1" ht="12.75" hidden="1"/>
    <row r="817" s="5" customFormat="1" ht="12.75" hidden="1"/>
    <row r="818" s="5" customFormat="1" ht="12.75" hidden="1"/>
    <row r="819" s="5" customFormat="1" ht="12.75" hidden="1"/>
    <row r="820" s="5" customFormat="1" ht="12.75" hidden="1"/>
    <row r="821" s="5" customFormat="1" ht="12.75" hidden="1"/>
    <row r="822" s="5" customFormat="1" ht="12.75" hidden="1"/>
    <row r="823" s="5" customFormat="1" ht="12.75" hidden="1"/>
    <row r="824" s="5" customFormat="1" ht="12.75" hidden="1"/>
    <row r="825" s="5" customFormat="1" ht="12.75" hidden="1"/>
    <row r="826" s="5" customFormat="1" ht="12.75" hidden="1"/>
    <row r="827" s="5" customFormat="1" ht="12.75" hidden="1"/>
    <row r="828" s="5" customFormat="1" ht="12.75" hidden="1"/>
    <row r="829" s="5" customFormat="1" ht="12.75" hidden="1"/>
    <row r="830" s="5" customFormat="1" ht="12.75" hidden="1"/>
    <row r="831" s="5" customFormat="1" ht="12.75" hidden="1"/>
    <row r="832" s="5" customFormat="1" ht="12.75" hidden="1"/>
    <row r="833" s="5" customFormat="1" ht="12.75" hidden="1"/>
    <row r="834" s="5" customFormat="1" ht="12.75" hidden="1"/>
    <row r="835" s="5" customFormat="1" ht="12.75" hidden="1"/>
    <row r="836" s="5" customFormat="1" ht="12.75" hidden="1"/>
    <row r="837" s="5" customFormat="1" ht="12.75" hidden="1"/>
    <row r="838" s="5" customFormat="1" ht="12.75" hidden="1"/>
    <row r="839" s="5" customFormat="1" ht="12.75" hidden="1"/>
    <row r="840" s="5" customFormat="1" ht="12.75" hidden="1"/>
    <row r="841" s="5" customFormat="1" ht="12.75" hidden="1"/>
    <row r="842" s="5" customFormat="1" ht="12.75" hidden="1"/>
    <row r="843" s="5" customFormat="1" ht="12.75" hidden="1"/>
    <row r="844" s="5" customFormat="1" ht="12.75" hidden="1"/>
    <row r="845" s="5" customFormat="1" ht="12.75" hidden="1"/>
    <row r="846" s="5" customFormat="1" ht="12.75" hidden="1"/>
    <row r="847" s="5" customFormat="1" ht="12.75" hidden="1"/>
    <row r="848" s="5" customFormat="1" ht="12.75" hidden="1"/>
    <row r="849" s="5" customFormat="1" ht="12.75" hidden="1"/>
    <row r="850" s="5" customFormat="1" ht="12.75" hidden="1"/>
    <row r="851" s="5" customFormat="1" ht="12.75" hidden="1"/>
    <row r="852" s="5" customFormat="1" ht="12.75" hidden="1"/>
    <row r="853" s="5" customFormat="1" ht="12.75" hidden="1"/>
    <row r="854" s="5" customFormat="1" ht="12.75" hidden="1"/>
    <row r="855" s="5" customFormat="1" ht="12.75" hidden="1"/>
    <row r="856" s="5" customFormat="1" ht="12.75" hidden="1"/>
    <row r="857" s="5" customFormat="1" ht="12.75" hidden="1"/>
    <row r="858" s="5" customFormat="1" ht="12.75" hidden="1"/>
    <row r="859" s="5" customFormat="1" ht="12.75" hidden="1"/>
    <row r="860" s="5" customFormat="1" ht="12.75" hidden="1"/>
    <row r="861" s="5" customFormat="1" ht="12.75" hidden="1"/>
    <row r="862" s="5" customFormat="1" ht="12.75" hidden="1"/>
    <row r="863" s="5" customFormat="1" ht="12.75" hidden="1"/>
    <row r="864" s="5" customFormat="1" ht="12.75" hidden="1"/>
    <row r="865" s="5" customFormat="1" ht="12.75" hidden="1"/>
    <row r="866" s="5" customFormat="1" ht="12.75" hidden="1"/>
    <row r="867" s="5" customFormat="1" ht="12.75" hidden="1"/>
    <row r="868" s="5" customFormat="1" ht="12.75" hidden="1"/>
    <row r="869" s="5" customFormat="1" ht="12.75" hidden="1"/>
    <row r="870" s="5" customFormat="1" ht="12.75" hidden="1"/>
    <row r="871" s="5" customFormat="1" ht="12.75" hidden="1"/>
    <row r="872" s="5" customFormat="1" ht="12.75" hidden="1"/>
    <row r="873" s="5" customFormat="1" ht="12.75" hidden="1"/>
    <row r="874" s="5" customFormat="1" ht="12.75" hidden="1"/>
    <row r="875" s="5" customFormat="1" ht="12.75" hidden="1"/>
    <row r="876" s="5" customFormat="1" ht="12.75" hidden="1"/>
    <row r="877" s="5" customFormat="1" ht="12.75" hidden="1"/>
    <row r="878" s="5" customFormat="1" ht="12.75" hidden="1"/>
    <row r="879" s="5" customFormat="1" ht="12.75" hidden="1"/>
    <row r="880" s="5" customFormat="1" ht="12.75" hidden="1"/>
    <row r="881" s="5" customFormat="1" ht="12.75" hidden="1"/>
    <row r="882" s="5" customFormat="1" ht="12.75" hidden="1"/>
    <row r="883" s="5" customFormat="1" ht="12.75" hidden="1"/>
    <row r="884" s="5" customFormat="1" ht="12.75" hidden="1"/>
    <row r="885" s="5" customFormat="1" ht="12.75" hidden="1"/>
    <row r="886" s="5" customFormat="1" ht="12.75" hidden="1"/>
    <row r="887" s="5" customFormat="1" ht="12.75" hidden="1"/>
    <row r="888" s="5" customFormat="1" ht="12.75" hidden="1"/>
    <row r="889" s="5" customFormat="1" ht="12.75" hidden="1"/>
    <row r="890" s="5" customFormat="1" ht="12.75" hidden="1"/>
    <row r="891" s="5" customFormat="1" ht="12.75" hidden="1"/>
    <row r="892" s="5" customFormat="1" ht="12.75" hidden="1"/>
    <row r="893" s="5" customFormat="1" ht="12.75" hidden="1"/>
    <row r="894" s="5" customFormat="1" ht="12.75" hidden="1"/>
    <row r="895" s="5" customFormat="1" ht="12.75" hidden="1"/>
    <row r="896" s="5" customFormat="1" ht="12.75" hidden="1"/>
    <row r="897" s="5" customFormat="1" ht="12.75" hidden="1"/>
    <row r="898" s="5" customFormat="1" ht="12.75" hidden="1"/>
    <row r="899" s="5" customFormat="1" ht="12.75" hidden="1"/>
    <row r="900" s="5" customFormat="1" ht="12.75" hidden="1"/>
    <row r="901" s="5" customFormat="1" ht="12.75" hidden="1"/>
    <row r="902" s="5" customFormat="1" ht="12.75" hidden="1"/>
    <row r="903" s="5" customFormat="1" ht="12.75" hidden="1"/>
    <row r="904" s="5" customFormat="1" ht="12.75" hidden="1"/>
    <row r="905" s="5" customFormat="1" ht="12.75" hidden="1"/>
    <row r="906" s="5" customFormat="1" ht="12.75" hidden="1"/>
  </sheetData>
  <sheetProtection selectLockedCells="1"/>
  <protectedRanges>
    <protectedRange sqref="G45" name="Range1"/>
  </protectedRanges>
  <mergeCells count="95">
    <mergeCell ref="N86:Q86"/>
    <mergeCell ref="N87:Q87"/>
    <mergeCell ref="D72:F72"/>
    <mergeCell ref="M83:Q83"/>
    <mergeCell ref="D79:F79"/>
    <mergeCell ref="D73:F73"/>
    <mergeCell ref="D77:F77"/>
    <mergeCell ref="D74:F74"/>
    <mergeCell ref="D76:F76"/>
    <mergeCell ref="D75:F75"/>
    <mergeCell ref="D65:F65"/>
    <mergeCell ref="D63:F63"/>
    <mergeCell ref="N85:Q85"/>
    <mergeCell ref="D70:F70"/>
    <mergeCell ref="B68:F68"/>
    <mergeCell ref="D71:F71"/>
    <mergeCell ref="D69:F69"/>
    <mergeCell ref="C67:F67"/>
    <mergeCell ref="A83:D83"/>
    <mergeCell ref="C80:F80"/>
    <mergeCell ref="D78:F78"/>
    <mergeCell ref="N84:Q84"/>
    <mergeCell ref="A84:F84"/>
    <mergeCell ref="A85:F85"/>
    <mergeCell ref="D66:F66"/>
    <mergeCell ref="D64:F64"/>
    <mergeCell ref="A1:Q1"/>
    <mergeCell ref="A2:Q2"/>
    <mergeCell ref="Q10:Q11"/>
    <mergeCell ref="J10:J11"/>
    <mergeCell ref="G10:G11"/>
    <mergeCell ref="N10:N11"/>
    <mergeCell ref="I10:I11"/>
    <mergeCell ref="M10:M11"/>
    <mergeCell ref="L10:L11"/>
    <mergeCell ref="P10:P11"/>
    <mergeCell ref="K10:K11"/>
    <mergeCell ref="H10:H11"/>
    <mergeCell ref="A7:F7"/>
    <mergeCell ref="A8:F8"/>
    <mergeCell ref="A6:C6"/>
    <mergeCell ref="D6:F6"/>
    <mergeCell ref="B55:F55"/>
    <mergeCell ref="D62:F62"/>
    <mergeCell ref="D59:F59"/>
    <mergeCell ref="D61:F61"/>
    <mergeCell ref="B24:F24"/>
    <mergeCell ref="C30:F30"/>
    <mergeCell ref="D38:F38"/>
    <mergeCell ref="D37:F37"/>
    <mergeCell ref="C42:F42"/>
    <mergeCell ref="D54:F54"/>
    <mergeCell ref="D56:F56"/>
    <mergeCell ref="D57:F57"/>
    <mergeCell ref="D58:F58"/>
    <mergeCell ref="D60:F60"/>
    <mergeCell ref="B12:F12"/>
    <mergeCell ref="D33:F33"/>
    <mergeCell ref="D52:F52"/>
    <mergeCell ref="D53:F53"/>
    <mergeCell ref="D32:F32"/>
    <mergeCell ref="D35:F35"/>
    <mergeCell ref="D34:F34"/>
    <mergeCell ref="D41:F41"/>
    <mergeCell ref="D36:F36"/>
    <mergeCell ref="D45:F45"/>
    <mergeCell ref="B51:F51"/>
    <mergeCell ref="D16:F16"/>
    <mergeCell ref="D13:F13"/>
    <mergeCell ref="D15:F15"/>
    <mergeCell ref="B29:F29"/>
    <mergeCell ref="C23:F23"/>
    <mergeCell ref="C28:F28"/>
    <mergeCell ref="D31:F31"/>
    <mergeCell ref="D20:F20"/>
    <mergeCell ref="D14:F14"/>
    <mergeCell ref="D17:F17"/>
    <mergeCell ref="C47:F47"/>
    <mergeCell ref="C46:F46"/>
    <mergeCell ref="A3:D3"/>
    <mergeCell ref="D25:F25"/>
    <mergeCell ref="D26:F26"/>
    <mergeCell ref="D27:F27"/>
    <mergeCell ref="A49:Q49"/>
    <mergeCell ref="D43:F43"/>
    <mergeCell ref="D44:F44"/>
    <mergeCell ref="B40:F40"/>
    <mergeCell ref="O10:O11"/>
    <mergeCell ref="D39:F39"/>
    <mergeCell ref="D5:F5"/>
    <mergeCell ref="D21:F21"/>
    <mergeCell ref="A9:F11"/>
    <mergeCell ref="D19:F19"/>
    <mergeCell ref="D18:F18"/>
    <mergeCell ref="D22:F22"/>
  </mergeCells>
  <conditionalFormatting sqref="H47:N47">
    <cfRule type="containsText" priority="8" dxfId="0" operator="containsText" text="ERROR">
      <formula>NOT(ISERROR(SEARCH("ERROR",H47)))</formula>
    </cfRule>
  </conditionalFormatting>
  <conditionalFormatting sqref="H47">
    <cfRule type="containsText" priority="7" dxfId="0" operator="containsText" text="ERROR">
      <formula>NOT(ISERROR(SEARCH("ERROR",H47)))</formula>
    </cfRule>
  </conditionalFormatting>
  <conditionalFormatting sqref="O47">
    <cfRule type="containsText" priority="4" dxfId="0" operator="containsText" text="ERROR">
      <formula>NOT(ISERROR(SEARCH("ERROR",O47)))</formula>
    </cfRule>
  </conditionalFormatting>
  <conditionalFormatting sqref="O47">
    <cfRule type="containsText" priority="3" dxfId="0" operator="containsText" text="ERROR">
      <formula>NOT(ISERROR(SEARCH("ERROR",O47)))</formula>
    </cfRule>
  </conditionalFormatting>
  <conditionalFormatting sqref="G47">
    <cfRule type="containsText" priority="2" dxfId="0" operator="containsText" text="ERROR">
      <formula>NOT(ISERROR(SEARCH("ERROR",G47)))</formula>
    </cfRule>
  </conditionalFormatting>
  <conditionalFormatting sqref="G47">
    <cfRule type="containsText" priority="1" dxfId="0" operator="containsText" text="ERROR">
      <formula>NOT(ISERROR(SEARCH("ERROR",G47)))</formula>
    </cfRule>
  </conditionalFormatting>
  <dataValidations count="2" xWindow="940" yWindow="316">
    <dataValidation type="whole" operator="lessThanOrEqual" showInputMessage="1" showErrorMessage="1" errorTitle="Prudent Reserve Balance Exceeded" error="Combined transfers to CSS &amp; PEI cannot exceed total available Prudent Reserve (PR), (Unspent PR+Interest earned this Fiscal Year). Enter whole numbers only." sqref="H25">
      <formula1>P23+P27-G25</formula1>
    </dataValidation>
    <dataValidation type="whole" operator="lessThanOrEqual" showInputMessage="1" showErrorMessage="1" errorTitle="Prudent Reserve Balance Exceeded" error="Combined transfers to CSS &amp; PEI cannot exceed total available Prudent Reserve (PR), (Unspent PR+Interest earned this Fiscal Year). Enter whole numbers only." sqref="G25">
      <formula1>SUM(P23+P27-H25)</formula1>
    </dataValidation>
  </dataValidations>
  <printOptions horizontalCentered="1"/>
  <pageMargins left="0.5" right="0.5" top="0.75" bottom="0.75" header="0.5" footer="0.5"/>
  <pageSetup fitToHeight="2" fitToWidth="0" horizontalDpi="600" verticalDpi="600" orientation="landscape" scale="45" r:id="rId1"/>
  <headerFooter alignWithMargins="0">
    <oddHeader>&amp;R&amp;"Arial,Bold"&amp;12Enclosure 3</oddHeader>
    <oddFooter>&amp;LUpdated: 07/24/2015</oddFooter>
  </headerFooter>
  <rowBreaks count="1" manualBreakCount="1">
    <brk id="50" max="16383" man="1"/>
  </rowBreaks>
  <ignoredErrors>
    <ignoredError sqref="H73:I73 H72:I72 N72 N73 M78" unlockedFormula="1"/>
    <ignoredError sqref="M67 L74 M72:M75" formula="1"/>
    <ignoredError sqref="L73 L72" formula="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4"/>
  <sheetViews>
    <sheetView tabSelected="1" zoomScale="90" zoomScaleNormal="90" zoomScaleSheetLayoutView="100" workbookViewId="0" topLeftCell="A11">
      <selection activeCell="A24" sqref="A24:C24"/>
    </sheetView>
  </sheetViews>
  <sheetFormatPr defaultColWidth="0" defaultRowHeight="12.75" zeroHeight="1"/>
  <cols>
    <col min="1" max="1" width="11.7109375" style="50" customWidth="1"/>
    <col min="2" max="2" width="17.00390625" style="50" customWidth="1"/>
    <col min="3" max="3" width="68.28125" style="50" customWidth="1"/>
    <col min="4" max="6" width="12.57421875" style="50" hidden="1" customWidth="1"/>
    <col min="7" max="16384" width="9.28125" style="50" hidden="1" customWidth="1"/>
  </cols>
  <sheetData>
    <row r="1" spans="1:3" ht="46.5" customHeight="1">
      <c r="A1" s="401" t="s">
        <v>153</v>
      </c>
      <c r="B1" s="401"/>
      <c r="C1" s="401"/>
    </row>
    <row r="2" spans="1:3" ht="32.1" customHeight="1">
      <c r="A2" s="122" t="s">
        <v>8</v>
      </c>
      <c r="B2" s="107"/>
      <c r="C2" s="123"/>
    </row>
    <row r="3" spans="1:3" ht="20.1" customHeight="1">
      <c r="A3" s="122" t="s">
        <v>9</v>
      </c>
      <c r="B3" s="108">
        <f>'CSS '!G2</f>
        <v>42824</v>
      </c>
      <c r="C3" s="124"/>
    </row>
    <row r="4" spans="1:3" ht="15" customHeight="1">
      <c r="A4" s="90"/>
      <c r="B4" s="90"/>
      <c r="C4" s="125"/>
    </row>
    <row r="5" spans="1:3" ht="15" customHeight="1">
      <c r="A5" s="109" t="s">
        <v>94</v>
      </c>
      <c r="B5" s="109" t="s">
        <v>95</v>
      </c>
      <c r="C5" s="110" t="s">
        <v>105</v>
      </c>
    </row>
    <row r="6" spans="1:3" ht="12.75">
      <c r="A6" s="111"/>
      <c r="B6" s="112"/>
      <c r="C6" s="113"/>
    </row>
    <row r="7" spans="1:3" ht="12.75">
      <c r="A7" s="114"/>
      <c r="B7" s="115"/>
      <c r="C7" s="116"/>
    </row>
    <row r="8" spans="1:3" ht="12.75">
      <c r="A8" s="114"/>
      <c r="B8" s="115"/>
      <c r="C8" s="116"/>
    </row>
    <row r="9" spans="1:3" ht="12.75">
      <c r="A9" s="114"/>
      <c r="B9" s="115"/>
      <c r="C9" s="116"/>
    </row>
    <row r="10" spans="1:3" ht="12.75">
      <c r="A10" s="114"/>
      <c r="B10" s="115"/>
      <c r="C10" s="116"/>
    </row>
    <row r="11" spans="1:3" ht="12.75">
      <c r="A11" s="114"/>
      <c r="B11" s="115"/>
      <c r="C11" s="116"/>
    </row>
    <row r="12" spans="1:3" ht="12.75">
      <c r="A12" s="114"/>
      <c r="B12" s="115"/>
      <c r="C12" s="116"/>
    </row>
    <row r="13" spans="1:3" ht="12.75">
      <c r="A13" s="114"/>
      <c r="B13" s="115"/>
      <c r="C13" s="116"/>
    </row>
    <row r="14" spans="1:3" ht="12.75">
      <c r="A14" s="114"/>
      <c r="B14" s="115"/>
      <c r="C14" s="116"/>
    </row>
    <row r="15" spans="1:3" ht="12.75">
      <c r="A15" s="114"/>
      <c r="B15" s="115"/>
      <c r="C15" s="116"/>
    </row>
    <row r="16" spans="1:3" ht="12.75">
      <c r="A16" s="114"/>
      <c r="B16" s="115"/>
      <c r="C16" s="116"/>
    </row>
    <row r="17" spans="1:3" ht="12.75">
      <c r="A17" s="114"/>
      <c r="B17" s="115"/>
      <c r="C17" s="116"/>
    </row>
    <row r="18" spans="1:3" ht="12.75">
      <c r="A18" s="114"/>
      <c r="B18" s="115"/>
      <c r="C18" s="116"/>
    </row>
    <row r="19" spans="1:3" ht="12.75">
      <c r="A19" s="114"/>
      <c r="B19" s="115"/>
      <c r="C19" s="116"/>
    </row>
    <row r="20" spans="1:3" ht="15" thickBot="1">
      <c r="A20" s="117"/>
      <c r="B20" s="115"/>
      <c r="C20" s="116"/>
    </row>
    <row r="21" spans="1:4" ht="15" customHeight="1" thickBot="1">
      <c r="A21" s="118" t="s">
        <v>88</v>
      </c>
      <c r="B21" s="119">
        <f>SUM(B6:B20)</f>
        <v>0</v>
      </c>
      <c r="C21" s="120"/>
      <c r="D21" s="51"/>
    </row>
    <row r="22" spans="1:3" ht="15.75" thickBot="1">
      <c r="A22" s="126"/>
      <c r="B22" s="121">
        <f>IF(B21='RER Summary'!Q67,'RER Summary'!Q67,"ERROR")</f>
        <v>0</v>
      </c>
      <c r="C22" s="125"/>
    </row>
    <row r="23" spans="1:3" ht="12.75">
      <c r="A23" s="125"/>
      <c r="B23" s="125"/>
      <c r="C23" s="125"/>
    </row>
    <row r="24" spans="1:3" ht="36.6" customHeight="1">
      <c r="A24" s="403" t="s">
        <v>136</v>
      </c>
      <c r="B24" s="403"/>
      <c r="C24" s="403"/>
    </row>
  </sheetData>
  <sheetProtection selectLockedCells="1"/>
  <mergeCells count="2">
    <mergeCell ref="A1:C1"/>
    <mergeCell ref="A24:C24"/>
  </mergeCells>
  <conditionalFormatting sqref="B22">
    <cfRule type="containsText" priority="2" dxfId="0" operator="containsText" text="ERROR">
      <formula>NOT(ISERROR(SEARCH("ERROR",B22)))</formula>
    </cfRule>
  </conditionalFormatting>
  <conditionalFormatting sqref="B22">
    <cfRule type="containsText" priority="1" dxfId="0" operator="containsText" text="ERROR">
      <formula>NOT(ISERROR(SEARCH("ERROR",B22)))</formula>
    </cfRule>
  </conditionalFormatting>
  <printOptions horizontalCentered="1"/>
  <pageMargins left="0.5" right="0.5" top="0.75" bottom="0.75" header="0.5" footer="0.5"/>
  <pageSetup horizontalDpi="600" verticalDpi="600" orientation="portrait" scale="67" r:id="rId1"/>
  <headerFooter alignWithMargins="0">
    <oddHeader>&amp;R&amp;"Arial,Bold"&amp;12Enclosure 3</oddHeader>
    <oddFooter>&amp;LUpdated: 05/08/2015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D778A44A894D44A57135C48A267F0A" ma:contentTypeVersion="0" ma:contentTypeDescription="Create a new document." ma:contentTypeScope="" ma:versionID="ff335c541625bd790cabe8a2ece692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738BCE8-F8B7-4384-9690-765FC6D46FE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6D1BC8-D459-4626-A8B6-E81A7FE3C6F2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24E88DD4-1399-439E-9FEB-1E3F9F86FAF0}"/>
</file>

<file path=customXml/itemProps4.xml><?xml version="1.0" encoding="utf-8"?>
<ds:datastoreItem xmlns:ds="http://schemas.openxmlformats.org/officeDocument/2006/customXml" ds:itemID="{DB37378E-EA45-4F1C-83B6-DE617AF37C03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5616724C-291D-4D11-9462-3376B34DFB5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69bc34b3-1921-46c7-8c7a-d18363374b4b"/>
    <ds:schemaRef ds:uri="c1c1dc04-eeda-4b6e-b2df-40979f5da1d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Mental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LA_FY14-15_RER_ADA</dc:title>
  <dc:subject/>
  <dc:creator>Moses.Ndungu@dhcs.ca.gov</dc:creator>
  <cp:keywords>Los_Angeles,FY14-15,MHSA,RER</cp:keywords>
  <dc:description/>
  <cp:lastModifiedBy>westj</cp:lastModifiedBy>
  <cp:lastPrinted>2017-04-20T21:24:54Z</cp:lastPrinted>
  <dcterms:created xsi:type="dcterms:W3CDTF">2007-09-20T19:02:25Z</dcterms:created>
  <dcterms:modified xsi:type="dcterms:W3CDTF">2020-11-07T19:33:00Z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DHCS Document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xd_Signature">
    <vt:lpwstr/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display_urn:schemas-microsoft-com:office:office#Author">
    <vt:lpwstr>John SS01. Trapper</vt:lpwstr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_dlc_DocId">
    <vt:lpwstr>DHCSDOC-1363137784-2100</vt:lpwstr>
  </property>
  <property fmtid="{D5CDD505-2E9C-101B-9397-08002B2CF9AE}" pid="13" name="_dlc_DocIdItemGuid">
    <vt:lpwstr>d9b76193-8caf-43dd-8628-8ff2a1126eef</vt:lpwstr>
  </property>
  <property fmtid="{D5CDD505-2E9C-101B-9397-08002B2CF9AE}" pid="14" name="_dlc_DocIdUrl">
    <vt:lpwstr>http://dhcs2016prod:88/services/MH/_layouts/15/DocIdRedir.aspx?ID=DHCSDOC-1363137784-2100, DHCSDOC-1363137784-2100</vt:lpwstr>
  </property>
  <property fmtid="{D5CDD505-2E9C-101B-9397-08002B2CF9AE}" pid="15" name="ContentTypeId">
    <vt:lpwstr>0x0101000DD778A44A894D44A57135C48A267F0A</vt:lpwstr>
  </property>
</Properties>
</file>