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firstSheet="3" activeTab="8"/>
  </bookViews>
  <sheets>
    <sheet name="CSS " sheetId="51" r:id="rId1"/>
    <sheet name="PEI" sheetId="38" r:id="rId2"/>
    <sheet name="INN" sheetId="40" r:id="rId3"/>
    <sheet name="WET" sheetId="8" r:id="rId4"/>
    <sheet name="CFTN" sheetId="41" r:id="rId5"/>
    <sheet name="Other MHSA Funds" sheetId="43" r:id="rId6"/>
    <sheet name="Unencumbered Housing Funds" sheetId="52"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 localSheetId="6">#REF!</definedName>
    <definedName name="______________________________________________________________________________Pgm11">#REF!</definedName>
    <definedName name="______________________________________________________________________________Pgm12" localSheetId="6">#REF!</definedName>
    <definedName name="______________________________________________________________________________Pgm12">#REF!</definedName>
    <definedName name="______________________________________________________________________________Pgm13" localSheetId="6">#REF!</definedName>
    <definedName name="______________________________________________________________________________Pgm13">#REF!</definedName>
    <definedName name="______________________________________________________________________________Pgm14" localSheetId="6">#REF!</definedName>
    <definedName name="______________________________________________________________________________Pgm14">#REF!</definedName>
    <definedName name="______________________________________________________________________________Pgm15" localSheetId="6">#REF!</definedName>
    <definedName name="______________________________________________________________________________Pgm15">#REF!</definedName>
    <definedName name="______________________________________________________________________________Pgm4" localSheetId="6">#REF!</definedName>
    <definedName name="______________________________________________________________________________Pgm4">#REF!</definedName>
    <definedName name="______________________________________________________________________________Pgm5" localSheetId="6">#REF!</definedName>
    <definedName name="______________________________________________________________________________Pgm5">#REF!</definedName>
    <definedName name="______________________________________________________________________________Pgm6" localSheetId="6">#REF!</definedName>
    <definedName name="______________________________________________________________________________Pgm6">#REF!</definedName>
    <definedName name="______________________________________________________________________________Pgm7" localSheetId="6">#REF!</definedName>
    <definedName name="______________________________________________________________________________Pgm7">#REF!</definedName>
    <definedName name="______________________________________________________________________________Pgm8" localSheetId="6">#REF!</definedName>
    <definedName name="______________________________________________________________________________Pgm8">#REF!</definedName>
    <definedName name="______________________________________________________________________________Pgm9" localSheetId="6">#REF!</definedName>
    <definedName name="______________________________________________________________________________Pgm9">#REF!</definedName>
    <definedName name="_____________________________________________________________________________pgm10" localSheetId="6">#REF!</definedName>
    <definedName name="_____________________________________________________________________________pgm10">#REF!</definedName>
    <definedName name="_____________________________________________________________________________Pgm11" localSheetId="6">#REF!</definedName>
    <definedName name="_____________________________________________________________________________Pgm11">#REF!</definedName>
    <definedName name="_____________________________________________________________________________Pgm12" localSheetId="6">#REF!</definedName>
    <definedName name="_____________________________________________________________________________Pgm12">#REF!</definedName>
    <definedName name="_____________________________________________________________________________Pgm13" localSheetId="6">#REF!</definedName>
    <definedName name="_____________________________________________________________________________Pgm13">#REF!</definedName>
    <definedName name="_____________________________________________________________________________Pgm14" localSheetId="6">#REF!</definedName>
    <definedName name="_____________________________________________________________________________Pgm14">#REF!</definedName>
    <definedName name="_____________________________________________________________________________Pgm15" localSheetId="6">#REF!</definedName>
    <definedName name="_____________________________________________________________________________Pgm15">#REF!</definedName>
    <definedName name="_____________________________________________________________________________Pgm2" localSheetId="6">#REF!</definedName>
    <definedName name="_____________________________________________________________________________Pgm2">#REF!</definedName>
    <definedName name="_____________________________________________________________________________Pgm3" localSheetId="6">#REF!</definedName>
    <definedName name="_____________________________________________________________________________Pgm3">#REF!</definedName>
    <definedName name="_____________________________________________________________________________Pgm4" localSheetId="6">#REF!</definedName>
    <definedName name="_____________________________________________________________________________Pgm4">#REF!</definedName>
    <definedName name="_____________________________________________________________________________Pgm5" localSheetId="6">#REF!</definedName>
    <definedName name="_____________________________________________________________________________Pgm5">#REF!</definedName>
    <definedName name="_____________________________________________________________________________Pgm6" localSheetId="6">#REF!</definedName>
    <definedName name="_____________________________________________________________________________Pgm6">#REF!</definedName>
    <definedName name="_____________________________________________________________________________Pgm7" localSheetId="6">#REF!</definedName>
    <definedName name="_____________________________________________________________________________Pgm7">#REF!</definedName>
    <definedName name="_____________________________________________________________________________Pgm8" localSheetId="6">#REF!</definedName>
    <definedName name="_____________________________________________________________________________Pgm8">#REF!</definedName>
    <definedName name="_____________________________________________________________________________Pgm9" localSheetId="6">#REF!</definedName>
    <definedName name="_____________________________________________________________________________Pgm9">#REF!</definedName>
    <definedName name="____________________________________________________________________________pgm10" localSheetId="6">#REF!</definedName>
    <definedName name="____________________________________________________________________________pgm10">#REF!</definedName>
    <definedName name="____________________________________________________________________________Pgm11" localSheetId="6">#REF!</definedName>
    <definedName name="____________________________________________________________________________Pgm11">#REF!</definedName>
    <definedName name="____________________________________________________________________________Pgm12" localSheetId="6">#REF!</definedName>
    <definedName name="____________________________________________________________________________Pgm12">#REF!</definedName>
    <definedName name="____________________________________________________________________________Pgm13" localSheetId="6">#REF!</definedName>
    <definedName name="____________________________________________________________________________Pgm13">#REF!</definedName>
    <definedName name="____________________________________________________________________________Pgm14" localSheetId="6">#REF!</definedName>
    <definedName name="____________________________________________________________________________Pgm14">#REF!</definedName>
    <definedName name="____________________________________________________________________________Pgm15" localSheetId="6">#REF!</definedName>
    <definedName name="____________________________________________________________________________Pgm15">#REF!</definedName>
    <definedName name="____________________________________________________________________________Pgm2" localSheetId="6">#REF!</definedName>
    <definedName name="____________________________________________________________________________Pgm2">#REF!</definedName>
    <definedName name="____________________________________________________________________________Pgm3" localSheetId="6">#REF!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 localSheetId="6">#REF!</definedName>
    <definedName name="____________________________________________________________________________Pgm7">#REF!</definedName>
    <definedName name="____________________________________________________________________________Pgm8" localSheetId="6">#REF!</definedName>
    <definedName name="____________________________________________________________________________Pgm8">#REF!</definedName>
    <definedName name="____________________________________________________________________________Pgm9" localSheetId="6">#REF!</definedName>
    <definedName name="____________________________________________________________________________Pgm9">#REF!</definedName>
    <definedName name="___________________________________________________________________________pgm10" localSheetId="6">#REF!</definedName>
    <definedName name="___________________________________________________________________________pgm10">#REF!</definedName>
    <definedName name="___________________________________________________________________________Pgm11" localSheetId="6">#REF!</definedName>
    <definedName name="___________________________________________________________________________Pgm11">#REF!</definedName>
    <definedName name="___________________________________________________________________________Pgm12" localSheetId="6">#REF!</definedName>
    <definedName name="___________________________________________________________________________Pgm12">#REF!</definedName>
    <definedName name="___________________________________________________________________________Pgm13" localSheetId="6">#REF!</definedName>
    <definedName name="___________________________________________________________________________Pgm13">#REF!</definedName>
    <definedName name="___________________________________________________________________________Pgm14" localSheetId="6">#REF!</definedName>
    <definedName name="___________________________________________________________________________Pgm14">#REF!</definedName>
    <definedName name="___________________________________________________________________________Pgm15" localSheetId="6">#REF!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 localSheetId="6">#REF!</definedName>
    <definedName name="___________________________________________________________________________Pgm7">#REF!</definedName>
    <definedName name="___________________________________________________________________________Pgm8" localSheetId="6">#REF!</definedName>
    <definedName name="___________________________________________________________________________Pgm8">#REF!</definedName>
    <definedName name="___________________________________________________________________________Pgm9" localSheetId="6">#REF!</definedName>
    <definedName name="___________________________________________________________________________Pgm9">#REF!</definedName>
    <definedName name="__________________________________________________________________________pgm10" localSheetId="6">#REF!</definedName>
    <definedName name="__________________________________________________________________________pgm10">#REF!</definedName>
    <definedName name="__________________________________________________________________________Pgm11" localSheetId="6">#REF!</definedName>
    <definedName name="__________________________________________________________________________Pgm11">#REF!</definedName>
    <definedName name="__________________________________________________________________________Pgm12" localSheetId="6">#REF!</definedName>
    <definedName name="__________________________________________________________________________Pgm12">#REF!</definedName>
    <definedName name="__________________________________________________________________________Pgm13" localSheetId="6">#REF!</definedName>
    <definedName name="__________________________________________________________________________Pgm13">#REF!</definedName>
    <definedName name="__________________________________________________________________________Pgm14" localSheetId="6">#REF!</definedName>
    <definedName name="__________________________________________________________________________Pgm14">#REF!</definedName>
    <definedName name="__________________________________________________________________________Pgm15" localSheetId="6">#REF!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 localSheetId="6">#REF!</definedName>
    <definedName name="__________________________________________________________________________Pgm4">#REF!</definedName>
    <definedName name="__________________________________________________________________________Pgm5" localSheetId="6">#REF!</definedName>
    <definedName name="__________________________________________________________________________Pgm5">#REF!</definedName>
    <definedName name="__________________________________________________________________________Pgm6" localSheetId="6">#REF!</definedName>
    <definedName name="__________________________________________________________________________Pgm6">#REF!</definedName>
    <definedName name="__________________________________________________________________________Pgm7" localSheetId="6">#REF!</definedName>
    <definedName name="__________________________________________________________________________Pgm7">#REF!</definedName>
    <definedName name="__________________________________________________________________________Pgm8" localSheetId="6">#REF!</definedName>
    <definedName name="__________________________________________________________________________Pgm8">#REF!</definedName>
    <definedName name="__________________________________________________________________________Pgm9" localSheetId="6">#REF!</definedName>
    <definedName name="__________________________________________________________________________Pgm9">#REF!</definedName>
    <definedName name="_________________________________________________________________________pgm10" localSheetId="6">#REF!</definedName>
    <definedName name="_________________________________________________________________________pgm10">#REF!</definedName>
    <definedName name="_________________________________________________________________________Pgm11" localSheetId="6">#REF!</definedName>
    <definedName name="_________________________________________________________________________Pgm11">#REF!</definedName>
    <definedName name="_________________________________________________________________________Pgm12" localSheetId="6">#REF!</definedName>
    <definedName name="_________________________________________________________________________Pgm12">#REF!</definedName>
    <definedName name="_________________________________________________________________________Pgm13" localSheetId="6">#REF!</definedName>
    <definedName name="_________________________________________________________________________Pgm13">#REF!</definedName>
    <definedName name="_________________________________________________________________________Pgm14" localSheetId="6">#REF!</definedName>
    <definedName name="_________________________________________________________________________Pgm14">#REF!</definedName>
    <definedName name="_________________________________________________________________________Pgm15" localSheetId="6">#REF!</definedName>
    <definedName name="_________________________________________________________________________Pgm15">#REF!</definedName>
    <definedName name="_________________________________________________________________________Pgm2" localSheetId="6">#REF!</definedName>
    <definedName name="_________________________________________________________________________Pgm2">#REF!</definedName>
    <definedName name="_________________________________________________________________________Pgm3" localSheetId="6">#REF!</definedName>
    <definedName name="_________________________________________________________________________Pgm3">#REF!</definedName>
    <definedName name="_________________________________________________________________________Pgm4" localSheetId="6">#REF!</definedName>
    <definedName name="_________________________________________________________________________Pgm4">#REF!</definedName>
    <definedName name="_________________________________________________________________________Pgm5" localSheetId="6">#REF!</definedName>
    <definedName name="_________________________________________________________________________Pgm5">#REF!</definedName>
    <definedName name="_________________________________________________________________________Pgm6" localSheetId="6">#REF!</definedName>
    <definedName name="_________________________________________________________________________Pgm6">#REF!</definedName>
    <definedName name="_________________________________________________________________________Pgm7" localSheetId="6">#REF!</definedName>
    <definedName name="_________________________________________________________________________Pgm7">#REF!</definedName>
    <definedName name="_________________________________________________________________________Pgm8" localSheetId="6">#REF!</definedName>
    <definedName name="_________________________________________________________________________Pgm8">#REF!</definedName>
    <definedName name="_________________________________________________________________________Pgm9" localSheetId="6">#REF!</definedName>
    <definedName name="_________________________________________________________________________Pgm9">#REF!</definedName>
    <definedName name="________________________________________________________________________pgm10" localSheetId="6">#REF!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 localSheetId="6">#REF!</definedName>
    <definedName name="________________________________________________________________________Pgm2">#REF!</definedName>
    <definedName name="________________________________________________________________________Pgm3" localSheetId="6">#REF!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 localSheetId="6">#REF!</definedName>
    <definedName name="______________________________________________________________________Pgm11">#REF!</definedName>
    <definedName name="______________________________________________________________________Pgm12" localSheetId="6">#REF!</definedName>
    <definedName name="______________________________________________________________________Pgm12">#REF!</definedName>
    <definedName name="______________________________________________________________________Pgm13" localSheetId="6">#REF!</definedName>
    <definedName name="______________________________________________________________________Pgm13">#REF!</definedName>
    <definedName name="______________________________________________________________________Pgm14" localSheetId="6">#REF!</definedName>
    <definedName name="______________________________________________________________________Pgm14">#REF!</definedName>
    <definedName name="______________________________________________________________________Pgm15" localSheetId="6">#REF!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 localSheetId="6">#REF!</definedName>
    <definedName name="______________________________________________________________________Pgm4">#REF!</definedName>
    <definedName name="______________________________________________________________________Pgm5" localSheetId="6">#REF!</definedName>
    <definedName name="______________________________________________________________________Pgm5">#REF!</definedName>
    <definedName name="______________________________________________________________________Pgm6" localSheetId="6">#REF!</definedName>
    <definedName name="______________________________________________________________________Pgm6">#REF!</definedName>
    <definedName name="______________________________________________________________________Pgm7" localSheetId="6">#REF!</definedName>
    <definedName name="______________________________________________________________________Pgm7">#REF!</definedName>
    <definedName name="______________________________________________________________________Pgm8" localSheetId="6">#REF!</definedName>
    <definedName name="______________________________________________________________________Pgm8">#REF!</definedName>
    <definedName name="______________________________________________________________________Pgm9" localSheetId="6">#REF!</definedName>
    <definedName name="______________________________________________________________________Pgm9">#REF!</definedName>
    <definedName name="_____________________________________________________________________pgm10" localSheetId="6">#REF!</definedName>
    <definedName name="_____________________________________________________________________pgm10">#REF!</definedName>
    <definedName name="_____________________________________________________________________Pgm11" localSheetId="6">#REF!</definedName>
    <definedName name="_____________________________________________________________________Pgm11">#REF!</definedName>
    <definedName name="_____________________________________________________________________Pgm12" localSheetId="6">#REF!</definedName>
    <definedName name="_____________________________________________________________________Pgm12">#REF!</definedName>
    <definedName name="_____________________________________________________________________Pgm13" localSheetId="6">#REF!</definedName>
    <definedName name="_____________________________________________________________________Pgm13">#REF!</definedName>
    <definedName name="_____________________________________________________________________Pgm14" localSheetId="6">#REF!</definedName>
    <definedName name="_____________________________________________________________________Pgm14">#REF!</definedName>
    <definedName name="_____________________________________________________________________Pgm15" localSheetId="6">#REF!</definedName>
    <definedName name="_____________________________________________________________________Pgm15">#REF!</definedName>
    <definedName name="_____________________________________________________________________Pgm2" localSheetId="6">#REF!</definedName>
    <definedName name="_____________________________________________________________________Pgm2">#REF!</definedName>
    <definedName name="_____________________________________________________________________Pgm3" localSheetId="6">#REF!</definedName>
    <definedName name="_____________________________________________________________________Pgm3">#REF!</definedName>
    <definedName name="_____________________________________________________________________Pgm4" localSheetId="6">#REF!</definedName>
    <definedName name="_____________________________________________________________________Pgm4">#REF!</definedName>
    <definedName name="_____________________________________________________________________Pgm5" localSheetId="6">#REF!</definedName>
    <definedName name="_____________________________________________________________________Pgm5">#REF!</definedName>
    <definedName name="_____________________________________________________________________Pgm6" localSheetId="6">#REF!</definedName>
    <definedName name="_____________________________________________________________________Pgm6">#REF!</definedName>
    <definedName name="_____________________________________________________________________Pgm7" localSheetId="6">#REF!</definedName>
    <definedName name="_____________________________________________________________________Pgm7">#REF!</definedName>
    <definedName name="_____________________________________________________________________Pgm8" localSheetId="6">#REF!</definedName>
    <definedName name="_____________________________________________________________________Pgm8">#REF!</definedName>
    <definedName name="_____________________________________________________________________Pgm9" localSheetId="6">#REF!</definedName>
    <definedName name="_____________________________________________________________________Pgm9">#REF!</definedName>
    <definedName name="____________________________________________________________________pgm10" localSheetId="6">#REF!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 localSheetId="6">#REF!</definedName>
    <definedName name="____________________________________________________________________Pgm2">#REF!</definedName>
    <definedName name="____________________________________________________________________Pgm3" localSheetId="6">#REF!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 localSheetId="6">#REF!</definedName>
    <definedName name="__________________________________________________________________Pgm11">#REF!</definedName>
    <definedName name="__________________________________________________________________Pgm12" localSheetId="6">#REF!</definedName>
    <definedName name="__________________________________________________________________Pgm12">#REF!</definedName>
    <definedName name="__________________________________________________________________Pgm13" localSheetId="6">#REF!</definedName>
    <definedName name="__________________________________________________________________Pgm13">#REF!</definedName>
    <definedName name="__________________________________________________________________Pgm14" localSheetId="6">#REF!</definedName>
    <definedName name="__________________________________________________________________Pgm14">#REF!</definedName>
    <definedName name="__________________________________________________________________Pgm15" localSheetId="6">#REF!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 localSheetId="6">#REF!</definedName>
    <definedName name="__________________________________________________________________Pgm4">#REF!</definedName>
    <definedName name="__________________________________________________________________Pgm5" localSheetId="6">#REF!</definedName>
    <definedName name="__________________________________________________________________Pgm5">#REF!</definedName>
    <definedName name="__________________________________________________________________Pgm6" localSheetId="6">#REF!</definedName>
    <definedName name="__________________________________________________________________Pgm6">#REF!</definedName>
    <definedName name="__________________________________________________________________Pgm7" localSheetId="6">#REF!</definedName>
    <definedName name="__________________________________________________________________Pgm7">#REF!</definedName>
    <definedName name="__________________________________________________________________Pgm8" localSheetId="6">#REF!</definedName>
    <definedName name="__________________________________________________________________Pgm8">#REF!</definedName>
    <definedName name="__________________________________________________________________Pgm9" localSheetId="6">#REF!</definedName>
    <definedName name="__________________________________________________________________Pgm9">#REF!</definedName>
    <definedName name="_________________________________________________________________pgm10" localSheetId="6">#REF!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 localSheetId="6">#REF!</definedName>
    <definedName name="_________________________________________________________________Pgm2">#REF!</definedName>
    <definedName name="_________________________________________________________________Pgm3" localSheetId="6">#REF!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 localSheetId="6">#REF!</definedName>
    <definedName name="_______________________________________________________________Pgm11">#REF!</definedName>
    <definedName name="_______________________________________________________________Pgm12" localSheetId="6">#REF!</definedName>
    <definedName name="_______________________________________________________________Pgm12">#REF!</definedName>
    <definedName name="_______________________________________________________________Pgm13" localSheetId="6">#REF!</definedName>
    <definedName name="_______________________________________________________________Pgm13">#REF!</definedName>
    <definedName name="_______________________________________________________________Pgm14" localSheetId="6">#REF!</definedName>
    <definedName name="_______________________________________________________________Pgm14">#REF!</definedName>
    <definedName name="_______________________________________________________________Pgm15" localSheetId="6">#REF!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 localSheetId="6">#REF!</definedName>
    <definedName name="_______________________________________________________________Pgm4">#REF!</definedName>
    <definedName name="_______________________________________________________________Pgm5" localSheetId="6">#REF!</definedName>
    <definedName name="_______________________________________________________________Pgm5">#REF!</definedName>
    <definedName name="_______________________________________________________________Pgm6" localSheetId="6">#REF!</definedName>
    <definedName name="_______________________________________________________________Pgm6">#REF!</definedName>
    <definedName name="_______________________________________________________________Pgm7" localSheetId="6">#REF!</definedName>
    <definedName name="_______________________________________________________________Pgm7">#REF!</definedName>
    <definedName name="_______________________________________________________________Pgm8" localSheetId="6">#REF!</definedName>
    <definedName name="_______________________________________________________________Pgm8">#REF!</definedName>
    <definedName name="_______________________________________________________________Pgm9" localSheetId="6">#REF!</definedName>
    <definedName name="_______________________________________________________________Pgm9">#REF!</definedName>
    <definedName name="______________________________________________________________pgm10" localSheetId="6">#REF!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 localSheetId="6">#REF!</definedName>
    <definedName name="______________________________________________________________Pgm2">#REF!</definedName>
    <definedName name="______________________________________________________________Pgm3" localSheetId="6">#REF!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 localSheetId="6">#REF!</definedName>
    <definedName name="____________________________________________________________Pgm11">#REF!</definedName>
    <definedName name="____________________________________________________________Pgm12" localSheetId="6">#REF!</definedName>
    <definedName name="____________________________________________________________Pgm12">#REF!</definedName>
    <definedName name="____________________________________________________________Pgm13" localSheetId="6">#REF!</definedName>
    <definedName name="____________________________________________________________Pgm13">#REF!</definedName>
    <definedName name="____________________________________________________________Pgm14" localSheetId="6">#REF!</definedName>
    <definedName name="____________________________________________________________Pgm14">#REF!</definedName>
    <definedName name="____________________________________________________________Pgm15" localSheetId="6">#REF!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 localSheetId="6">#REF!</definedName>
    <definedName name="____________________________________________________________Pgm4">#REF!</definedName>
    <definedName name="____________________________________________________________Pgm5" localSheetId="6">#REF!</definedName>
    <definedName name="____________________________________________________________Pgm5">#REF!</definedName>
    <definedName name="____________________________________________________________Pgm6" localSheetId="6">#REF!</definedName>
    <definedName name="____________________________________________________________Pgm6">#REF!</definedName>
    <definedName name="____________________________________________________________Pgm7" localSheetId="6">#REF!</definedName>
    <definedName name="____________________________________________________________Pgm7">#REF!</definedName>
    <definedName name="____________________________________________________________Pgm8" localSheetId="6">#REF!</definedName>
    <definedName name="____________________________________________________________Pgm8">#REF!</definedName>
    <definedName name="____________________________________________________________Pgm9" localSheetId="6">#REF!</definedName>
    <definedName name="____________________________________________________________Pgm9">#REF!</definedName>
    <definedName name="___________________________________________________________pgm10" localSheetId="6">#REF!</definedName>
    <definedName name="___________________________________________________________pgm10">#REF!</definedName>
    <definedName name="___________________________________________________________Pgm11" localSheetId="6">#REF!</definedName>
    <definedName name="___________________________________________________________Pgm11">#REF!</definedName>
    <definedName name="___________________________________________________________Pgm12" localSheetId="6">#REF!</definedName>
    <definedName name="___________________________________________________________Pgm12">#REF!</definedName>
    <definedName name="___________________________________________________________Pgm13" localSheetId="6">#REF!</definedName>
    <definedName name="___________________________________________________________Pgm13">#REF!</definedName>
    <definedName name="___________________________________________________________Pgm14" localSheetId="6">#REF!</definedName>
    <definedName name="___________________________________________________________Pgm14">#REF!</definedName>
    <definedName name="___________________________________________________________Pgm15" localSheetId="6">#REF!</definedName>
    <definedName name="___________________________________________________________Pgm15">#REF!</definedName>
    <definedName name="___________________________________________________________Pgm2" localSheetId="6">#REF!</definedName>
    <definedName name="___________________________________________________________Pgm2">#REF!</definedName>
    <definedName name="___________________________________________________________Pgm3" localSheetId="6">#REF!</definedName>
    <definedName name="___________________________________________________________Pgm3">#REF!</definedName>
    <definedName name="___________________________________________________________Pgm4" localSheetId="6">#REF!</definedName>
    <definedName name="___________________________________________________________Pgm4">#REF!</definedName>
    <definedName name="___________________________________________________________Pgm5" localSheetId="6">#REF!</definedName>
    <definedName name="___________________________________________________________Pgm5">#REF!</definedName>
    <definedName name="___________________________________________________________Pgm6" localSheetId="6">#REF!</definedName>
    <definedName name="___________________________________________________________Pgm6">#REF!</definedName>
    <definedName name="___________________________________________________________Pgm7" localSheetId="6">#REF!</definedName>
    <definedName name="___________________________________________________________Pgm7">#REF!</definedName>
    <definedName name="___________________________________________________________Pgm8" localSheetId="6">#REF!</definedName>
    <definedName name="___________________________________________________________Pgm8">#REF!</definedName>
    <definedName name="___________________________________________________________Pgm9" localSheetId="6">#REF!</definedName>
    <definedName name="___________________________________________________________Pgm9">#REF!</definedName>
    <definedName name="__________________________________________________________pgm10" localSheetId="6">#REF!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 localSheetId="6">#REF!</definedName>
    <definedName name="__________________________________________________________Pgm2">#REF!</definedName>
    <definedName name="__________________________________________________________Pgm3" localSheetId="6">#REF!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 localSheetId="6">#REF!</definedName>
    <definedName name="_________________________________________________________Pgm11">#REF!</definedName>
    <definedName name="_________________________________________________________Pgm12" localSheetId="6">#REF!</definedName>
    <definedName name="_________________________________________________________Pgm12">#REF!</definedName>
    <definedName name="_________________________________________________________Pgm13" localSheetId="6">#REF!</definedName>
    <definedName name="_________________________________________________________Pgm13">#REF!</definedName>
    <definedName name="_________________________________________________________Pgm14" localSheetId="6">#REF!</definedName>
    <definedName name="_________________________________________________________Pgm14">#REF!</definedName>
    <definedName name="_________________________________________________________Pgm15" localSheetId="6">#REF!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 localSheetId="6">#REF!</definedName>
    <definedName name="_________________________________________________________Pgm4">#REF!</definedName>
    <definedName name="_________________________________________________________Pgm5" localSheetId="6">#REF!</definedName>
    <definedName name="_________________________________________________________Pgm5">#REF!</definedName>
    <definedName name="_________________________________________________________Pgm6" localSheetId="6">#REF!</definedName>
    <definedName name="_________________________________________________________Pgm6">#REF!</definedName>
    <definedName name="_________________________________________________________Pgm7" localSheetId="6">#REF!</definedName>
    <definedName name="_________________________________________________________Pgm7">#REF!</definedName>
    <definedName name="_________________________________________________________Pgm8" localSheetId="6">#REF!</definedName>
    <definedName name="_________________________________________________________Pgm8">#REF!</definedName>
    <definedName name="_________________________________________________________Pgm9" localSheetId="6">#REF!</definedName>
    <definedName name="_________________________________________________________Pgm9">#REF!</definedName>
    <definedName name="________________________________________________________pgm10" localSheetId="6">#REF!</definedName>
    <definedName name="________________________________________________________pgm10">#REF!</definedName>
    <definedName name="________________________________________________________Pgm11" localSheetId="6">#REF!</definedName>
    <definedName name="________________________________________________________Pgm11">#REF!</definedName>
    <definedName name="________________________________________________________Pgm12" localSheetId="6">#REF!</definedName>
    <definedName name="________________________________________________________Pgm12">#REF!</definedName>
    <definedName name="________________________________________________________Pgm13" localSheetId="6">#REF!</definedName>
    <definedName name="________________________________________________________Pgm13">#REF!</definedName>
    <definedName name="________________________________________________________Pgm14" localSheetId="6">#REF!</definedName>
    <definedName name="________________________________________________________Pgm14">#REF!</definedName>
    <definedName name="________________________________________________________Pgm15" localSheetId="6">#REF!</definedName>
    <definedName name="________________________________________________________Pgm15">#REF!</definedName>
    <definedName name="________________________________________________________Pgm2" localSheetId="6">#REF!</definedName>
    <definedName name="________________________________________________________Pgm2">#REF!</definedName>
    <definedName name="________________________________________________________Pgm3" localSheetId="6">#REF!</definedName>
    <definedName name="________________________________________________________Pgm3">#REF!</definedName>
    <definedName name="________________________________________________________Pgm4" localSheetId="6">#REF!</definedName>
    <definedName name="________________________________________________________Pgm4">#REF!</definedName>
    <definedName name="________________________________________________________Pgm5" localSheetId="6">#REF!</definedName>
    <definedName name="________________________________________________________Pgm5">#REF!</definedName>
    <definedName name="________________________________________________________Pgm6" localSheetId="6">#REF!</definedName>
    <definedName name="________________________________________________________Pgm6">#REF!</definedName>
    <definedName name="________________________________________________________Pgm7" localSheetId="6">#REF!</definedName>
    <definedName name="________________________________________________________Pgm7">#REF!</definedName>
    <definedName name="________________________________________________________Pgm8" localSheetId="6">#REF!</definedName>
    <definedName name="________________________________________________________Pgm8">#REF!</definedName>
    <definedName name="________________________________________________________Pgm9" localSheetId="6">#REF!</definedName>
    <definedName name="________________________________________________________Pgm9">#REF!</definedName>
    <definedName name="_______________________________________________________pgm10" localSheetId="6">#REF!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 localSheetId="6">#REF!</definedName>
    <definedName name="_______________________________________________________Pgm2">#REF!</definedName>
    <definedName name="_______________________________________________________Pgm3" localSheetId="6">#REF!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 localSheetId="6">#REF!</definedName>
    <definedName name="_____________________________________________________Pgm11">#REF!</definedName>
    <definedName name="_____________________________________________________Pgm12" localSheetId="6">#REF!</definedName>
    <definedName name="_____________________________________________________Pgm12">#REF!</definedName>
    <definedName name="_____________________________________________________Pgm13" localSheetId="6">#REF!</definedName>
    <definedName name="_____________________________________________________Pgm13">#REF!</definedName>
    <definedName name="_____________________________________________________Pgm14" localSheetId="6">#REF!</definedName>
    <definedName name="_____________________________________________________Pgm14">#REF!</definedName>
    <definedName name="_____________________________________________________Pgm15" localSheetId="6">#REF!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 localSheetId="6">#REF!</definedName>
    <definedName name="_____________________________________________________Pgm4">#REF!</definedName>
    <definedName name="_____________________________________________________Pgm5" localSheetId="6">#REF!</definedName>
    <definedName name="_____________________________________________________Pgm5">#REF!</definedName>
    <definedName name="_____________________________________________________Pgm6" localSheetId="6">#REF!</definedName>
    <definedName name="_____________________________________________________Pgm6">#REF!</definedName>
    <definedName name="_____________________________________________________Pgm7" localSheetId="6">#REF!</definedName>
    <definedName name="_____________________________________________________Pgm7">#REF!</definedName>
    <definedName name="_____________________________________________________Pgm8" localSheetId="6">#REF!</definedName>
    <definedName name="_____________________________________________________Pgm8">#REF!</definedName>
    <definedName name="_____________________________________________________Pgm9" localSheetId="6">#REF!</definedName>
    <definedName name="_____________________________________________________Pgm9">#REF!</definedName>
    <definedName name="____________________________________________________pgm10" localSheetId="6">#REF!</definedName>
    <definedName name="____________________________________________________pgm10">#REF!</definedName>
    <definedName name="____________________________________________________Pgm11" localSheetId="6">#REF!</definedName>
    <definedName name="____________________________________________________Pgm11">#REF!</definedName>
    <definedName name="____________________________________________________Pgm12" localSheetId="6">#REF!</definedName>
    <definedName name="____________________________________________________Pgm12">#REF!</definedName>
    <definedName name="____________________________________________________Pgm13" localSheetId="6">#REF!</definedName>
    <definedName name="____________________________________________________Pgm13">#REF!</definedName>
    <definedName name="____________________________________________________Pgm14" localSheetId="6">#REF!</definedName>
    <definedName name="____________________________________________________Pgm14">#REF!</definedName>
    <definedName name="____________________________________________________Pgm15" localSheetId="6">#REF!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 localSheetId="6">#REF!</definedName>
    <definedName name="____________________________________________________Pgm4">#REF!</definedName>
    <definedName name="____________________________________________________Pgm5" localSheetId="6">#REF!</definedName>
    <definedName name="____________________________________________________Pgm5">#REF!</definedName>
    <definedName name="____________________________________________________Pgm6" localSheetId="6">#REF!</definedName>
    <definedName name="____________________________________________________Pgm6">#REF!</definedName>
    <definedName name="____________________________________________________Pgm7" localSheetId="6">#REF!</definedName>
    <definedName name="____________________________________________________Pgm7">#REF!</definedName>
    <definedName name="____________________________________________________Pgm8" localSheetId="6">#REF!</definedName>
    <definedName name="____________________________________________________Pgm8">#REF!</definedName>
    <definedName name="____________________________________________________Pgm9" localSheetId="6">#REF!</definedName>
    <definedName name="____________________________________________________Pgm9">#REF!</definedName>
    <definedName name="___________________________________________________pgm10" localSheetId="6">#REF!</definedName>
    <definedName name="___________________________________________________pgm10">#REF!</definedName>
    <definedName name="___________________________________________________Pgm11" localSheetId="6">#REF!</definedName>
    <definedName name="___________________________________________________Pgm11">#REF!</definedName>
    <definedName name="___________________________________________________Pgm12" localSheetId="6">#REF!</definedName>
    <definedName name="___________________________________________________Pgm12">#REF!</definedName>
    <definedName name="___________________________________________________Pgm13" localSheetId="6">#REF!</definedName>
    <definedName name="___________________________________________________Pgm13">#REF!</definedName>
    <definedName name="___________________________________________________Pgm14" localSheetId="6">#REF!</definedName>
    <definedName name="___________________________________________________Pgm14">#REF!</definedName>
    <definedName name="___________________________________________________Pgm15" localSheetId="6">#REF!</definedName>
    <definedName name="___________________________________________________Pgm15">#REF!</definedName>
    <definedName name="___________________________________________________Pgm2" localSheetId="6">#REF!</definedName>
    <definedName name="___________________________________________________Pgm2">#REF!</definedName>
    <definedName name="___________________________________________________Pgm3" localSheetId="6">#REF!</definedName>
    <definedName name="___________________________________________________Pgm3">#REF!</definedName>
    <definedName name="___________________________________________________Pgm4" localSheetId="6">#REF!</definedName>
    <definedName name="___________________________________________________Pgm4">#REF!</definedName>
    <definedName name="___________________________________________________Pgm5" localSheetId="6">#REF!</definedName>
    <definedName name="___________________________________________________Pgm5">#REF!</definedName>
    <definedName name="___________________________________________________Pgm6" localSheetId="6">#REF!</definedName>
    <definedName name="___________________________________________________Pgm6">#REF!</definedName>
    <definedName name="___________________________________________________Pgm7" localSheetId="6">#REF!</definedName>
    <definedName name="___________________________________________________Pgm7">#REF!</definedName>
    <definedName name="___________________________________________________Pgm8" localSheetId="6">#REF!</definedName>
    <definedName name="___________________________________________________Pgm8">#REF!</definedName>
    <definedName name="___________________________________________________Pgm9" localSheetId="6">#REF!</definedName>
    <definedName name="___________________________________________________Pgm9">#REF!</definedName>
    <definedName name="__________________________________________________pgm10" localSheetId="6">#REF!</definedName>
    <definedName name="__________________________________________________pgm10">#REF!</definedName>
    <definedName name="__________________________________________________Pgm11" localSheetId="6">#REF!</definedName>
    <definedName name="__________________________________________________Pgm11">#REF!</definedName>
    <definedName name="__________________________________________________Pgm12" localSheetId="6">#REF!</definedName>
    <definedName name="__________________________________________________Pgm12">#REF!</definedName>
    <definedName name="__________________________________________________Pgm13" localSheetId="6">#REF!</definedName>
    <definedName name="__________________________________________________Pgm13">#REF!</definedName>
    <definedName name="__________________________________________________Pgm14" localSheetId="6">#REF!</definedName>
    <definedName name="__________________________________________________Pgm14">#REF!</definedName>
    <definedName name="__________________________________________________Pgm15" localSheetId="6">#REF!</definedName>
    <definedName name="__________________________________________________Pgm15">#REF!</definedName>
    <definedName name="__________________________________________________Pgm2" localSheetId="6">#REF!</definedName>
    <definedName name="__________________________________________________Pgm2">#REF!</definedName>
    <definedName name="__________________________________________________Pgm3" localSheetId="6">#REF!</definedName>
    <definedName name="__________________________________________________Pgm3">#REF!</definedName>
    <definedName name="__________________________________________________Pgm4" localSheetId="6">#REF!</definedName>
    <definedName name="__________________________________________________Pgm4">#REF!</definedName>
    <definedName name="__________________________________________________Pgm5" localSheetId="6">#REF!</definedName>
    <definedName name="__________________________________________________Pgm5">#REF!</definedName>
    <definedName name="__________________________________________________Pgm6" localSheetId="6">#REF!</definedName>
    <definedName name="__________________________________________________Pgm6">#REF!</definedName>
    <definedName name="__________________________________________________Pgm7" localSheetId="6">#REF!</definedName>
    <definedName name="__________________________________________________Pgm7">#REF!</definedName>
    <definedName name="__________________________________________________Pgm8" localSheetId="6">#REF!</definedName>
    <definedName name="__________________________________________________Pgm8">#REF!</definedName>
    <definedName name="__________________________________________________Pgm9" localSheetId="6">#REF!</definedName>
    <definedName name="__________________________________________________Pgm9">#REF!</definedName>
    <definedName name="_________________________________________________pgm10" localSheetId="6">#REF!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 localSheetId="6">#REF!</definedName>
    <definedName name="_______________________________________________Pgm11">#REF!</definedName>
    <definedName name="_______________________________________________Pgm12" localSheetId="6">#REF!</definedName>
    <definedName name="_______________________________________________Pgm12">#REF!</definedName>
    <definedName name="_______________________________________________Pgm13" localSheetId="6">#REF!</definedName>
    <definedName name="_______________________________________________Pgm13">#REF!</definedName>
    <definedName name="_______________________________________________Pgm14" localSheetId="6">#REF!</definedName>
    <definedName name="_______________________________________________Pgm14">#REF!</definedName>
    <definedName name="_______________________________________________Pgm15" localSheetId="6">#REF!</definedName>
    <definedName name="_______________________________________________Pgm15">#REF!</definedName>
    <definedName name="_______________________________________________Pgm2" localSheetId="6">#REF!</definedName>
    <definedName name="_______________________________________________Pgm2">#REF!</definedName>
    <definedName name="_______________________________________________Pgm3" localSheetId="6">#REF!</definedName>
    <definedName name="_______________________________________________Pgm3">#REF!</definedName>
    <definedName name="_______________________________________________Pgm4" localSheetId="6">#REF!</definedName>
    <definedName name="_______________________________________________Pgm4">#REF!</definedName>
    <definedName name="_______________________________________________Pgm5" localSheetId="6">#REF!</definedName>
    <definedName name="_______________________________________________Pgm5">#REF!</definedName>
    <definedName name="_______________________________________________Pgm6" localSheetId="6">#REF!</definedName>
    <definedName name="_______________________________________________Pgm6">#REF!</definedName>
    <definedName name="_______________________________________________Pgm7" localSheetId="6">#REF!</definedName>
    <definedName name="_______________________________________________Pgm7">#REF!</definedName>
    <definedName name="_______________________________________________Pgm8" localSheetId="6">#REF!</definedName>
    <definedName name="_______________________________________________Pgm8">#REF!</definedName>
    <definedName name="_______________________________________________Pgm9" localSheetId="6">#REF!</definedName>
    <definedName name="_______________________________________________Pgm9">#REF!</definedName>
    <definedName name="______________________________________________pgm10" localSheetId="6">#REF!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 localSheetId="6">#REF!</definedName>
    <definedName name="____________________________________________Pgm11">#REF!</definedName>
    <definedName name="____________________________________________Pgm12" localSheetId="6">#REF!</definedName>
    <definedName name="____________________________________________Pgm12">#REF!</definedName>
    <definedName name="____________________________________________Pgm13" localSheetId="6">#REF!</definedName>
    <definedName name="____________________________________________Pgm13">#REF!</definedName>
    <definedName name="____________________________________________Pgm14" localSheetId="6">#REF!</definedName>
    <definedName name="____________________________________________Pgm14">#REF!</definedName>
    <definedName name="____________________________________________Pgm15" localSheetId="6">#REF!</definedName>
    <definedName name="____________________________________________Pgm15">#REF!</definedName>
    <definedName name="____________________________________________Pgm2" localSheetId="6">#REF!</definedName>
    <definedName name="____________________________________________Pgm2">#REF!</definedName>
    <definedName name="____________________________________________Pgm3" localSheetId="6">#REF!</definedName>
    <definedName name="____________________________________________Pgm3">#REF!</definedName>
    <definedName name="____________________________________________Pgm4" localSheetId="6">#REF!</definedName>
    <definedName name="____________________________________________Pgm4">#REF!</definedName>
    <definedName name="____________________________________________Pgm5" localSheetId="6">#REF!</definedName>
    <definedName name="____________________________________________Pgm5">#REF!</definedName>
    <definedName name="____________________________________________Pgm6" localSheetId="6">#REF!</definedName>
    <definedName name="____________________________________________Pgm6">#REF!</definedName>
    <definedName name="____________________________________________Pgm7" localSheetId="6">#REF!</definedName>
    <definedName name="____________________________________________Pgm7">#REF!</definedName>
    <definedName name="____________________________________________Pgm8" localSheetId="6">#REF!</definedName>
    <definedName name="____________________________________________Pgm8">#REF!</definedName>
    <definedName name="____________________________________________Pgm9" localSheetId="6">#REF!</definedName>
    <definedName name="____________________________________________Pgm9">#REF!</definedName>
    <definedName name="___________________________________________Pgm1" localSheetId="6">#REF!</definedName>
    <definedName name="___________________________________________Pgm1">#REF!</definedName>
    <definedName name="___________________________________________pgm10" localSheetId="6">#REF!</definedName>
    <definedName name="___________________________________________pgm10">#REF!</definedName>
    <definedName name="___________________________________________Pgm11" localSheetId="6">#REF!</definedName>
    <definedName name="___________________________________________Pgm11">#REF!</definedName>
    <definedName name="___________________________________________Pgm12" localSheetId="6">#REF!</definedName>
    <definedName name="___________________________________________Pgm12">#REF!</definedName>
    <definedName name="___________________________________________Pgm13" localSheetId="6">#REF!</definedName>
    <definedName name="___________________________________________Pgm13">#REF!</definedName>
    <definedName name="___________________________________________Pgm14" localSheetId="6">#REF!</definedName>
    <definedName name="___________________________________________Pgm14">#REF!</definedName>
    <definedName name="___________________________________________Pgm15" localSheetId="6">#REF!</definedName>
    <definedName name="___________________________________________Pgm15">#REF!</definedName>
    <definedName name="___________________________________________Pgm2" localSheetId="6">#REF!</definedName>
    <definedName name="___________________________________________Pgm2">#REF!</definedName>
    <definedName name="___________________________________________Pgm3" localSheetId="6">#REF!</definedName>
    <definedName name="___________________________________________Pgm3">#REF!</definedName>
    <definedName name="___________________________________________Pgm4" localSheetId="6">#REF!</definedName>
    <definedName name="___________________________________________Pgm4">#REF!</definedName>
    <definedName name="___________________________________________Pgm5" localSheetId="6">#REF!</definedName>
    <definedName name="___________________________________________Pgm5">#REF!</definedName>
    <definedName name="___________________________________________Pgm6" localSheetId="6">#REF!</definedName>
    <definedName name="___________________________________________Pgm6">#REF!</definedName>
    <definedName name="___________________________________________Pgm7" localSheetId="6">#REF!</definedName>
    <definedName name="___________________________________________Pgm7">#REF!</definedName>
    <definedName name="___________________________________________Pgm8" localSheetId="6">#REF!</definedName>
    <definedName name="___________________________________________Pgm8">#REF!</definedName>
    <definedName name="___________________________________________Pgm9" localSheetId="6">#REF!</definedName>
    <definedName name="___________________________________________Pgm9">#REF!</definedName>
    <definedName name="__________________________________________pgm10" localSheetId="6">#REF!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 localSheetId="6">#REF!</definedName>
    <definedName name="__________________________________________Pgm16">#REF!</definedName>
    <definedName name="__________________________________________Pgm17" localSheetId="6">#REF!</definedName>
    <definedName name="__________________________________________Pgm17">#REF!</definedName>
    <definedName name="__________________________________________Pgm18" localSheetId="6">#REF!</definedName>
    <definedName name="__________________________________________Pgm18">#REF!</definedName>
    <definedName name="__________________________________________Pgm19" localSheetId="6">#REF!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 localSheetId="6">#REF!</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 localSheetId="6">#REF!</definedName>
    <definedName name="_________________________________________Pgm16">#REF!</definedName>
    <definedName name="_________________________________________Pgm17" localSheetId="6">#REF!</definedName>
    <definedName name="_________________________________________Pgm17">#REF!</definedName>
    <definedName name="_________________________________________Pgm18" localSheetId="6">#REF!</definedName>
    <definedName name="_________________________________________Pgm18">#REF!</definedName>
    <definedName name="_________________________________________Pgm19" localSheetId="6">#REF!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 localSheetId="6">#REF!</definedName>
    <definedName name="________________________________________Pgm1">#REF!</definedName>
    <definedName name="________________________________________pgm10">'[18]CSS Pgm 10'!$D$3</definedName>
    <definedName name="________________________________________Pgm11" localSheetId="6">#REF!</definedName>
    <definedName name="________________________________________Pgm11">#REF!</definedName>
    <definedName name="________________________________________Pgm12" localSheetId="6">#REF!</definedName>
    <definedName name="________________________________________Pgm12">#REF!</definedName>
    <definedName name="________________________________________Pgm13" localSheetId="6">#REF!</definedName>
    <definedName name="________________________________________Pgm13">#REF!</definedName>
    <definedName name="________________________________________Pgm14" localSheetId="6">#REF!</definedName>
    <definedName name="________________________________________Pgm14">#REF!</definedName>
    <definedName name="________________________________________Pgm15" localSheetId="6">#REF!</definedName>
    <definedName name="________________________________________Pgm15">#REF!</definedName>
    <definedName name="________________________________________Pgm16" localSheetId="6">#REF!</definedName>
    <definedName name="________________________________________Pgm16">#REF!</definedName>
    <definedName name="________________________________________Pgm17" localSheetId="6">#REF!</definedName>
    <definedName name="________________________________________Pgm17">#REF!</definedName>
    <definedName name="________________________________________Pgm18" localSheetId="6">#REF!</definedName>
    <definedName name="________________________________________Pgm18">#REF!</definedName>
    <definedName name="________________________________________Pgm19" localSheetId="6">#REF!</definedName>
    <definedName name="________________________________________Pgm19">#REF!</definedName>
    <definedName name="________________________________________Pgm2" localSheetId="6">#REF!</definedName>
    <definedName name="________________________________________Pgm2">#REF!</definedName>
    <definedName name="________________________________________Pgm3" localSheetId="6">#REF!</definedName>
    <definedName name="________________________________________Pgm3">#REF!</definedName>
    <definedName name="________________________________________Pgm4" localSheetId="6">#REF!</definedName>
    <definedName name="________________________________________Pgm4">#REF!</definedName>
    <definedName name="________________________________________Pgm5" localSheetId="6">#REF!</definedName>
    <definedName name="________________________________________Pgm5">#REF!</definedName>
    <definedName name="________________________________________Pgm6" localSheetId="6">#REF!</definedName>
    <definedName name="________________________________________Pgm6">#REF!</definedName>
    <definedName name="________________________________________Pgm7" localSheetId="6">#REF!</definedName>
    <definedName name="________________________________________Pgm7">#REF!</definedName>
    <definedName name="________________________________________Pgm8" localSheetId="6">#REF!</definedName>
    <definedName name="________________________________________Pgm8">#REF!</definedName>
    <definedName name="________________________________________Pgm9" localSheetId="6">#REF!</definedName>
    <definedName name="________________________________________Pgm9">#REF!</definedName>
    <definedName name="_______________________________________Pgm1" localSheetId="6">#REF!</definedName>
    <definedName name="_______________________________________Pgm1">#REF!</definedName>
    <definedName name="_______________________________________pgm10" localSheetId="6">#REF!</definedName>
    <definedName name="_______________________________________pgm10">#REF!</definedName>
    <definedName name="_______________________________________Pgm11" localSheetId="6">#REF!</definedName>
    <definedName name="_______________________________________Pgm11">#REF!</definedName>
    <definedName name="_______________________________________Pgm12" localSheetId="6">#REF!</definedName>
    <definedName name="_______________________________________Pgm12">#REF!</definedName>
    <definedName name="_______________________________________Pgm13" localSheetId="6">#REF!</definedName>
    <definedName name="_______________________________________Pgm13">#REF!</definedName>
    <definedName name="_______________________________________Pgm14" localSheetId="6">#REF!</definedName>
    <definedName name="_______________________________________Pgm14">#REF!</definedName>
    <definedName name="_______________________________________Pgm15" localSheetId="6">#REF!</definedName>
    <definedName name="_______________________________________Pgm15">#REF!</definedName>
    <definedName name="_______________________________________Pgm16" localSheetId="6">#REF!</definedName>
    <definedName name="_______________________________________Pgm16">#REF!</definedName>
    <definedName name="_______________________________________Pgm17" localSheetId="6">#REF!</definedName>
    <definedName name="_______________________________________Pgm17">#REF!</definedName>
    <definedName name="_______________________________________Pgm18" localSheetId="6">#REF!</definedName>
    <definedName name="_______________________________________Pgm18">#REF!</definedName>
    <definedName name="_______________________________________Pgm19" localSheetId="6">#REF!</definedName>
    <definedName name="_______________________________________Pgm19">#REF!</definedName>
    <definedName name="_______________________________________Pgm2" localSheetId="6">#REF!</definedName>
    <definedName name="_______________________________________Pgm2">#REF!</definedName>
    <definedName name="_______________________________________Pgm3" localSheetId="6">#REF!</definedName>
    <definedName name="_______________________________________Pgm3">#REF!</definedName>
    <definedName name="_______________________________________Pgm4" localSheetId="6">#REF!</definedName>
    <definedName name="_______________________________________Pgm4">#REF!</definedName>
    <definedName name="_______________________________________Pgm5" localSheetId="6">#REF!</definedName>
    <definedName name="_______________________________________Pgm5">#REF!</definedName>
    <definedName name="_______________________________________Pgm6" localSheetId="6">#REF!</definedName>
    <definedName name="_______________________________________Pgm6">#REF!</definedName>
    <definedName name="_______________________________________Pgm7" localSheetId="6">#REF!</definedName>
    <definedName name="_______________________________________Pgm7">#REF!</definedName>
    <definedName name="_______________________________________Pgm8" localSheetId="6">#REF!</definedName>
    <definedName name="_______________________________________Pgm8">#REF!</definedName>
    <definedName name="_______________________________________Pgm9" localSheetId="6">#REF!</definedName>
    <definedName name="_______________________________________Pgm9">#REF!</definedName>
    <definedName name="______________________________________Pgm1" localSheetId="6">#REF!</definedName>
    <definedName name="______________________________________Pgm1">#REF!</definedName>
    <definedName name="______________________________________pgm10" localSheetId="6">#REF!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 localSheetId="6">#REF!</definedName>
    <definedName name="______________________________________Pgm16">#REF!</definedName>
    <definedName name="______________________________________Pgm17" localSheetId="6">#REF!</definedName>
    <definedName name="______________________________________Pgm17">#REF!</definedName>
    <definedName name="______________________________________Pgm18" localSheetId="6">#REF!</definedName>
    <definedName name="______________________________________Pgm18">#REF!</definedName>
    <definedName name="______________________________________Pgm19" localSheetId="6">#REF!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 localSheetId="6">#REF!</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 localSheetId="6">#REF!</definedName>
    <definedName name="_____________________________________Pgm16">#REF!</definedName>
    <definedName name="_____________________________________Pgm17" localSheetId="6">#REF!</definedName>
    <definedName name="_____________________________________Pgm17">#REF!</definedName>
    <definedName name="_____________________________________Pgm18" localSheetId="6">#REF!</definedName>
    <definedName name="_____________________________________Pgm18">#REF!</definedName>
    <definedName name="_____________________________________Pgm19" localSheetId="6">#REF!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 localSheetId="6">#REF!</definedName>
    <definedName name="____________________________________Pgm1">#REF!</definedName>
    <definedName name="____________________________________pgm10">'[20]CSS Pgm 10'!$D$3</definedName>
    <definedName name="____________________________________Pgm11" localSheetId="6">#REF!</definedName>
    <definedName name="____________________________________Pgm11">#REF!</definedName>
    <definedName name="____________________________________Pgm12" localSheetId="6">#REF!</definedName>
    <definedName name="____________________________________Pgm12">#REF!</definedName>
    <definedName name="____________________________________Pgm13" localSheetId="6">#REF!</definedName>
    <definedName name="____________________________________Pgm13">#REF!</definedName>
    <definedName name="____________________________________Pgm14" localSheetId="6">#REF!</definedName>
    <definedName name="____________________________________Pgm14">#REF!</definedName>
    <definedName name="____________________________________Pgm15" localSheetId="6">#REF!</definedName>
    <definedName name="____________________________________Pgm15">#REF!</definedName>
    <definedName name="____________________________________Pgm16" localSheetId="6">#REF!</definedName>
    <definedName name="____________________________________Pgm16">#REF!</definedName>
    <definedName name="____________________________________Pgm17" localSheetId="6">#REF!</definedName>
    <definedName name="____________________________________Pgm17">#REF!</definedName>
    <definedName name="____________________________________Pgm18" localSheetId="6">#REF!</definedName>
    <definedName name="____________________________________Pgm18">#REF!</definedName>
    <definedName name="____________________________________Pgm19" localSheetId="6">#REF!</definedName>
    <definedName name="____________________________________Pgm19">#REF!</definedName>
    <definedName name="____________________________________Pgm2" localSheetId="6">#REF!</definedName>
    <definedName name="____________________________________Pgm2">#REF!</definedName>
    <definedName name="____________________________________Pgm3" localSheetId="6">#REF!</definedName>
    <definedName name="____________________________________Pgm3">#REF!</definedName>
    <definedName name="____________________________________Pgm4" localSheetId="6">#REF!</definedName>
    <definedName name="____________________________________Pgm4">#REF!</definedName>
    <definedName name="____________________________________Pgm5" localSheetId="6">#REF!</definedName>
    <definedName name="____________________________________Pgm5">#REF!</definedName>
    <definedName name="____________________________________Pgm6" localSheetId="6">#REF!</definedName>
    <definedName name="____________________________________Pgm6">#REF!</definedName>
    <definedName name="____________________________________Pgm7" localSheetId="6">#REF!</definedName>
    <definedName name="____________________________________Pgm7">#REF!</definedName>
    <definedName name="____________________________________Pgm8" localSheetId="6">#REF!</definedName>
    <definedName name="____________________________________Pgm8">#REF!</definedName>
    <definedName name="____________________________________Pgm9" localSheetId="6">#REF!</definedName>
    <definedName name="____________________________________Pgm9">#REF!</definedName>
    <definedName name="___________________________________Pgm1" localSheetId="6">#REF!</definedName>
    <definedName name="___________________________________Pgm1">#REF!</definedName>
    <definedName name="___________________________________pgm10" localSheetId="6">#REF!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 localSheetId="6">#REF!</definedName>
    <definedName name="___________________________________Pgm16">#REF!</definedName>
    <definedName name="___________________________________Pgm17" localSheetId="6">#REF!</definedName>
    <definedName name="___________________________________Pgm17">#REF!</definedName>
    <definedName name="___________________________________Pgm18" localSheetId="6">#REF!</definedName>
    <definedName name="___________________________________Pgm18">#REF!</definedName>
    <definedName name="___________________________________Pgm19" localSheetId="6">#REF!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 localSheetId="6">#REF!</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 localSheetId="6">#REF!</definedName>
    <definedName name="__________________________________Pgm16">#REF!</definedName>
    <definedName name="__________________________________Pgm17" localSheetId="6">#REF!</definedName>
    <definedName name="__________________________________Pgm17">#REF!</definedName>
    <definedName name="__________________________________Pgm18" localSheetId="6">#REF!</definedName>
    <definedName name="__________________________________Pgm18">#REF!</definedName>
    <definedName name="__________________________________Pgm19" localSheetId="6">#REF!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 localSheetId="6">#REF!</definedName>
    <definedName name="_________________________________Pgm1">#REF!</definedName>
    <definedName name="_________________________________pgm10">'[22]CSS Pgm 10'!$D$3</definedName>
    <definedName name="_________________________________Pgm11" localSheetId="6">#REF!</definedName>
    <definedName name="_________________________________Pgm11">#REF!</definedName>
    <definedName name="_________________________________Pgm12" localSheetId="6">#REF!</definedName>
    <definedName name="_________________________________Pgm12">#REF!</definedName>
    <definedName name="_________________________________Pgm13" localSheetId="6">#REF!</definedName>
    <definedName name="_________________________________Pgm13">#REF!</definedName>
    <definedName name="_________________________________Pgm14" localSheetId="6">#REF!</definedName>
    <definedName name="_________________________________Pgm14">#REF!</definedName>
    <definedName name="_________________________________Pgm15" localSheetId="6">#REF!</definedName>
    <definedName name="_________________________________Pgm15">#REF!</definedName>
    <definedName name="_________________________________Pgm16" localSheetId="6">#REF!</definedName>
    <definedName name="_________________________________Pgm16">#REF!</definedName>
    <definedName name="_________________________________Pgm17" localSheetId="6">#REF!</definedName>
    <definedName name="_________________________________Pgm17">#REF!</definedName>
    <definedName name="_________________________________Pgm18" localSheetId="6">#REF!</definedName>
    <definedName name="_________________________________Pgm18">#REF!</definedName>
    <definedName name="_________________________________Pgm19" localSheetId="6">#REF!</definedName>
    <definedName name="_________________________________Pgm19">#REF!</definedName>
    <definedName name="_________________________________Pgm2" localSheetId="6">#REF!</definedName>
    <definedName name="_________________________________Pgm2">#REF!</definedName>
    <definedName name="_________________________________Pgm3" localSheetId="6">#REF!</definedName>
    <definedName name="_________________________________Pgm3">#REF!</definedName>
    <definedName name="_________________________________Pgm4" localSheetId="6">#REF!</definedName>
    <definedName name="_________________________________Pgm4">#REF!</definedName>
    <definedName name="_________________________________Pgm5" localSheetId="6">#REF!</definedName>
    <definedName name="_________________________________Pgm5">#REF!</definedName>
    <definedName name="_________________________________Pgm6" localSheetId="6">#REF!</definedName>
    <definedName name="_________________________________Pgm6">#REF!</definedName>
    <definedName name="_________________________________Pgm7" localSheetId="6">#REF!</definedName>
    <definedName name="_________________________________Pgm7">#REF!</definedName>
    <definedName name="_________________________________Pgm8" localSheetId="6">#REF!</definedName>
    <definedName name="_________________________________Pgm8">#REF!</definedName>
    <definedName name="_________________________________Pgm9" localSheetId="6">#REF!</definedName>
    <definedName name="_________________________________Pgm9">#REF!</definedName>
    <definedName name="________________________________Pgm1" localSheetId="6">#REF!</definedName>
    <definedName name="________________________________Pgm1">#REF!</definedName>
    <definedName name="________________________________pgm10" localSheetId="6">#REF!</definedName>
    <definedName name="________________________________pgm10">#REF!</definedName>
    <definedName name="________________________________Pgm11" localSheetId="6">#REF!</definedName>
    <definedName name="________________________________Pgm11">#REF!</definedName>
    <definedName name="________________________________Pgm12" localSheetId="6">#REF!</definedName>
    <definedName name="________________________________Pgm12">#REF!</definedName>
    <definedName name="________________________________Pgm13" localSheetId="6">#REF!</definedName>
    <definedName name="________________________________Pgm13">#REF!</definedName>
    <definedName name="________________________________Pgm14" localSheetId="6">#REF!</definedName>
    <definedName name="________________________________Pgm14">#REF!</definedName>
    <definedName name="________________________________Pgm15" localSheetId="6">#REF!</definedName>
    <definedName name="________________________________Pgm15">#REF!</definedName>
    <definedName name="________________________________Pgm16" localSheetId="6">#REF!</definedName>
    <definedName name="________________________________Pgm16">#REF!</definedName>
    <definedName name="________________________________Pgm17" localSheetId="6">#REF!</definedName>
    <definedName name="________________________________Pgm17">#REF!</definedName>
    <definedName name="________________________________Pgm18" localSheetId="6">#REF!</definedName>
    <definedName name="________________________________Pgm18">#REF!</definedName>
    <definedName name="________________________________Pgm19" localSheetId="6">#REF!</definedName>
    <definedName name="________________________________Pgm19">#REF!</definedName>
    <definedName name="________________________________Pgm2" localSheetId="6">#REF!</definedName>
    <definedName name="________________________________Pgm2">#REF!</definedName>
    <definedName name="________________________________Pgm3" localSheetId="6">#REF!</definedName>
    <definedName name="________________________________Pgm3">#REF!</definedName>
    <definedName name="________________________________Pgm4" localSheetId="6">#REF!</definedName>
    <definedName name="________________________________Pgm4">#REF!</definedName>
    <definedName name="________________________________Pgm5" localSheetId="6">#REF!</definedName>
    <definedName name="________________________________Pgm5">#REF!</definedName>
    <definedName name="________________________________Pgm6" localSheetId="6">#REF!</definedName>
    <definedName name="________________________________Pgm6">#REF!</definedName>
    <definedName name="________________________________Pgm7" localSheetId="6">#REF!</definedName>
    <definedName name="________________________________Pgm7">#REF!</definedName>
    <definedName name="________________________________Pgm8" localSheetId="6">#REF!</definedName>
    <definedName name="________________________________Pgm8">#REF!</definedName>
    <definedName name="________________________________Pgm9" localSheetId="6">#REF!</definedName>
    <definedName name="________________________________Pgm9">#REF!</definedName>
    <definedName name="_______________________________Pgm1" localSheetId="6">#REF!</definedName>
    <definedName name="_______________________________Pgm1">#REF!</definedName>
    <definedName name="_______________________________pgm10" localSheetId="6">#REF!</definedName>
    <definedName name="_______________________________pgm10">#REF!</definedName>
    <definedName name="_______________________________Pgm11" localSheetId="6">#REF!</definedName>
    <definedName name="_______________________________Pgm11">#REF!</definedName>
    <definedName name="_______________________________Pgm12" localSheetId="6">#REF!</definedName>
    <definedName name="_______________________________Pgm12">#REF!</definedName>
    <definedName name="_______________________________Pgm13" localSheetId="6">#REF!</definedName>
    <definedName name="_______________________________Pgm13">#REF!</definedName>
    <definedName name="_______________________________Pgm14" localSheetId="6">#REF!</definedName>
    <definedName name="_______________________________Pgm14">#REF!</definedName>
    <definedName name="_______________________________Pgm15" localSheetId="6">#REF!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 localSheetId="6">#REF!</definedName>
    <definedName name="_______________________________Pgm5">#REF!</definedName>
    <definedName name="_______________________________Pgm6" localSheetId="6">#REF!</definedName>
    <definedName name="_______________________________Pgm6">#REF!</definedName>
    <definedName name="_______________________________Pgm7" localSheetId="6">#REF!</definedName>
    <definedName name="_______________________________Pgm7">#REF!</definedName>
    <definedName name="_______________________________Pgm8" localSheetId="6">#REF!</definedName>
    <definedName name="_______________________________Pgm8">#REF!</definedName>
    <definedName name="_______________________________Pgm9" localSheetId="6">#REF!</definedName>
    <definedName name="_______________________________Pgm9">#REF!</definedName>
    <definedName name="______________________________Pgm1" localSheetId="6">#REF!</definedName>
    <definedName name="______________________________Pgm1">#REF!</definedName>
    <definedName name="______________________________pgm10" localSheetId="6">#REF!</definedName>
    <definedName name="______________________________pgm10">#REF!</definedName>
    <definedName name="______________________________Pgm11" localSheetId="6">#REF!</definedName>
    <definedName name="______________________________Pgm11">#REF!</definedName>
    <definedName name="______________________________Pgm12" localSheetId="6">#REF!</definedName>
    <definedName name="______________________________Pgm12">#REF!</definedName>
    <definedName name="______________________________Pgm13" localSheetId="6">#REF!</definedName>
    <definedName name="______________________________Pgm13">#REF!</definedName>
    <definedName name="______________________________Pgm14" localSheetId="6">#REF!</definedName>
    <definedName name="______________________________Pgm14">#REF!</definedName>
    <definedName name="______________________________Pgm15" localSheetId="6">#REF!</definedName>
    <definedName name="______________________________Pgm15">#REF!</definedName>
    <definedName name="______________________________Pgm16" localSheetId="6">#REF!</definedName>
    <definedName name="______________________________Pgm16">#REF!</definedName>
    <definedName name="______________________________Pgm17" localSheetId="6">#REF!</definedName>
    <definedName name="______________________________Pgm17">#REF!</definedName>
    <definedName name="______________________________Pgm18" localSheetId="6">#REF!</definedName>
    <definedName name="______________________________Pgm18">#REF!</definedName>
    <definedName name="______________________________Pgm19" localSheetId="6">#REF!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 localSheetId="6">#REF!</definedName>
    <definedName name="______________________________Pgm5">#REF!</definedName>
    <definedName name="______________________________Pgm6" localSheetId="6">#REF!</definedName>
    <definedName name="______________________________Pgm6">#REF!</definedName>
    <definedName name="______________________________Pgm7" localSheetId="6">#REF!</definedName>
    <definedName name="______________________________Pgm7">#REF!</definedName>
    <definedName name="______________________________Pgm8" localSheetId="6">#REF!</definedName>
    <definedName name="______________________________Pgm8">#REF!</definedName>
    <definedName name="______________________________Pgm9" localSheetId="6">#REF!</definedName>
    <definedName name="______________________________Pgm9">#REF!</definedName>
    <definedName name="_____________________________Pgm1" localSheetId="6">#REF!</definedName>
    <definedName name="_____________________________Pgm1">#REF!</definedName>
    <definedName name="_____________________________pgm10" localSheetId="6">#REF!</definedName>
    <definedName name="_____________________________pgm10">#REF!</definedName>
    <definedName name="_____________________________Pgm11" localSheetId="6">#REF!</definedName>
    <definedName name="_____________________________Pgm11">#REF!</definedName>
    <definedName name="_____________________________Pgm12" localSheetId="6">#REF!</definedName>
    <definedName name="_____________________________Pgm12">#REF!</definedName>
    <definedName name="_____________________________Pgm13" localSheetId="6">#REF!</definedName>
    <definedName name="_____________________________Pgm13">#REF!</definedName>
    <definedName name="_____________________________Pgm14" localSheetId="6">#REF!</definedName>
    <definedName name="_____________________________Pgm14">#REF!</definedName>
    <definedName name="_____________________________Pgm15" localSheetId="6">#REF!</definedName>
    <definedName name="_____________________________Pgm15">#REF!</definedName>
    <definedName name="_____________________________Pgm16" localSheetId="6">#REF!</definedName>
    <definedName name="_____________________________Pgm16">#REF!</definedName>
    <definedName name="_____________________________Pgm17" localSheetId="6">#REF!</definedName>
    <definedName name="_____________________________Pgm17">#REF!</definedName>
    <definedName name="_____________________________Pgm18" localSheetId="6">#REF!</definedName>
    <definedName name="_____________________________Pgm18">#REF!</definedName>
    <definedName name="_____________________________Pgm19" localSheetId="6">#REF!</definedName>
    <definedName name="_____________________________Pgm19">#REF!</definedName>
    <definedName name="_____________________________Pgm2" localSheetId="6">#REF!</definedName>
    <definedName name="_____________________________Pgm2">#REF!</definedName>
    <definedName name="_____________________________Pgm3" localSheetId="6">#REF!</definedName>
    <definedName name="_____________________________Pgm3">#REF!</definedName>
    <definedName name="_____________________________Pgm4" localSheetId="6">#REF!</definedName>
    <definedName name="_____________________________Pgm4">#REF!</definedName>
    <definedName name="_____________________________Pgm5" localSheetId="6">#REF!</definedName>
    <definedName name="_____________________________Pgm5">#REF!</definedName>
    <definedName name="_____________________________Pgm6" localSheetId="6">#REF!</definedName>
    <definedName name="_____________________________Pgm6">#REF!</definedName>
    <definedName name="_____________________________Pgm7" localSheetId="6">#REF!</definedName>
    <definedName name="_____________________________Pgm7">#REF!</definedName>
    <definedName name="_____________________________Pgm8" localSheetId="6">#REF!</definedName>
    <definedName name="_____________________________Pgm8">#REF!</definedName>
    <definedName name="_____________________________Pgm9" localSheetId="6">#REF!</definedName>
    <definedName name="_____________________________Pgm9">#REF!</definedName>
    <definedName name="____________________________pgm10" localSheetId="6">#REF!</definedName>
    <definedName name="____________________________pgm10">#REF!</definedName>
    <definedName name="____________________________Pgm11" localSheetId="6">#REF!</definedName>
    <definedName name="____________________________Pgm11">#REF!</definedName>
    <definedName name="____________________________Pgm12" localSheetId="6">#REF!</definedName>
    <definedName name="____________________________Pgm12">#REF!</definedName>
    <definedName name="____________________________Pgm13" localSheetId="6">#REF!</definedName>
    <definedName name="____________________________Pgm13">#REF!</definedName>
    <definedName name="____________________________Pgm14" localSheetId="6">#REF!</definedName>
    <definedName name="____________________________Pgm14">#REF!</definedName>
    <definedName name="____________________________Pgm15" localSheetId="6">#REF!</definedName>
    <definedName name="____________________________Pgm15">#REF!</definedName>
    <definedName name="____________________________Pgm16" localSheetId="6">#REF!</definedName>
    <definedName name="____________________________Pgm16">#REF!</definedName>
    <definedName name="____________________________Pgm17" localSheetId="6">#REF!</definedName>
    <definedName name="____________________________Pgm17">#REF!</definedName>
    <definedName name="____________________________Pgm18" localSheetId="6">#REF!</definedName>
    <definedName name="____________________________Pgm18">#REF!</definedName>
    <definedName name="____________________________Pgm19" localSheetId="6">#REF!</definedName>
    <definedName name="____________________________Pgm19">#REF!</definedName>
    <definedName name="____________________________Pgm2" localSheetId="6">#REF!</definedName>
    <definedName name="____________________________Pgm2">#REF!</definedName>
    <definedName name="____________________________Pgm3" localSheetId="6">#REF!</definedName>
    <definedName name="____________________________Pgm3">#REF!</definedName>
    <definedName name="____________________________Pgm4" localSheetId="6">#REF!</definedName>
    <definedName name="____________________________Pgm4">#REF!</definedName>
    <definedName name="____________________________Pgm5" localSheetId="6">#REF!</definedName>
    <definedName name="____________________________Pgm5">#REF!</definedName>
    <definedName name="____________________________Pgm6" localSheetId="6">#REF!</definedName>
    <definedName name="____________________________Pgm6">#REF!</definedName>
    <definedName name="____________________________Pgm7" localSheetId="6">#REF!</definedName>
    <definedName name="____________________________Pgm7">#REF!</definedName>
    <definedName name="____________________________Pgm8" localSheetId="6">#REF!</definedName>
    <definedName name="____________________________Pgm8">#REF!</definedName>
    <definedName name="____________________________Pgm9" localSheetId="6">#REF!</definedName>
    <definedName name="____________________________Pgm9">#REF!</definedName>
    <definedName name="___________________________Pgm1" localSheetId="6">#REF!</definedName>
    <definedName name="___________________________Pgm1">#REF!</definedName>
    <definedName name="___________________________pgm10" localSheetId="6">#REF!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 localSheetId="6">#REF!</definedName>
    <definedName name="___________________________Pgm16">#REF!</definedName>
    <definedName name="___________________________Pgm17" localSheetId="6">#REF!</definedName>
    <definedName name="___________________________Pgm17">#REF!</definedName>
    <definedName name="___________________________Pgm18" localSheetId="6">#REF!</definedName>
    <definedName name="___________________________Pgm18">#REF!</definedName>
    <definedName name="___________________________Pgm19" localSheetId="6">#REF!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 localSheetId="6">#REF!</definedName>
    <definedName name="__________________________Pgm1">#REF!</definedName>
    <definedName name="__________________________pgm10">'[25]CSS WP 10'!$D$3</definedName>
    <definedName name="__________________________Pgm11" localSheetId="6">#REF!</definedName>
    <definedName name="__________________________Pgm11">#REF!</definedName>
    <definedName name="__________________________Pgm12" localSheetId="6">#REF!</definedName>
    <definedName name="__________________________Pgm12">#REF!</definedName>
    <definedName name="__________________________Pgm13" localSheetId="6">#REF!</definedName>
    <definedName name="__________________________Pgm13">#REF!</definedName>
    <definedName name="__________________________Pgm14" localSheetId="6">#REF!</definedName>
    <definedName name="__________________________Pgm14">#REF!</definedName>
    <definedName name="__________________________Pgm15" localSheetId="6">#REF!</definedName>
    <definedName name="__________________________Pgm15">#REF!</definedName>
    <definedName name="__________________________Pgm16" localSheetId="6">#REF!</definedName>
    <definedName name="__________________________Pgm16">#REF!</definedName>
    <definedName name="__________________________Pgm17" localSheetId="6">#REF!</definedName>
    <definedName name="__________________________Pgm17">#REF!</definedName>
    <definedName name="__________________________Pgm18" localSheetId="6">#REF!</definedName>
    <definedName name="__________________________Pgm18">#REF!</definedName>
    <definedName name="__________________________Pgm19" localSheetId="6">#REF!</definedName>
    <definedName name="__________________________Pgm19">#REF!</definedName>
    <definedName name="__________________________Pgm2">'[26]CSS Pgm 2'!$D$3</definedName>
    <definedName name="__________________________Pgm3" localSheetId="6">#REF!</definedName>
    <definedName name="__________________________Pgm3">#REF!</definedName>
    <definedName name="__________________________Pgm4" localSheetId="6">#REF!</definedName>
    <definedName name="__________________________Pgm4">#REF!</definedName>
    <definedName name="__________________________Pgm5" localSheetId="6">#REF!</definedName>
    <definedName name="__________________________Pgm5">#REF!</definedName>
    <definedName name="__________________________Pgm6" localSheetId="6">#REF!</definedName>
    <definedName name="__________________________Pgm6">#REF!</definedName>
    <definedName name="__________________________Pgm7" localSheetId="6">#REF!</definedName>
    <definedName name="__________________________Pgm7">#REF!</definedName>
    <definedName name="__________________________Pgm8" localSheetId="6">#REF!</definedName>
    <definedName name="__________________________Pgm8">#REF!</definedName>
    <definedName name="__________________________Pgm9" localSheetId="6">#REF!</definedName>
    <definedName name="__________________________Pgm9">#REF!</definedName>
    <definedName name="_________________________Pgm1" localSheetId="6">#REF!</definedName>
    <definedName name="_________________________Pgm1">#REF!</definedName>
    <definedName name="_________________________pgm10" localSheetId="6">#REF!</definedName>
    <definedName name="_________________________pgm10">#REF!</definedName>
    <definedName name="_________________________Pgm11" localSheetId="6">#REF!</definedName>
    <definedName name="_________________________Pgm11">#REF!</definedName>
    <definedName name="_________________________Pgm12" localSheetId="6">#REF!</definedName>
    <definedName name="_________________________Pgm12">#REF!</definedName>
    <definedName name="_________________________Pgm13" localSheetId="6">#REF!</definedName>
    <definedName name="_________________________Pgm13">#REF!</definedName>
    <definedName name="_________________________Pgm14" localSheetId="6">#REF!</definedName>
    <definedName name="_________________________Pgm14">#REF!</definedName>
    <definedName name="_________________________Pgm15" localSheetId="6">#REF!</definedName>
    <definedName name="_________________________Pgm15">#REF!</definedName>
    <definedName name="_________________________Pgm16" localSheetId="6">#REF!</definedName>
    <definedName name="_________________________Pgm16">#REF!</definedName>
    <definedName name="_________________________Pgm17" localSheetId="6">#REF!</definedName>
    <definedName name="_________________________Pgm17">#REF!</definedName>
    <definedName name="_________________________Pgm18" localSheetId="6">#REF!</definedName>
    <definedName name="_________________________Pgm18">#REF!</definedName>
    <definedName name="_________________________Pgm19" localSheetId="6">#REF!</definedName>
    <definedName name="_________________________Pgm19">#REF!</definedName>
    <definedName name="_________________________Pgm2" localSheetId="6">#REF!</definedName>
    <definedName name="_________________________Pgm2">#REF!</definedName>
    <definedName name="_________________________Pgm3" localSheetId="6">#REF!</definedName>
    <definedName name="_________________________Pgm3">#REF!</definedName>
    <definedName name="_________________________Pgm4" localSheetId="6">#REF!</definedName>
    <definedName name="_________________________Pgm4">#REF!</definedName>
    <definedName name="_________________________Pgm5" localSheetId="6">#REF!</definedName>
    <definedName name="_________________________Pgm5">#REF!</definedName>
    <definedName name="_________________________Pgm6" localSheetId="6">#REF!</definedName>
    <definedName name="_________________________Pgm6">#REF!</definedName>
    <definedName name="_________________________Pgm7" localSheetId="6">#REF!</definedName>
    <definedName name="_________________________Pgm7">#REF!</definedName>
    <definedName name="_________________________Pgm8" localSheetId="6">#REF!</definedName>
    <definedName name="_________________________Pgm8">#REF!</definedName>
    <definedName name="_________________________Pgm9" localSheetId="6">#REF!</definedName>
    <definedName name="_________________________Pgm9">#REF!</definedName>
    <definedName name="________________________Pgm1" localSheetId="6">#REF!</definedName>
    <definedName name="________________________Pgm1">#REF!</definedName>
    <definedName name="________________________pgm10" localSheetId="6">#REF!</definedName>
    <definedName name="________________________pgm10">#REF!</definedName>
    <definedName name="________________________Pgm11" localSheetId="6">#REF!</definedName>
    <definedName name="________________________Pgm11">#REF!</definedName>
    <definedName name="________________________Pgm12" localSheetId="6">#REF!</definedName>
    <definedName name="________________________Pgm12">#REF!</definedName>
    <definedName name="________________________Pgm13" localSheetId="6">#REF!</definedName>
    <definedName name="________________________Pgm13">#REF!</definedName>
    <definedName name="________________________Pgm14" localSheetId="6">#REF!</definedName>
    <definedName name="________________________Pgm14">#REF!</definedName>
    <definedName name="________________________Pgm15" localSheetId="6">#REF!</definedName>
    <definedName name="________________________Pgm15">#REF!</definedName>
    <definedName name="________________________Pgm16" localSheetId="6">#REF!</definedName>
    <definedName name="________________________Pgm16">#REF!</definedName>
    <definedName name="________________________Pgm17" localSheetId="6">#REF!</definedName>
    <definedName name="________________________Pgm17">#REF!</definedName>
    <definedName name="________________________Pgm18" localSheetId="6">#REF!</definedName>
    <definedName name="________________________Pgm18">#REF!</definedName>
    <definedName name="________________________Pgm19" localSheetId="6">#REF!</definedName>
    <definedName name="________________________Pgm19">#REF!</definedName>
    <definedName name="________________________Pgm2" localSheetId="6">#REF!</definedName>
    <definedName name="________________________Pgm2">#REF!</definedName>
    <definedName name="________________________Pgm3" localSheetId="6">#REF!</definedName>
    <definedName name="________________________Pgm3">#REF!</definedName>
    <definedName name="________________________Pgm4" localSheetId="6">#REF!</definedName>
    <definedName name="________________________Pgm4">#REF!</definedName>
    <definedName name="________________________Pgm5" localSheetId="6">#REF!</definedName>
    <definedName name="________________________Pgm5">#REF!</definedName>
    <definedName name="________________________Pgm6" localSheetId="6">#REF!</definedName>
    <definedName name="________________________Pgm6">#REF!</definedName>
    <definedName name="________________________Pgm7" localSheetId="6">#REF!</definedName>
    <definedName name="________________________Pgm7">#REF!</definedName>
    <definedName name="________________________Pgm8" localSheetId="6">#REF!</definedName>
    <definedName name="________________________Pgm8">#REF!</definedName>
    <definedName name="________________________Pgm9" localSheetId="6">#REF!</definedName>
    <definedName name="________________________Pgm9">#REF!</definedName>
    <definedName name="_______________________Pgm1" localSheetId="6">#REF!</definedName>
    <definedName name="_______________________Pgm1">#REF!</definedName>
    <definedName name="_______________________pgm10" localSheetId="6">#REF!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 localSheetId="6">#REF!</definedName>
    <definedName name="_______________________Pgm16">#REF!</definedName>
    <definedName name="_______________________Pgm17" localSheetId="6">#REF!</definedName>
    <definedName name="_______________________Pgm17">#REF!</definedName>
    <definedName name="_______________________Pgm18" localSheetId="6">#REF!</definedName>
    <definedName name="_______________________Pgm18">#REF!</definedName>
    <definedName name="_______________________Pgm19" localSheetId="6">#REF!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 localSheetId="6">#REF!</definedName>
    <definedName name="______________________Pgm11">#REF!</definedName>
    <definedName name="______________________Pgm12" localSheetId="6">#REF!</definedName>
    <definedName name="______________________Pgm12">#REF!</definedName>
    <definedName name="______________________Pgm13" localSheetId="6">#REF!</definedName>
    <definedName name="______________________Pgm13">#REF!</definedName>
    <definedName name="______________________Pgm14" localSheetId="6">#REF!</definedName>
    <definedName name="______________________Pgm14">#REF!</definedName>
    <definedName name="______________________Pgm15" localSheetId="6">#REF!</definedName>
    <definedName name="______________________Pgm15">#REF!</definedName>
    <definedName name="______________________Pgm16" localSheetId="6">#REF!</definedName>
    <definedName name="______________________Pgm16">#REF!</definedName>
    <definedName name="______________________Pgm17" localSheetId="6">#REF!</definedName>
    <definedName name="______________________Pgm17">#REF!</definedName>
    <definedName name="______________________Pgm18" localSheetId="6">#REF!</definedName>
    <definedName name="______________________Pgm18">#REF!</definedName>
    <definedName name="______________________Pgm19" localSheetId="6">#REF!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 localSheetId="6">#REF!</definedName>
    <definedName name="______________________Pgm6">#REF!</definedName>
    <definedName name="______________________Pgm7" localSheetId="6">#REF!</definedName>
    <definedName name="______________________Pgm7">#REF!</definedName>
    <definedName name="______________________Pgm8" localSheetId="6">#REF!</definedName>
    <definedName name="______________________Pgm8">#REF!</definedName>
    <definedName name="______________________Pgm9" localSheetId="6">#REF!</definedName>
    <definedName name="______________________Pgm9">#REF!</definedName>
    <definedName name="_____________________Pgm1" localSheetId="6">#REF!</definedName>
    <definedName name="_____________________Pgm1">#REF!</definedName>
    <definedName name="_____________________pgm10" localSheetId="6">#REF!</definedName>
    <definedName name="_____________________pgm10">#REF!</definedName>
    <definedName name="_____________________Pgm11" localSheetId="6">#REF!</definedName>
    <definedName name="_____________________Pgm11">#REF!</definedName>
    <definedName name="_____________________Pgm12" localSheetId="6">#REF!</definedName>
    <definedName name="_____________________Pgm12">#REF!</definedName>
    <definedName name="_____________________Pgm13" localSheetId="6">#REF!</definedName>
    <definedName name="_____________________Pgm13">#REF!</definedName>
    <definedName name="_____________________Pgm14" localSheetId="6">#REF!</definedName>
    <definedName name="_____________________Pgm14">#REF!</definedName>
    <definedName name="_____________________Pgm15" localSheetId="6">#REF!</definedName>
    <definedName name="_____________________Pgm15">#REF!</definedName>
    <definedName name="_____________________Pgm16" localSheetId="6">#REF!</definedName>
    <definedName name="_____________________Pgm16">#REF!</definedName>
    <definedName name="_____________________Pgm17" localSheetId="6">#REF!</definedName>
    <definedName name="_____________________Pgm17">#REF!</definedName>
    <definedName name="_____________________Pgm18" localSheetId="6">#REF!</definedName>
    <definedName name="_____________________Pgm18">#REF!</definedName>
    <definedName name="_____________________Pgm19" localSheetId="6">#REF!</definedName>
    <definedName name="_____________________Pgm19">#REF!</definedName>
    <definedName name="_____________________Pgm2" localSheetId="6">#REF!</definedName>
    <definedName name="_____________________Pgm2">#REF!</definedName>
    <definedName name="_____________________Pgm3" localSheetId="6">#REF!</definedName>
    <definedName name="_____________________Pgm3">#REF!</definedName>
    <definedName name="_____________________Pgm4" localSheetId="6">#REF!</definedName>
    <definedName name="_____________________Pgm4">#REF!</definedName>
    <definedName name="_____________________Pgm5" localSheetId="6">#REF!</definedName>
    <definedName name="_____________________Pgm5">#REF!</definedName>
    <definedName name="_____________________Pgm6" localSheetId="6">#REF!</definedName>
    <definedName name="_____________________Pgm6">#REF!</definedName>
    <definedName name="_____________________Pgm7" localSheetId="6">#REF!</definedName>
    <definedName name="_____________________Pgm7">#REF!</definedName>
    <definedName name="_____________________Pgm8" localSheetId="6">#REF!</definedName>
    <definedName name="_____________________Pgm8">#REF!</definedName>
    <definedName name="_____________________Pgm9" localSheetId="6">#REF!</definedName>
    <definedName name="_____________________Pgm9">#REF!</definedName>
    <definedName name="____________________Pgm1" localSheetId="6">#REF!</definedName>
    <definedName name="____________________Pgm1">#REF!</definedName>
    <definedName name="____________________pgm10" localSheetId="6">#REF!</definedName>
    <definedName name="____________________pgm10">#REF!</definedName>
    <definedName name="____________________Pgm11" localSheetId="6">#REF!</definedName>
    <definedName name="____________________Pgm11">#REF!</definedName>
    <definedName name="____________________Pgm12" localSheetId="6">#REF!</definedName>
    <definedName name="____________________Pgm12">#REF!</definedName>
    <definedName name="____________________Pgm13" localSheetId="6">#REF!</definedName>
    <definedName name="____________________Pgm13">#REF!</definedName>
    <definedName name="____________________Pgm14" localSheetId="6">#REF!</definedName>
    <definedName name="____________________Pgm14">#REF!</definedName>
    <definedName name="____________________Pgm15" localSheetId="6">#REF!</definedName>
    <definedName name="____________________Pgm15">#REF!</definedName>
    <definedName name="____________________Pgm16" localSheetId="6">#REF!</definedName>
    <definedName name="____________________Pgm16">#REF!</definedName>
    <definedName name="____________________Pgm17" localSheetId="6">#REF!</definedName>
    <definedName name="____________________Pgm17">#REF!</definedName>
    <definedName name="____________________Pgm18" localSheetId="6">#REF!</definedName>
    <definedName name="____________________Pgm18">#REF!</definedName>
    <definedName name="____________________Pgm19" localSheetId="6">#REF!</definedName>
    <definedName name="____________________Pgm19">#REF!</definedName>
    <definedName name="____________________Pgm2" localSheetId="6">#REF!</definedName>
    <definedName name="____________________Pgm2">#REF!</definedName>
    <definedName name="____________________Pgm3" localSheetId="6">#REF!</definedName>
    <definedName name="____________________Pgm3">#REF!</definedName>
    <definedName name="____________________Pgm4" localSheetId="6">#REF!</definedName>
    <definedName name="____________________Pgm4">#REF!</definedName>
    <definedName name="____________________Pgm5" localSheetId="6">#REF!</definedName>
    <definedName name="____________________Pgm5">#REF!</definedName>
    <definedName name="____________________Pgm6" localSheetId="6">#REF!</definedName>
    <definedName name="____________________Pgm6">#REF!</definedName>
    <definedName name="____________________Pgm7" localSheetId="6">#REF!</definedName>
    <definedName name="____________________Pgm7">#REF!</definedName>
    <definedName name="____________________Pgm8" localSheetId="6">#REF!</definedName>
    <definedName name="____________________Pgm8">#REF!</definedName>
    <definedName name="____________________Pgm9" localSheetId="6">#REF!</definedName>
    <definedName name="____________________Pgm9">#REF!</definedName>
    <definedName name="___________________Pgm1" localSheetId="6">#REF!</definedName>
    <definedName name="___________________Pgm1">#REF!</definedName>
    <definedName name="___________________pgm10" localSheetId="6">#REF!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 localSheetId="6">#REF!</definedName>
    <definedName name="___________________Pgm16">#REF!</definedName>
    <definedName name="___________________Pgm17" localSheetId="6">#REF!</definedName>
    <definedName name="___________________Pgm17">#REF!</definedName>
    <definedName name="___________________Pgm18" localSheetId="6">#REF!</definedName>
    <definedName name="___________________Pgm18">#REF!</definedName>
    <definedName name="___________________Pgm19" localSheetId="6">#REF!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 localSheetId="6">#REF!</definedName>
    <definedName name="__________________Pgm16">#REF!</definedName>
    <definedName name="__________________Pgm17" localSheetId="6">#REF!</definedName>
    <definedName name="__________________Pgm17">#REF!</definedName>
    <definedName name="__________________Pgm18" localSheetId="6">#REF!</definedName>
    <definedName name="__________________Pgm18">#REF!</definedName>
    <definedName name="__________________Pgm19" localSheetId="6">#REF!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 localSheetId="6">#REF!</definedName>
    <definedName name="_________________Pgm1">#REF!</definedName>
    <definedName name="_________________pgm10">'[30]CSS Pgm 10'!$D$3</definedName>
    <definedName name="_________________Pgm11" localSheetId="6">#REF!</definedName>
    <definedName name="_________________Pgm11">#REF!</definedName>
    <definedName name="_________________Pgm12" localSheetId="6">#REF!</definedName>
    <definedName name="_________________Pgm12">#REF!</definedName>
    <definedName name="_________________Pgm13" localSheetId="6">#REF!</definedName>
    <definedName name="_________________Pgm13">#REF!</definedName>
    <definedName name="_________________Pgm14" localSheetId="6">#REF!</definedName>
    <definedName name="_________________Pgm14">#REF!</definedName>
    <definedName name="_________________Pgm15" localSheetId="6">#REF!</definedName>
    <definedName name="_________________Pgm15">#REF!</definedName>
    <definedName name="_________________Pgm16" localSheetId="6">#REF!</definedName>
    <definedName name="_________________Pgm16">#REF!</definedName>
    <definedName name="_________________Pgm17" localSheetId="6">#REF!</definedName>
    <definedName name="_________________Pgm17">#REF!</definedName>
    <definedName name="_________________Pgm18" localSheetId="6">#REF!</definedName>
    <definedName name="_________________Pgm18">#REF!</definedName>
    <definedName name="_________________Pgm19" localSheetId="6">#REF!</definedName>
    <definedName name="_________________Pgm19">#REF!</definedName>
    <definedName name="_________________Pgm2" localSheetId="6">#REF!</definedName>
    <definedName name="_________________Pgm2">#REF!</definedName>
    <definedName name="_________________Pgm3" localSheetId="6">#REF!</definedName>
    <definedName name="_________________Pgm3">#REF!</definedName>
    <definedName name="_________________Pgm4" localSheetId="6">#REF!</definedName>
    <definedName name="_________________Pgm4">#REF!</definedName>
    <definedName name="_________________Pgm5" localSheetId="6">#REF!</definedName>
    <definedName name="_________________Pgm5">#REF!</definedName>
    <definedName name="_________________Pgm6" localSheetId="6">#REF!</definedName>
    <definedName name="_________________Pgm6">#REF!</definedName>
    <definedName name="_________________Pgm7" localSheetId="6">#REF!</definedName>
    <definedName name="_________________Pgm7">#REF!</definedName>
    <definedName name="_________________Pgm8" localSheetId="6">#REF!</definedName>
    <definedName name="_________________Pgm8">#REF!</definedName>
    <definedName name="_________________Pgm9" localSheetId="6">#REF!</definedName>
    <definedName name="_________________Pgm9">#REF!</definedName>
    <definedName name="________________Pgm1" localSheetId="6">#REF!</definedName>
    <definedName name="________________Pgm1">#REF!</definedName>
    <definedName name="________________pgm10" localSheetId="6">#REF!</definedName>
    <definedName name="________________pgm10">#REF!</definedName>
    <definedName name="________________Pgm11" localSheetId="6">#REF!</definedName>
    <definedName name="________________Pgm11">#REF!</definedName>
    <definedName name="________________Pgm12" localSheetId="6">#REF!</definedName>
    <definedName name="________________Pgm12">#REF!</definedName>
    <definedName name="________________Pgm13" localSheetId="6">#REF!</definedName>
    <definedName name="________________Pgm13">#REF!</definedName>
    <definedName name="________________Pgm14" localSheetId="6">#REF!</definedName>
    <definedName name="________________Pgm14">#REF!</definedName>
    <definedName name="________________Pgm15" localSheetId="6">#REF!</definedName>
    <definedName name="________________Pgm15">#REF!</definedName>
    <definedName name="________________Pgm16" localSheetId="6">#REF!</definedName>
    <definedName name="________________Pgm16">#REF!</definedName>
    <definedName name="________________Pgm17" localSheetId="6">#REF!</definedName>
    <definedName name="________________Pgm17">#REF!</definedName>
    <definedName name="________________Pgm18" localSheetId="6">#REF!</definedName>
    <definedName name="________________Pgm18">#REF!</definedName>
    <definedName name="________________Pgm19" localSheetId="6">#REF!</definedName>
    <definedName name="________________Pgm19">#REF!</definedName>
    <definedName name="________________Pgm2" localSheetId="6">#REF!</definedName>
    <definedName name="________________Pgm2">#REF!</definedName>
    <definedName name="________________Pgm3" localSheetId="6">#REF!</definedName>
    <definedName name="________________Pgm3">#REF!</definedName>
    <definedName name="________________Pgm4" localSheetId="6">#REF!</definedName>
    <definedName name="________________Pgm4">#REF!</definedName>
    <definedName name="________________Pgm5" localSheetId="6">#REF!</definedName>
    <definedName name="________________Pgm5">#REF!</definedName>
    <definedName name="________________Pgm6" localSheetId="6">#REF!</definedName>
    <definedName name="________________Pgm6">#REF!</definedName>
    <definedName name="________________Pgm7" localSheetId="6">#REF!</definedName>
    <definedName name="________________Pgm7">#REF!</definedName>
    <definedName name="________________Pgm8" localSheetId="6">#REF!</definedName>
    <definedName name="________________Pgm8">#REF!</definedName>
    <definedName name="________________Pgm9" localSheetId="6">#REF!</definedName>
    <definedName name="________________Pgm9">#REF!</definedName>
    <definedName name="_______________Pgm1" localSheetId="6">#REF!</definedName>
    <definedName name="_______________Pgm1">#REF!</definedName>
    <definedName name="_______________pgm10" localSheetId="6">#REF!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 localSheetId="6">#REF!</definedName>
    <definedName name="_______________Pgm16">#REF!</definedName>
    <definedName name="_______________Pgm17" localSheetId="6">#REF!</definedName>
    <definedName name="_______________Pgm17">#REF!</definedName>
    <definedName name="_______________Pgm18" localSheetId="6">#REF!</definedName>
    <definedName name="_______________Pgm18">#REF!</definedName>
    <definedName name="_______________Pgm19" localSheetId="6">#REF!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 localSheetId="6">#REF!</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 localSheetId="6">#REF!</definedName>
    <definedName name="______________Pgm16">#REF!</definedName>
    <definedName name="______________Pgm17" localSheetId="6">#REF!</definedName>
    <definedName name="______________Pgm17">#REF!</definedName>
    <definedName name="______________Pgm18" localSheetId="6">#REF!</definedName>
    <definedName name="______________Pgm18">#REF!</definedName>
    <definedName name="______________Pgm19" localSheetId="6">#REF!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 localSheetId="6">#REF!</definedName>
    <definedName name="_____________Pgm1">#REF!</definedName>
    <definedName name="_____________pgm10">'[32]CSS Pgm 10'!$D$3</definedName>
    <definedName name="_____________Pgm11" localSheetId="6">#REF!</definedName>
    <definedName name="_____________Pgm11">#REF!</definedName>
    <definedName name="_____________Pgm12" localSheetId="6">#REF!</definedName>
    <definedName name="_____________Pgm12">#REF!</definedName>
    <definedName name="_____________Pgm13" localSheetId="6">#REF!</definedName>
    <definedName name="_____________Pgm13">#REF!</definedName>
    <definedName name="_____________Pgm14" localSheetId="6">#REF!</definedName>
    <definedName name="_____________Pgm14">#REF!</definedName>
    <definedName name="_____________Pgm15" localSheetId="6">#REF!</definedName>
    <definedName name="_____________Pgm15">#REF!</definedName>
    <definedName name="_____________Pgm16" localSheetId="6">#REF!</definedName>
    <definedName name="_____________Pgm16">#REF!</definedName>
    <definedName name="_____________Pgm17" localSheetId="6">#REF!</definedName>
    <definedName name="_____________Pgm17">#REF!</definedName>
    <definedName name="_____________Pgm18" localSheetId="6">#REF!</definedName>
    <definedName name="_____________Pgm18">#REF!</definedName>
    <definedName name="_____________Pgm19" localSheetId="6">#REF!</definedName>
    <definedName name="_____________Pgm19">#REF!</definedName>
    <definedName name="_____________Pgm2" localSheetId="6">#REF!</definedName>
    <definedName name="_____________Pgm2">#REF!</definedName>
    <definedName name="_____________Pgm3" localSheetId="6">#REF!</definedName>
    <definedName name="_____________Pgm3">#REF!</definedName>
    <definedName name="_____________Pgm4" localSheetId="6">#REF!</definedName>
    <definedName name="_____________Pgm4">#REF!</definedName>
    <definedName name="_____________Pgm5" localSheetId="6">#REF!</definedName>
    <definedName name="_____________Pgm5">#REF!</definedName>
    <definedName name="_____________Pgm6" localSheetId="6">#REF!</definedName>
    <definedName name="_____________Pgm6">#REF!</definedName>
    <definedName name="_____________Pgm7" localSheetId="6">#REF!</definedName>
    <definedName name="_____________Pgm7">#REF!</definedName>
    <definedName name="_____________Pgm8" localSheetId="6">#REF!</definedName>
    <definedName name="_____________Pgm8">#REF!</definedName>
    <definedName name="_____________Pgm9" localSheetId="6">#REF!</definedName>
    <definedName name="_____________Pgm9">#REF!</definedName>
    <definedName name="____________Pgm1" localSheetId="6">#REF!</definedName>
    <definedName name="____________Pgm1">#REF!</definedName>
    <definedName name="____________pgm10" localSheetId="6">#REF!</definedName>
    <definedName name="____________pgm10">#REF!</definedName>
    <definedName name="____________Pgm11" localSheetId="6">#REF!</definedName>
    <definedName name="____________Pgm11">#REF!</definedName>
    <definedName name="____________Pgm12" localSheetId="6">#REF!</definedName>
    <definedName name="____________Pgm12">#REF!</definedName>
    <definedName name="____________Pgm13" localSheetId="6">#REF!</definedName>
    <definedName name="____________Pgm13">#REF!</definedName>
    <definedName name="____________Pgm14" localSheetId="6">#REF!</definedName>
    <definedName name="____________Pgm14">#REF!</definedName>
    <definedName name="____________Pgm15" localSheetId="6">#REF!</definedName>
    <definedName name="____________Pgm15">#REF!</definedName>
    <definedName name="____________Pgm16" localSheetId="6">#REF!</definedName>
    <definedName name="____________Pgm16">#REF!</definedName>
    <definedName name="____________Pgm17" localSheetId="6">#REF!</definedName>
    <definedName name="____________Pgm17">#REF!</definedName>
    <definedName name="____________Pgm18" localSheetId="6">#REF!</definedName>
    <definedName name="____________Pgm18">#REF!</definedName>
    <definedName name="____________Pgm19" localSheetId="6">#REF!</definedName>
    <definedName name="____________Pgm19">#REF!</definedName>
    <definedName name="____________Pgm2" localSheetId="6">#REF!</definedName>
    <definedName name="____________Pgm2">#REF!</definedName>
    <definedName name="____________Pgm3" localSheetId="6">#REF!</definedName>
    <definedName name="____________Pgm3">#REF!</definedName>
    <definedName name="____________Pgm4" localSheetId="6">#REF!</definedName>
    <definedName name="____________Pgm4">#REF!</definedName>
    <definedName name="____________Pgm5" localSheetId="6">#REF!</definedName>
    <definedName name="____________Pgm5">#REF!</definedName>
    <definedName name="____________Pgm6" localSheetId="6">#REF!</definedName>
    <definedName name="____________Pgm6">#REF!</definedName>
    <definedName name="____________Pgm7" localSheetId="6">#REF!</definedName>
    <definedName name="____________Pgm7">#REF!</definedName>
    <definedName name="____________Pgm8" localSheetId="6">#REF!</definedName>
    <definedName name="____________Pgm8">#REF!</definedName>
    <definedName name="____________Pgm9" localSheetId="6">#REF!</definedName>
    <definedName name="____________Pgm9">#REF!</definedName>
    <definedName name="___________Pgm1" localSheetId="6">#REF!</definedName>
    <definedName name="___________Pgm1">#REF!</definedName>
    <definedName name="___________pgm10" localSheetId="6">#REF!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 localSheetId="6">#REF!</definedName>
    <definedName name="___________Pgm16">#REF!</definedName>
    <definedName name="___________Pgm17" localSheetId="6">#REF!</definedName>
    <definedName name="___________Pgm17">#REF!</definedName>
    <definedName name="___________Pgm18" localSheetId="6">#REF!</definedName>
    <definedName name="___________Pgm18">#REF!</definedName>
    <definedName name="___________Pgm19" localSheetId="6">#REF!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 localSheetId="6">#REF!</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 localSheetId="6">#REF!</definedName>
    <definedName name="__________Pgm16">#REF!</definedName>
    <definedName name="__________Pgm17" localSheetId="6">#REF!</definedName>
    <definedName name="__________Pgm17">#REF!</definedName>
    <definedName name="__________Pgm18" localSheetId="6">#REF!</definedName>
    <definedName name="__________Pgm18">#REF!</definedName>
    <definedName name="__________Pgm19" localSheetId="6">#REF!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 localSheetId="6">#REF!</definedName>
    <definedName name="_________Pgm1">#REF!</definedName>
    <definedName name="_________pgm10">'[34]CSS Pgm 10'!$D$3</definedName>
    <definedName name="_________Pgm11" localSheetId="6">#REF!</definedName>
    <definedName name="_________Pgm11">#REF!</definedName>
    <definedName name="_________Pgm12" localSheetId="6">#REF!</definedName>
    <definedName name="_________Pgm12">#REF!</definedName>
    <definedName name="_________Pgm13" localSheetId="6">#REF!</definedName>
    <definedName name="_________Pgm13">#REF!</definedName>
    <definedName name="_________Pgm14" localSheetId="6">#REF!</definedName>
    <definedName name="_________Pgm14">#REF!</definedName>
    <definedName name="_________Pgm15" localSheetId="6">#REF!</definedName>
    <definedName name="_________Pgm15">#REF!</definedName>
    <definedName name="_________Pgm16" localSheetId="6">#REF!</definedName>
    <definedName name="_________Pgm16">#REF!</definedName>
    <definedName name="_________Pgm17" localSheetId="6">#REF!</definedName>
    <definedName name="_________Pgm17">#REF!</definedName>
    <definedName name="_________Pgm18" localSheetId="6">#REF!</definedName>
    <definedName name="_________Pgm18">#REF!</definedName>
    <definedName name="_________Pgm19" localSheetId="6">#REF!</definedName>
    <definedName name="_________Pgm19">#REF!</definedName>
    <definedName name="_________Pgm2" localSheetId="6">#REF!</definedName>
    <definedName name="_________Pgm2">#REF!</definedName>
    <definedName name="_________Pgm3" localSheetId="6">#REF!</definedName>
    <definedName name="_________Pgm3">#REF!</definedName>
    <definedName name="_________Pgm4" localSheetId="6">#REF!</definedName>
    <definedName name="_________Pgm4">#REF!</definedName>
    <definedName name="_________Pgm5" localSheetId="6">#REF!</definedName>
    <definedName name="_________Pgm5">#REF!</definedName>
    <definedName name="_________Pgm6" localSheetId="6">#REF!</definedName>
    <definedName name="_________Pgm6">#REF!</definedName>
    <definedName name="_________Pgm7" localSheetId="6">#REF!</definedName>
    <definedName name="_________Pgm7">#REF!</definedName>
    <definedName name="_________Pgm8" localSheetId="6">#REF!</definedName>
    <definedName name="_________Pgm8">#REF!</definedName>
    <definedName name="_________Pgm9" localSheetId="6">#REF!</definedName>
    <definedName name="_________Pgm9">#REF!</definedName>
    <definedName name="________Pgm1" localSheetId="6">#REF!</definedName>
    <definedName name="________Pgm1">#REF!</definedName>
    <definedName name="________pgm10" localSheetId="6">#REF!</definedName>
    <definedName name="________pgm10">#REF!</definedName>
    <definedName name="________Pgm11" localSheetId="6">#REF!</definedName>
    <definedName name="________Pgm11">#REF!</definedName>
    <definedName name="________Pgm12" localSheetId="6">#REF!</definedName>
    <definedName name="________Pgm12">#REF!</definedName>
    <definedName name="________Pgm13" localSheetId="6">#REF!</definedName>
    <definedName name="________Pgm13">#REF!</definedName>
    <definedName name="________Pgm14" localSheetId="6">#REF!</definedName>
    <definedName name="________Pgm14">#REF!</definedName>
    <definedName name="________Pgm15" localSheetId="6">#REF!</definedName>
    <definedName name="________Pgm15">#REF!</definedName>
    <definedName name="________Pgm16" localSheetId="6">#REF!</definedName>
    <definedName name="________Pgm16">#REF!</definedName>
    <definedName name="________Pgm17" localSheetId="6">#REF!</definedName>
    <definedName name="________Pgm17">#REF!</definedName>
    <definedName name="________Pgm18" localSheetId="6">#REF!</definedName>
    <definedName name="________Pgm18">#REF!</definedName>
    <definedName name="________Pgm19" localSheetId="6">#REF!</definedName>
    <definedName name="________Pgm19">#REF!</definedName>
    <definedName name="________Pgm2" localSheetId="6">#REF!</definedName>
    <definedName name="________Pgm2">#REF!</definedName>
    <definedName name="________Pgm3" localSheetId="6">#REF!</definedName>
    <definedName name="________Pgm3">#REF!</definedName>
    <definedName name="________Pgm4" localSheetId="6">#REF!</definedName>
    <definedName name="________Pgm4">#REF!</definedName>
    <definedName name="________Pgm5" localSheetId="6">#REF!</definedName>
    <definedName name="________Pgm5">#REF!</definedName>
    <definedName name="________Pgm6" localSheetId="6">#REF!</definedName>
    <definedName name="________Pgm6">#REF!</definedName>
    <definedName name="________Pgm7" localSheetId="6">#REF!</definedName>
    <definedName name="________Pgm7">#REF!</definedName>
    <definedName name="________Pgm8" localSheetId="6">#REF!</definedName>
    <definedName name="________Pgm8">#REF!</definedName>
    <definedName name="________Pgm9" localSheetId="6">#REF!</definedName>
    <definedName name="________Pgm9">#REF!</definedName>
    <definedName name="_______Pgm1" localSheetId="6">#REF!</definedName>
    <definedName name="_______Pgm1">#REF!</definedName>
    <definedName name="_______pgm10" localSheetId="6">#REF!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 localSheetId="6">#REF!</definedName>
    <definedName name="_______Pgm16">#REF!</definedName>
    <definedName name="_______Pgm17" localSheetId="6">#REF!</definedName>
    <definedName name="_______Pgm17">#REF!</definedName>
    <definedName name="_______Pgm18" localSheetId="6">#REF!</definedName>
    <definedName name="_______Pgm18">#REF!</definedName>
    <definedName name="_______Pgm19" localSheetId="6">#REF!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 localSheetId="6">#REF!</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 localSheetId="6">#REF!</definedName>
    <definedName name="______Pgm16">#REF!</definedName>
    <definedName name="______Pgm17" localSheetId="6">#REF!</definedName>
    <definedName name="______Pgm17">#REF!</definedName>
    <definedName name="______Pgm18" localSheetId="6">#REF!</definedName>
    <definedName name="______Pgm18">#REF!</definedName>
    <definedName name="______Pgm19" localSheetId="6">#REF!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 localSheetId="6">#REF!</definedName>
    <definedName name="_____Pgm1">#REF!</definedName>
    <definedName name="_____pgm10">'[36]CSS Pgm 10'!$D$3</definedName>
    <definedName name="_____Pgm11" localSheetId="6">#REF!</definedName>
    <definedName name="_____Pgm11">#REF!</definedName>
    <definedName name="_____Pgm12" localSheetId="6">#REF!</definedName>
    <definedName name="_____Pgm12">#REF!</definedName>
    <definedName name="_____Pgm13" localSheetId="6">#REF!</definedName>
    <definedName name="_____Pgm13">#REF!</definedName>
    <definedName name="_____Pgm14" localSheetId="6">#REF!</definedName>
    <definedName name="_____Pgm14">#REF!</definedName>
    <definedName name="_____Pgm15" localSheetId="6">#REF!</definedName>
    <definedName name="_____Pgm15">#REF!</definedName>
    <definedName name="_____Pgm16" localSheetId="6">#REF!</definedName>
    <definedName name="_____Pgm16">#REF!</definedName>
    <definedName name="_____Pgm17" localSheetId="6">#REF!</definedName>
    <definedName name="_____Pgm17">#REF!</definedName>
    <definedName name="_____Pgm18" localSheetId="6">#REF!</definedName>
    <definedName name="_____Pgm18">#REF!</definedName>
    <definedName name="_____Pgm19" localSheetId="6">#REF!</definedName>
    <definedName name="_____Pgm19">#REF!</definedName>
    <definedName name="_____Pgm2" localSheetId="6">#REF!</definedName>
    <definedName name="_____Pgm2">#REF!</definedName>
    <definedName name="_____Pgm3" localSheetId="6">#REF!</definedName>
    <definedName name="_____Pgm3">#REF!</definedName>
    <definedName name="_____Pgm4" localSheetId="6">#REF!</definedName>
    <definedName name="_____Pgm4">#REF!</definedName>
    <definedName name="_____Pgm5" localSheetId="6">#REF!</definedName>
    <definedName name="_____Pgm5">#REF!</definedName>
    <definedName name="_____Pgm6" localSheetId="6">#REF!</definedName>
    <definedName name="_____Pgm6">#REF!</definedName>
    <definedName name="_____Pgm7" localSheetId="6">#REF!</definedName>
    <definedName name="_____Pgm7">#REF!</definedName>
    <definedName name="_____Pgm8" localSheetId="6">#REF!</definedName>
    <definedName name="_____Pgm8">#REF!</definedName>
    <definedName name="_____Pgm9" localSheetId="6">#REF!</definedName>
    <definedName name="_____Pgm9">#REF!</definedName>
    <definedName name="____Pgm1" localSheetId="6">#REF!</definedName>
    <definedName name="____Pgm1">#REF!</definedName>
    <definedName name="____pgm10" localSheetId="6">#REF!</definedName>
    <definedName name="____pgm10">#REF!</definedName>
    <definedName name="____Pgm11" localSheetId="6">#REF!</definedName>
    <definedName name="____Pgm11">#REF!</definedName>
    <definedName name="____Pgm12" localSheetId="6">#REF!</definedName>
    <definedName name="____Pgm12">#REF!</definedName>
    <definedName name="____Pgm13" localSheetId="6">#REF!</definedName>
    <definedName name="____Pgm13">#REF!</definedName>
    <definedName name="____Pgm14" localSheetId="6">#REF!</definedName>
    <definedName name="____Pgm14">#REF!</definedName>
    <definedName name="____Pgm15" localSheetId="6">#REF!</definedName>
    <definedName name="____Pgm15">#REF!</definedName>
    <definedName name="____Pgm16" localSheetId="6">#REF!</definedName>
    <definedName name="____Pgm16">#REF!</definedName>
    <definedName name="____Pgm17" localSheetId="6">#REF!</definedName>
    <definedName name="____Pgm17">#REF!</definedName>
    <definedName name="____Pgm18" localSheetId="6">#REF!</definedName>
    <definedName name="____Pgm18">#REF!</definedName>
    <definedName name="____Pgm19" localSheetId="6">#REF!</definedName>
    <definedName name="____Pgm19">#REF!</definedName>
    <definedName name="____Pgm2" localSheetId="6">#REF!</definedName>
    <definedName name="____Pgm2">#REF!</definedName>
    <definedName name="____Pgm3" localSheetId="6">#REF!</definedName>
    <definedName name="____Pgm3">#REF!</definedName>
    <definedName name="____Pgm4" localSheetId="6">#REF!</definedName>
    <definedName name="____Pgm4">#REF!</definedName>
    <definedName name="____Pgm5" localSheetId="6">#REF!</definedName>
    <definedName name="____Pgm5">#REF!</definedName>
    <definedName name="____Pgm6" localSheetId="6">#REF!</definedName>
    <definedName name="____Pgm6">#REF!</definedName>
    <definedName name="____Pgm7" localSheetId="6">#REF!</definedName>
    <definedName name="____Pgm7">#REF!</definedName>
    <definedName name="____Pgm8" localSheetId="6">#REF!</definedName>
    <definedName name="____Pgm8">#REF!</definedName>
    <definedName name="____Pgm9" localSheetId="6">#REF!</definedName>
    <definedName name="____Pgm9">#REF!</definedName>
    <definedName name="___Pgm1" localSheetId="6">#REF!</definedName>
    <definedName name="___Pgm1">#REF!</definedName>
    <definedName name="___pgm10" localSheetId="6">#REF!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 localSheetId="6">#REF!</definedName>
    <definedName name="___Pgm16">#REF!</definedName>
    <definedName name="___Pgm17" localSheetId="6">#REF!</definedName>
    <definedName name="___Pgm17">#REF!</definedName>
    <definedName name="___Pgm18" localSheetId="6">#REF!</definedName>
    <definedName name="___Pgm18">#REF!</definedName>
    <definedName name="___Pgm19" localSheetId="6">#REF!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 localSheetId="6">#REF!</definedName>
    <definedName name="__Pgm1">#REF!</definedName>
    <definedName name="__pgm10" localSheetId="6">#REF!</definedName>
    <definedName name="__pgm10">#REF!</definedName>
    <definedName name="__Pgm11" localSheetId="6">#REF!</definedName>
    <definedName name="__Pgm11">#REF!</definedName>
    <definedName name="__Pgm12" localSheetId="6">#REF!</definedName>
    <definedName name="__Pgm12">#REF!</definedName>
    <definedName name="__Pgm13" localSheetId="6">#REF!</definedName>
    <definedName name="__Pgm13">#REF!</definedName>
    <definedName name="__Pgm14" localSheetId="6">#REF!</definedName>
    <definedName name="__Pgm14">#REF!</definedName>
    <definedName name="__Pgm15" localSheetId="6">#REF!</definedName>
    <definedName name="__Pgm15">#REF!</definedName>
    <definedName name="__Pgm16" localSheetId="6">#REF!</definedName>
    <definedName name="__Pgm16">#REF!</definedName>
    <definedName name="__Pgm17" localSheetId="6">#REF!</definedName>
    <definedName name="__Pgm17">#REF!</definedName>
    <definedName name="__Pgm18" localSheetId="6">#REF!</definedName>
    <definedName name="__Pgm18">#REF!</definedName>
    <definedName name="__Pgm19" localSheetId="6">#REF!</definedName>
    <definedName name="__Pgm19">#REF!</definedName>
    <definedName name="__Pgm2" localSheetId="6">#REF!</definedName>
    <definedName name="__Pgm2">#REF!</definedName>
    <definedName name="__Pgm3" localSheetId="6">#REF!</definedName>
    <definedName name="__Pgm3">#REF!</definedName>
    <definedName name="__Pgm4" localSheetId="6">#REF!</definedName>
    <definedName name="__Pgm4">#REF!</definedName>
    <definedName name="__Pgm5" localSheetId="6">#REF!</definedName>
    <definedName name="__Pgm5">#REF!</definedName>
    <definedName name="__Pgm6" localSheetId="6">#REF!</definedName>
    <definedName name="__Pgm6">#REF!</definedName>
    <definedName name="__Pgm7" localSheetId="6">#REF!</definedName>
    <definedName name="__Pgm7">#REF!</definedName>
    <definedName name="__Pgm8" localSheetId="6">#REF!</definedName>
    <definedName name="__Pgm8">#REF!</definedName>
    <definedName name="__Pgm9" localSheetId="6">#REF!</definedName>
    <definedName name="__Pgm9">#REF!</definedName>
    <definedName name="_Pgm1" localSheetId="6">#REF!</definedName>
    <definedName name="_Pgm1">#REF!</definedName>
    <definedName name="_pgm10">'[37]CSS WP 10'!$D$3</definedName>
    <definedName name="_Pgm11" localSheetId="6">#REF!</definedName>
    <definedName name="_Pgm11">#REF!</definedName>
    <definedName name="_Pgm12" localSheetId="6">#REF!</definedName>
    <definedName name="_Pgm12">#REF!</definedName>
    <definedName name="_Pgm13" localSheetId="6">#REF!</definedName>
    <definedName name="_Pgm13">#REF!</definedName>
    <definedName name="_Pgm14" localSheetId="6">#REF!</definedName>
    <definedName name="_Pgm14">#REF!</definedName>
    <definedName name="_Pgm15" localSheetId="6">#REF!</definedName>
    <definedName name="_Pgm15">#REF!</definedName>
    <definedName name="_Pgm16" localSheetId="6">#REF!</definedName>
    <definedName name="_Pgm16">#REF!</definedName>
    <definedName name="_Pgm17" localSheetId="6">#REF!</definedName>
    <definedName name="_Pgm17">#REF!</definedName>
    <definedName name="_Pgm18" localSheetId="6">#REF!</definedName>
    <definedName name="_Pgm18">#REF!</definedName>
    <definedName name="_Pgm19" localSheetId="6">#REF!</definedName>
    <definedName name="_Pgm19">#REF!</definedName>
    <definedName name="_Pgm2" localSheetId="6">#REF!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 localSheetId="6">#REF!</definedName>
    <definedName name="_Pgm3">#REF!</definedName>
    <definedName name="_Pgm4" localSheetId="6">#REF!</definedName>
    <definedName name="_Pgm4">#REF!</definedName>
    <definedName name="_Pgm5" localSheetId="6">#REF!</definedName>
    <definedName name="_Pgm5">#REF!</definedName>
    <definedName name="_Pgm6" localSheetId="6">#REF!</definedName>
    <definedName name="_Pgm6">#REF!</definedName>
    <definedName name="_Pgm7" localSheetId="6">#REF!</definedName>
    <definedName name="_Pgm7">#REF!</definedName>
    <definedName name="_Pgm8" localSheetId="6">#REF!</definedName>
    <definedName name="_Pgm8">#REF!</definedName>
    <definedName name="_Pgm9" localSheetId="6">#REF!</definedName>
    <definedName name="_Pgm9">#REF!</definedName>
    <definedName name="CSS_Pgm1" localSheetId="6">#REF!</definedName>
    <definedName name="CSS_Pgm1">#REF!</definedName>
    <definedName name="INVOICE" localSheetId="8">#REF!</definedName>
    <definedName name="INVOICE" localSheetId="6">#REF!</definedName>
    <definedName name="INVOICE">#REF!</definedName>
    <definedName name="_xlnm.Print_Area" localSheetId="7">'RER Summary'!$A$1:$Q$88</definedName>
    <definedName name="_xlnm.Print_Titles" localSheetId="7">'RER Summary'!$6:$11</definedName>
  </definedNames>
  <calcPr calcId="191029"/>
</workbook>
</file>

<file path=xl/sharedStrings.xml><?xml version="1.0" encoding="utf-8"?>
<sst xmlns="http://schemas.openxmlformats.org/spreadsheetml/2006/main" count="280" uniqueCount="183">
  <si>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</si>
  <si>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</si>
  <si>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</si>
  <si>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</si>
  <si>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</si>
  <si>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</si>
  <si>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</si>
  <si>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</si>
  <si>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</si>
  <si>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</si>
  <si>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</si>
  <si>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</si>
  <si>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</si>
  <si>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</si>
  <si>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</si>
  <si>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</si>
  <si>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</si>
  <si>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</si>
  <si>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</si>
  <si>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</si>
  <si>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</si>
  <si>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</si>
  <si>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</si>
  <si>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</si>
  <si>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</si>
  <si>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</si>
  <si>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</si>
  <si>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</si>
  <si>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</si>
  <si>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</si>
  <si>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</si>
  <si>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</si>
  <si>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</si>
  <si>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</si>
  <si>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</si>
  <si>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</si>
  <si>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</si>
  <si>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</si>
  <si>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</si>
  <si>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</si>
  <si>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</si>
  <si>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</si>
  <si>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</si>
  <si>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</si>
  <si>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</si>
  <si>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</si>
  <si>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</si>
  <si>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</si>
  <si>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</si>
  <si>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</si>
  <si>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</si>
  <si>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</si>
  <si>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</si>
  <si>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</si>
  <si>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</si>
  <si>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</si>
  <si>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</si>
  <si>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Workforce Education and Training Component</t>
  </si>
  <si>
    <t>Total (Gross) Mental Health Expenditures</t>
  </si>
  <si>
    <t>Total (Gross)  Mental Health Expenditures</t>
  </si>
  <si>
    <t>(K)</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</si>
  <si>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</si>
  <si>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</si>
  <si>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</si>
  <si>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</si>
  <si>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</si>
  <si>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</si>
  <si>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</si>
  <si>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</si>
  <si>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</si>
  <si>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</si>
  <si>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</si>
  <si>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</si>
  <si>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</si>
  <si>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</si>
  <si>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</si>
  <si>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</si>
  <si>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</si>
  <si>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</si>
  <si>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</si>
  <si>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</si>
  <si>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</si>
  <si>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</si>
  <si>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</si>
  <si>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</si>
  <si>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</si>
  <si>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</si>
  <si>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</si>
  <si>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</si>
  <si>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</si>
  <si>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</si>
  <si>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</si>
  <si>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</si>
  <si>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</si>
  <si>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</si>
  <si>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</si>
  <si>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</si>
  <si>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</si>
  <si>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</si>
  <si>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</si>
  <si>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</si>
  <si>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</si>
  <si>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r>
      <t>Unspent Funds Available From Prior Fiscal Years</t>
    </r>
    <r>
      <rPr>
        <b/>
        <vertAlign val="superscript"/>
        <sz val="11"/>
        <rFont val="Arial"/>
        <family val="2"/>
      </rPr>
      <t>1</t>
    </r>
  </si>
  <si>
    <t>PEI Statewide Funds assigned to CalMHSA?  (Y/N)</t>
  </si>
  <si>
    <t>Reason For Adjustment</t>
  </si>
  <si>
    <t>1991 Realignment</t>
  </si>
  <si>
    <t>Behavioral Health Subaccount</t>
  </si>
  <si>
    <t xml:space="preserve">Interest </t>
  </si>
  <si>
    <t>FY 2013-14 MHSA Funds</t>
  </si>
  <si>
    <t>FY 2013-14 Funds</t>
  </si>
  <si>
    <t>FY 2013-14</t>
  </si>
  <si>
    <t>MHSA Funds</t>
  </si>
  <si>
    <t>Other Funds</t>
  </si>
  <si>
    <t>A</t>
  </si>
  <si>
    <t>B</t>
  </si>
  <si>
    <t>TOTAL MHSA and Other Funds</t>
  </si>
  <si>
    <t>l</t>
  </si>
  <si>
    <t>(J)</t>
  </si>
  <si>
    <t xml:space="preserve"> </t>
  </si>
  <si>
    <t>Cumulative Interest</t>
  </si>
  <si>
    <t>FSP Programs</t>
  </si>
  <si>
    <t>Non-FSP Programs</t>
  </si>
  <si>
    <t>Subtotal Non-FSP Programs</t>
  </si>
  <si>
    <t>Total FSP and Non-FSP Programs</t>
  </si>
  <si>
    <t>Federal Financial Participation (FFP)</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</si>
  <si>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</si>
  <si>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</si>
  <si>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</si>
  <si>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</si>
  <si>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</si>
  <si>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</si>
  <si>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</si>
  <si>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</si>
  <si>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</si>
  <si>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</si>
  <si>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NOTE TO COUNTY: Total Adjustments recorded in the Adjustments Summary worksheet MUST match Total Adjustments recorded on the RER Summary Worksheet. If ERROR, recheck and correct.</t>
  </si>
  <si>
    <t>Annual Mental Health Services Act Revenue and Expenditure Report for Fiscal Year 2014-15
Community Services and Supports (CSS) Summary</t>
  </si>
  <si>
    <t>Annual Mental Health Services Act Revenue and Expenditure Report for                                       Fiscal Year 2014-15
Prevention and Early Intervention (PEI) Summary</t>
  </si>
  <si>
    <t>Annual Mental Health Services Act Revenue and Expenditure Report for                                                               Fiscal Year 2014-15
Innovation (INN) Summary</t>
  </si>
  <si>
    <t>Annual Mental Health Services Act Revenue and Expenditure Report for Fiscal Year 2014-15
Workforce Education and Training (WET) Summary</t>
  </si>
  <si>
    <t>Annual Mental Health Services Act Revenue and Expenditure Report Fiscal Year 2014-15
Capital Facilities/Technological Needs (CF/TN) Summary</t>
  </si>
  <si>
    <t>FY 2014-15 Summary</t>
  </si>
  <si>
    <t>Fiscal Year 2014-15</t>
  </si>
  <si>
    <t>Unencumbered Housing Funds</t>
  </si>
  <si>
    <r>
      <t>MHSA Funds Revenue in FY 2014-15</t>
    </r>
    <r>
      <rPr>
        <b/>
        <vertAlign val="superscript"/>
        <sz val="11"/>
        <rFont val="Arial"/>
        <family val="2"/>
      </rPr>
      <t>2</t>
    </r>
  </si>
  <si>
    <t>FY 2014-15 MHSA Revenue Received</t>
  </si>
  <si>
    <t>FY 2014-15 MHSA Funds</t>
  </si>
  <si>
    <t>FY 2014-15</t>
  </si>
  <si>
    <t>FY 2014-15 Funds</t>
  </si>
  <si>
    <t>Annual Mental Health Services Act Revenue and Expenditure Report Fiscal Year 2014-15
Unencumbered Housing Funds Summary</t>
  </si>
  <si>
    <t>Annual Mental Health Services Act Revenue and Expenditure Report Fiscal Year 2014-15
Other MHSA Funds Summary</t>
  </si>
  <si>
    <t>MHSA Net Expenditures Subtotal for FY 2014-15</t>
  </si>
  <si>
    <t>Estimated FFP Revenue Generated In FY 2014-15</t>
  </si>
  <si>
    <t>Annual Mental Health Services Act Revenue and Expenditure Report for                                        Fiscal Year 2014-15
Adjustments Summary</t>
  </si>
  <si>
    <t xml:space="preserve">Innovation Evaluation </t>
  </si>
  <si>
    <t>FY 2014-15 Interest Earned on MHSA Funds</t>
  </si>
  <si>
    <r>
      <t>Expenditure and Funding Sources for FY 2014-15</t>
    </r>
    <r>
      <rPr>
        <b/>
        <vertAlign val="superscript"/>
        <sz val="11"/>
        <rFont val="Arial"/>
        <family val="2"/>
      </rPr>
      <t>3</t>
    </r>
  </si>
  <si>
    <r>
      <t>Transfers to Prudent Reserve, WET, CFTN</t>
    </r>
    <r>
      <rPr>
        <b/>
        <vertAlign val="superscript"/>
        <sz val="11"/>
        <rFont val="Arial"/>
        <family val="2"/>
      </rPr>
      <t>4</t>
    </r>
  </si>
  <si>
    <r>
      <t>Adjustments</t>
    </r>
    <r>
      <rPr>
        <b/>
        <vertAlign val="superscript"/>
        <sz val="11"/>
        <rFont val="Arial"/>
        <family val="2"/>
      </rPr>
      <t>5</t>
    </r>
  </si>
  <si>
    <r>
      <t>Unspent Funds in the Local MHS Fund</t>
    </r>
    <r>
      <rPr>
        <b/>
        <vertAlign val="superscript"/>
        <sz val="11"/>
        <rFont val="Arial"/>
        <family val="2"/>
      </rPr>
      <t>6</t>
    </r>
  </si>
  <si>
    <r>
      <t>TABLE B</t>
    </r>
    <r>
      <rPr>
        <b/>
        <vertAlign val="superscript"/>
        <sz val="11"/>
        <rFont val="Arial"/>
        <family val="2"/>
      </rPr>
      <t>7</t>
    </r>
  </si>
  <si>
    <t>(A)
Total (Gross) Mental Health Expenditures</t>
  </si>
  <si>
    <t>Merced</t>
  </si>
  <si>
    <t>Wraparound, Empowerment, Compassion and Needs (WECAN)</t>
  </si>
  <si>
    <t>Community Assitance Recovery Enterprise (CARE)</t>
  </si>
  <si>
    <t>COPE</t>
  </si>
  <si>
    <t>Dual Diagnosis Program</t>
  </si>
  <si>
    <t>Older Adult System of Care</t>
  </si>
  <si>
    <t>Westside Transitional Center</t>
  </si>
  <si>
    <t>SEACAP</t>
  </si>
  <si>
    <t>CUBE</t>
  </si>
  <si>
    <t>CSS- Adults</t>
  </si>
  <si>
    <t>Wellness Center</t>
  </si>
  <si>
    <t>PEI</t>
  </si>
  <si>
    <t>INN</t>
  </si>
  <si>
    <t>Contractors</t>
  </si>
  <si>
    <t>Manjit Kaur</t>
  </si>
  <si>
    <t>Fiscal Manager</t>
  </si>
  <si>
    <t>(209) 381- 6811</t>
  </si>
  <si>
    <t>mkaur@co.merced.ca.us</t>
  </si>
  <si>
    <t>14-15</t>
  </si>
  <si>
    <t xml:space="preserve">Moved funds to Capital Facilities for Building </t>
  </si>
  <si>
    <t>Moved money from CSS to Capital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</si>
</sst>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1">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b/>
      <vertAlign val="superscript"/>
      <sz val="11"/>
      <name val="Arial"/>
      <family val="2"/>
    </font>
    <font>
      <sz val="11"/>
      <color theme="1"/>
      <name val="Calibri"/>
      <family val="2"/>
      <scheme val="minor"/>
    </font>
    <font>
      <sz val="11"/>
      <color rgb="FFFF0000"/>
      <name val="Arial"/>
      <family val="2"/>
    </font>
    <font>
      <b/>
      <sz val="11"/>
      <color rgb="FFFF0000"/>
      <name val="Arial"/>
      <family val="2"/>
    </font>
  </fonts>
  <fills count="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46">
    <border>
      <left/>
      <right/>
      <top/>
      <bottom/>
      <diagonal/>
    </border>
    <border>
      <left/>
      <right/>
      <top style="medium"/>
      <bottom style="medium"/>
    </border>
    <border>
      <left/>
      <right/>
      <top style="thin"/>
      <bottom style="thin"/>
    </border>
    <border>
      <left style="thin"/>
      <right style="thin"/>
      <top style="thin"/>
      <bottom style="hair"/>
    </border>
    <border>
      <left style="thin"/>
      <right style="thin"/>
      <top/>
      <bottom/>
    </border>
    <border>
      <left style="thin"/>
      <right/>
      <top/>
      <bottom/>
    </border>
    <border>
      <left style="thin"/>
      <right style="thin"/>
      <top/>
      <bottom style="hair"/>
    </border>
    <border>
      <left style="thin"/>
      <right style="thin"/>
      <top style="hair"/>
      <bottom style="hair"/>
    </border>
    <border>
      <left style="thin"/>
      <right style="thin"/>
      <top style="hair"/>
      <bottom/>
    </border>
    <border>
      <left style="thin"/>
      <right style="thin"/>
      <top/>
      <bottom style="thin"/>
    </border>
    <border>
      <left style="thin"/>
      <right/>
      <top/>
      <bottom style="thin"/>
    </border>
    <border>
      <left/>
      <right style="thin"/>
      <top/>
      <bottom style="hair"/>
    </border>
    <border>
      <left/>
      <right style="thin"/>
      <top style="hair"/>
      <bottom style="hair"/>
    </border>
    <border>
      <left style="thin"/>
      <right style="thin"/>
      <top style="hair"/>
      <bottom style="thin"/>
    </border>
    <border>
      <left/>
      <right style="thin"/>
      <top style="thin"/>
      <bottom style="hair"/>
    </border>
    <border>
      <left style="thin"/>
      <right style="thin"/>
      <top style="thin"/>
      <bottom style="thin"/>
    </border>
    <border>
      <left/>
      <right style="thin"/>
      <top style="hair"/>
      <bottom/>
    </border>
    <border>
      <left style="medium"/>
      <right style="medium"/>
      <top style="medium"/>
      <bottom style="medium"/>
    </border>
    <border>
      <left/>
      <right style="thin"/>
      <top/>
      <bottom/>
    </border>
    <border>
      <left style="thin"/>
      <right style="thin"/>
      <top style="medium"/>
      <bottom style="medium"/>
    </border>
    <border>
      <left style="thin"/>
      <right style="thin"/>
      <top style="medium"/>
      <bottom/>
    </border>
    <border>
      <left style="thin"/>
      <right style="thin"/>
      <top style="medium"/>
      <bottom style="hair"/>
    </border>
    <border>
      <left/>
      <right style="thin"/>
      <top style="medium"/>
      <bottom style="hair"/>
    </border>
    <border>
      <left/>
      <right/>
      <top style="thin"/>
      <bottom/>
    </border>
    <border>
      <left/>
      <right/>
      <top/>
      <bottom style="thin"/>
    </border>
    <border>
      <left style="thin"/>
      <right/>
      <top style="thin"/>
      <bottom style="thin"/>
    </border>
    <border>
      <left style="thin"/>
      <right/>
      <top style="thin"/>
      <bottom/>
    </border>
    <border>
      <left/>
      <right style="thin"/>
      <top style="thin"/>
      <bottom/>
    </border>
    <border>
      <left/>
      <right style="thin"/>
      <top/>
      <bottom style="thin"/>
    </border>
    <border>
      <left/>
      <right style="thin"/>
      <top style="thin"/>
      <bottom style="thin"/>
    </border>
    <border>
      <left style="thin"/>
      <right style="thin"/>
      <top style="thin"/>
      <bottom/>
    </border>
    <border>
      <left style="medium"/>
      <right style="medium"/>
      <top/>
      <bottom style="medium"/>
    </border>
    <border>
      <left/>
      <right style="thin"/>
      <top style="medium"/>
      <bottom style="medium"/>
    </border>
    <border>
      <left style="thin"/>
      <right style="medium"/>
      <top style="medium"/>
      <bottom style="medium"/>
    </border>
    <border>
      <left style="thin"/>
      <right style="thin"/>
      <top style="hair"/>
      <bottom style="medium"/>
    </border>
    <border>
      <left/>
      <right/>
      <top style="medium"/>
      <bottom/>
    </border>
    <border>
      <left style="medium"/>
      <right/>
      <top style="medium"/>
      <bottom style="medium"/>
    </border>
    <border>
      <left/>
      <right style="medium"/>
      <top style="medium"/>
      <bottom style="medium"/>
    </border>
    <border>
      <left style="thin"/>
      <right/>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right style="medium"/>
      <top/>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89">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0" xfId="0" applyFont="1" applyBorder="1"/>
    <xf numFmtId="0" fontId="6" fillId="0" borderId="0" xfId="0" applyFont="1" applyProtection="1">
      <protection locked="0"/>
    </xf>
    <xf numFmtId="0" fontId="6" fillId="0" borderId="0" xfId="0" applyFont="1" applyProtection="1">
      <protection/>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164" fontId="6" fillId="2" borderId="3" xfId="0" applyNumberFormat="1" applyFont="1" applyFill="1" applyBorder="1" applyProtection="1">
      <protection hidden="1"/>
    </xf>
    <xf numFmtId="0" fontId="6" fillId="0" borderId="0" xfId="0" applyFont="1" applyFill="1" applyProtection="1">
      <protection locked="0"/>
    </xf>
    <xf numFmtId="0" fontId="6" fillId="0" borderId="4" xfId="0" applyFont="1" applyBorder="1" applyProtection="1">
      <protection hidden="1"/>
    </xf>
    <xf numFmtId="0" fontId="5" fillId="0" borderId="5" xfId="0" applyFont="1" applyBorder="1" applyProtection="1">
      <protection hidden="1"/>
    </xf>
    <xf numFmtId="164" fontId="6" fillId="2" borderId="6" xfId="0" applyNumberFormat="1" applyFont="1" applyFill="1" applyBorder="1" applyProtection="1">
      <protection hidden="1"/>
    </xf>
    <xf numFmtId="164" fontId="6" fillId="2" borderId="6" xfId="0" applyNumberFormat="1" applyFont="1" applyFill="1" applyBorder="1" applyProtection="1">
      <protection hidden="1" locked="0"/>
    </xf>
    <xf numFmtId="164" fontId="6" fillId="0" borderId="7" xfId="0" applyNumberFormat="1" applyFont="1" applyFill="1" applyBorder="1" applyProtection="1">
      <protection hidden="1" locked="0"/>
    </xf>
    <xf numFmtId="0" fontId="6" fillId="0" borderId="5" xfId="0" applyFont="1" applyBorder="1" applyProtection="1">
      <protection hidden="1"/>
    </xf>
    <xf numFmtId="164" fontId="6" fillId="2" borderId="7" xfId="0" applyNumberFormat="1" applyFont="1" applyFill="1" applyBorder="1" applyProtection="1">
      <protection hidden="1"/>
    </xf>
    <xf numFmtId="0" fontId="6" fillId="0" borderId="4" xfId="0" applyFont="1" applyFill="1" applyBorder="1" applyProtection="1">
      <protection hidden="1"/>
    </xf>
    <xf numFmtId="0" fontId="6" fillId="0" borderId="5" xfId="0" applyFont="1" applyFill="1" applyBorder="1" applyProtection="1">
      <protection hidden="1"/>
    </xf>
    <xf numFmtId="0" fontId="6" fillId="0" borderId="0" xfId="0" applyFont="1" applyFill="1" applyProtection="1">
      <protection/>
    </xf>
    <xf numFmtId="164" fontId="6" fillId="2" borderId="4" xfId="0" applyNumberFormat="1" applyFont="1" applyFill="1" applyBorder="1" applyProtection="1">
      <protection hidden="1"/>
    </xf>
    <xf numFmtId="164" fontId="6" fillId="0" borderId="8" xfId="58" applyNumberFormat="1" applyFont="1" applyFill="1" applyBorder="1" applyProtection="1">
      <alignment/>
      <protection hidden="1" locked="0"/>
    </xf>
    <xf numFmtId="0" fontId="6" fillId="0" borderId="9" xfId="0" applyFont="1" applyBorder="1" applyProtection="1">
      <protection hidden="1"/>
    </xf>
    <xf numFmtId="0" fontId="6" fillId="0" borderId="10" xfId="0" applyFont="1" applyBorder="1" applyProtection="1">
      <protection hidden="1"/>
    </xf>
    <xf numFmtId="164" fontId="6" fillId="0" borderId="0" xfId="0" applyNumberFormat="1" applyFont="1" applyProtection="1">
      <protection locked="0"/>
    </xf>
    <xf numFmtId="164" fontId="6" fillId="2" borderId="11" xfId="0" applyNumberFormat="1" applyFont="1" applyFill="1" applyBorder="1" applyProtection="1">
      <protection hidden="1"/>
    </xf>
    <xf numFmtId="0" fontId="5" fillId="0" borderId="5" xfId="0" applyFont="1" applyBorder="1" applyAlignment="1" applyProtection="1">
      <alignment horizontal="left"/>
      <protection hidden="1"/>
    </xf>
    <xf numFmtId="164" fontId="6" fillId="2" borderId="12" xfId="0" applyNumberFormat="1" applyFont="1" applyFill="1" applyBorder="1" applyProtection="1">
      <protection hidden="1"/>
    </xf>
    <xf numFmtId="164" fontId="6" fillId="3" borderId="7" xfId="0" applyNumberFormat="1" applyFont="1" applyFill="1" applyBorder="1" applyProtection="1">
      <protection hidden="1" locked="0"/>
    </xf>
    <xf numFmtId="164" fontId="6" fillId="0" borderId="7" xfId="58" applyNumberFormat="1" applyFont="1" applyFill="1" applyBorder="1" applyProtection="1">
      <alignment/>
      <protection hidden="1" locked="0"/>
    </xf>
    <xf numFmtId="164" fontId="6" fillId="0" borderId="12" xfId="0" applyNumberFormat="1" applyFont="1" applyFill="1" applyBorder="1" applyProtection="1">
      <protection hidden="1" locked="0"/>
    </xf>
    <xf numFmtId="164" fontId="6" fillId="2" borderId="8" xfId="0" applyNumberFormat="1" applyFont="1" applyFill="1" applyBorder="1" applyProtection="1">
      <protection hidden="1"/>
    </xf>
    <xf numFmtId="0" fontId="6" fillId="0" borderId="0" xfId="0" applyFont="1" applyBorder="1" applyProtection="1">
      <protection locked="0"/>
    </xf>
    <xf numFmtId="0" fontId="5" fillId="0" borderId="5" xfId="0" applyFont="1" applyBorder="1" applyAlignment="1" applyProtection="1">
      <alignment/>
      <protection hidden="1"/>
    </xf>
    <xf numFmtId="0" fontId="5" fillId="0" borderId="10" xfId="0" applyFont="1" applyBorder="1" applyAlignment="1" applyProtection="1">
      <alignment/>
      <protection hidden="1"/>
    </xf>
    <xf numFmtId="164" fontId="6" fillId="2" borderId="13" xfId="0" applyNumberFormat="1" applyFont="1" applyFill="1" applyBorder="1" applyProtection="1">
      <protection hidden="1"/>
    </xf>
    <xf numFmtId="164" fontId="6" fillId="0" borderId="13" xfId="0" applyNumberFormat="1" applyFont="1" applyFill="1" applyBorder="1" applyProtection="1">
      <protection hidden="1" locked="0"/>
    </xf>
    <xf numFmtId="164" fontId="6" fillId="2" borderId="14" xfId="0" applyNumberFormat="1" applyFont="1" applyFill="1" applyBorder="1" applyProtection="1">
      <protection hidden="1"/>
    </xf>
    <xf numFmtId="0" fontId="6" fillId="0" borderId="0" xfId="0" applyFont="1" applyBorder="1" applyProtection="1">
      <protection/>
    </xf>
    <xf numFmtId="164" fontId="6" fillId="0" borderId="0" xfId="0" applyNumberFormat="1" applyFont="1" applyFill="1" applyBorder="1" applyProtection="1">
      <protection hidden="1"/>
    </xf>
    <xf numFmtId="164" fontId="6" fillId="0" borderId="0" xfId="0" applyNumberFormat="1" applyFont="1" applyFill="1" applyBorder="1" applyAlignment="1" applyProtection="1">
      <alignment horizontal="center" wrapText="1"/>
      <protection hidden="1"/>
    </xf>
    <xf numFmtId="0" fontId="5" fillId="0" borderId="0" xfId="0" applyFont="1" applyFill="1" applyBorder="1" applyAlignment="1" applyProtection="1">
      <alignment vertical="center"/>
      <protection hidden="1"/>
    </xf>
    <xf numFmtId="0" fontId="5" fillId="0" borderId="15" xfId="0"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xf numFmtId="0" fontId="6" fillId="0" borderId="0" xfId="0" applyFont="1" applyBorder="1"/>
    <xf numFmtId="164" fontId="6" fillId="2" borderId="12" xfId="58" applyNumberFormat="1" applyFont="1" applyFill="1" applyBorder="1" applyProtection="1">
      <alignment/>
      <protection hidden="1"/>
    </xf>
    <xf numFmtId="164" fontId="6" fillId="2" borderId="7" xfId="58" applyNumberFormat="1" applyFont="1" applyFill="1" applyBorder="1" applyProtection="1">
      <alignment/>
      <protection hidden="1"/>
    </xf>
    <xf numFmtId="164" fontId="6" fillId="0" borderId="16" xfId="0" applyNumberFormat="1" applyFont="1" applyFill="1" applyBorder="1" applyProtection="1">
      <protection hidden="1" locked="0"/>
    </xf>
    <xf numFmtId="0" fontId="5" fillId="0" borderId="4" xfId="0" applyFont="1" applyBorder="1" applyProtection="1">
      <protection hidden="1"/>
    </xf>
    <xf numFmtId="0" fontId="6" fillId="0" borderId="5" xfId="0" applyFont="1" applyBorder="1" applyAlignment="1" applyProtection="1">
      <alignment horizontal="left"/>
      <protection hidden="1"/>
    </xf>
    <xf numFmtId="164" fontId="9" fillId="0" borderId="0" xfId="0" applyNumberFormat="1" applyFont="1" applyFill="1" applyBorder="1" applyProtection="1">
      <protection hidden="1"/>
    </xf>
    <xf numFmtId="0" fontId="0" fillId="0" borderId="0" xfId="0" applyFill="1"/>
    <xf numFmtId="164" fontId="6" fillId="2" borderId="17" xfId="0" applyNumberFormat="1" applyFont="1" applyFill="1" applyBorder="1" applyProtection="1">
      <protection hidden="1"/>
    </xf>
    <xf numFmtId="164" fontId="6" fillId="0" borderId="0" xfId="0" applyNumberFormat="1" applyFont="1" applyFill="1" applyBorder="1" applyAlignment="1" applyProtection="1">
      <alignment horizontal="center"/>
      <protection hidden="1"/>
    </xf>
    <xf numFmtId="9" fontId="5" fillId="0" borderId="0" xfId="15"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protection hidden="1"/>
    </xf>
    <xf numFmtId="0" fontId="0" fillId="0" borderId="0" xfId="0" applyBorder="1"/>
    <xf numFmtId="164" fontId="6" fillId="2" borderId="18" xfId="0" applyNumberFormat="1" applyFont="1" applyFill="1" applyBorder="1" applyProtection="1">
      <protection hidden="1"/>
    </xf>
    <xf numFmtId="164" fontId="6" fillId="3" borderId="8" xfId="0" applyNumberFormat="1" applyFont="1" applyFill="1" applyBorder="1" applyProtection="1">
      <protection hidden="1" locked="0"/>
    </xf>
    <xf numFmtId="164" fontId="6" fillId="3" borderId="19" xfId="0" applyNumberFormat="1" applyFont="1" applyFill="1" applyBorder="1" applyProtection="1">
      <protection hidden="1" locked="0"/>
    </xf>
    <xf numFmtId="164" fontId="6" fillId="2" borderId="19" xfId="0" applyNumberFormat="1" applyFont="1" applyFill="1" applyBorder="1" applyProtection="1">
      <protection hidden="1"/>
    </xf>
    <xf numFmtId="164" fontId="6" fillId="0" borderId="20" xfId="0" applyNumberFormat="1" applyFont="1" applyFill="1" applyBorder="1" applyAlignment="1" applyProtection="1">
      <alignment horizontal="center" vertical="center"/>
      <protection hidden="1" locked="0"/>
    </xf>
    <xf numFmtId="164" fontId="6" fillId="0" borderId="7" xfId="0" applyNumberFormat="1" applyFont="1" applyFill="1" applyBorder="1" applyAlignment="1" applyProtection="1">
      <alignment horizontal="center" vertical="center"/>
      <protection hidden="1" locked="0"/>
    </xf>
    <xf numFmtId="164" fontId="6" fillId="0" borderId="6" xfId="0" applyNumberFormat="1" applyFont="1" applyFill="1" applyBorder="1" applyProtection="1">
      <protection hidden="1" locked="0"/>
    </xf>
    <xf numFmtId="164" fontId="6" fillId="2" borderId="21" xfId="0" applyNumberFormat="1" applyFont="1" applyFill="1" applyBorder="1" applyProtection="1">
      <protection hidden="1"/>
    </xf>
    <xf numFmtId="164" fontId="6" fillId="0" borderId="21" xfId="0" applyNumberFormat="1" applyFont="1" applyFill="1" applyBorder="1" applyProtection="1">
      <protection hidden="1" locked="0"/>
    </xf>
    <xf numFmtId="164" fontId="6" fillId="0" borderId="22" xfId="0" applyNumberFormat="1" applyFont="1" applyFill="1" applyBorder="1" applyProtection="1">
      <protection hidden="1" locked="0"/>
    </xf>
    <xf numFmtId="164" fontId="6" fillId="3" borderId="21" xfId="0" applyNumberFormat="1" applyFont="1" applyFill="1" applyBorder="1" applyProtection="1">
      <protection hidden="1" locked="0"/>
    </xf>
    <xf numFmtId="164" fontId="6" fillId="0" borderId="16" xfId="0" applyNumberFormat="1" applyFont="1" applyFill="1" applyBorder="1" applyAlignment="1" applyProtection="1">
      <alignment horizontal="center" vertical="center"/>
      <protection hidden="1" locked="0"/>
    </xf>
    <xf numFmtId="164" fontId="6" fillId="2" borderId="0" xfId="0" applyNumberFormat="1" applyFont="1" applyFill="1" applyBorder="1" applyProtection="1">
      <protection hidden="1"/>
    </xf>
    <xf numFmtId="0" fontId="6" fillId="0" borderId="0" xfId="0" applyFont="1" applyFill="1" applyBorder="1" applyProtection="1">
      <protection hidden="1"/>
    </xf>
    <xf numFmtId="0" fontId="6" fillId="0" borderId="0" xfId="0" applyFont="1" applyBorder="1" applyProtection="1">
      <protection hidden="1"/>
    </xf>
    <xf numFmtId="0" fontId="5" fillId="0" borderId="0" xfId="0" applyFont="1" applyBorder="1" applyAlignment="1" applyProtection="1">
      <alignment horizontal="left"/>
      <protection hidden="1"/>
    </xf>
    <xf numFmtId="0" fontId="5" fillId="0" borderId="23" xfId="0" applyFont="1" applyBorder="1" applyProtection="1">
      <protection hidden="1"/>
    </xf>
    <xf numFmtId="14" fontId="0" fillId="0" borderId="24" xfId="0" applyNumberFormat="1" applyFont="1" applyBorder="1" applyAlignment="1" applyProtection="1">
      <alignment horizontal="right"/>
      <protection hidden="1" locked="0"/>
    </xf>
    <xf numFmtId="0" fontId="0" fillId="0" borderId="0" xfId="0" applyProtection="1">
      <protection hidden="1" locked="0"/>
    </xf>
    <xf numFmtId="0" fontId="0" fillId="0" borderId="5" xfId="0" applyBorder="1" applyProtection="1">
      <protection hidden="1" locked="0"/>
    </xf>
    <xf numFmtId="0" fontId="0" fillId="0" borderId="5" xfId="0" applyFont="1" applyBorder="1" applyProtection="1">
      <protection hidden="1" locked="0"/>
    </xf>
    <xf numFmtId="0" fontId="1" fillId="0" borderId="24" xfId="0" applyFont="1" applyBorder="1" applyProtection="1">
      <protection hidden="1"/>
    </xf>
    <xf numFmtId="0" fontId="1" fillId="0" borderId="23" xfId="0" applyFont="1" applyBorder="1" applyProtection="1">
      <protection hidden="1"/>
    </xf>
    <xf numFmtId="0" fontId="0" fillId="0" borderId="0" xfId="0" applyProtection="1">
      <protection hidden="1"/>
    </xf>
    <xf numFmtId="0" fontId="0" fillId="0" borderId="25" xfId="0" applyFont="1" applyBorder="1" applyAlignment="1" applyProtection="1">
      <alignment horizontal="right"/>
      <protection hidden="1"/>
    </xf>
    <xf numFmtId="0" fontId="0" fillId="0" borderId="25" xfId="0" applyFont="1" applyBorder="1" applyAlignment="1" applyProtection="1">
      <alignment/>
      <protection hidden="1"/>
    </xf>
    <xf numFmtId="14" fontId="0" fillId="0" borderId="24" xfId="0" applyNumberFormat="1" applyBorder="1" applyProtection="1">
      <protection hidden="1" locked="0"/>
    </xf>
    <xf numFmtId="0" fontId="0" fillId="0" borderId="0" xfId="0" applyBorder="1" applyProtection="1">
      <protection hidden="1" locked="0"/>
    </xf>
    <xf numFmtId="0" fontId="1" fillId="0" borderId="24" xfId="0" applyFont="1" applyBorder="1" applyAlignment="1" applyProtection="1">
      <alignment horizontal="center"/>
      <protection hidden="1"/>
    </xf>
    <xf numFmtId="0" fontId="1" fillId="0" borderId="26" xfId="0" applyFont="1" applyBorder="1" applyProtection="1">
      <protection hidden="1"/>
    </xf>
    <xf numFmtId="0" fontId="1" fillId="0" borderId="0" xfId="0" applyFont="1" applyBorder="1" applyAlignment="1" applyProtection="1">
      <alignment horizontal="center"/>
      <protection hidden="1"/>
    </xf>
    <xf numFmtId="0" fontId="0" fillId="0" borderId="0" xfId="0" applyBorder="1" applyProtection="1">
      <protection hidden="1"/>
    </xf>
    <xf numFmtId="0" fontId="0" fillId="0" borderId="5" xfId="0" applyBorder="1" applyProtection="1">
      <protection hidden="1"/>
    </xf>
    <xf numFmtId="0" fontId="0" fillId="0" borderId="0" xfId="0" applyFont="1" applyProtection="1">
      <protection hidden="1" locked="0"/>
    </xf>
    <xf numFmtId="0" fontId="1" fillId="0" borderId="0" xfId="0" applyFont="1" applyBorder="1" applyAlignment="1" applyProtection="1">
      <alignment horizontal="center" wrapText="1"/>
      <protection hidden="1"/>
    </xf>
    <xf numFmtId="164" fontId="0" fillId="0" borderId="0" xfId="0" applyNumberFormat="1" applyBorder="1" applyProtection="1">
      <protection hidden="1"/>
    </xf>
    <xf numFmtId="164" fontId="0" fillId="0" borderId="0" xfId="0" applyNumberFormat="1" applyFont="1" applyBorder="1" applyProtection="1">
      <protection hidden="1"/>
    </xf>
    <xf numFmtId="0" fontId="0" fillId="0" borderId="0" xfId="0" applyFont="1" applyBorder="1" applyProtection="1">
      <protection hidden="1"/>
    </xf>
    <xf numFmtId="0" fontId="0" fillId="0" borderId="27" xfId="0" applyBorder="1" applyProtection="1">
      <protection hidden="1"/>
    </xf>
    <xf numFmtId="0" fontId="0" fillId="0" borderId="28" xfId="0" applyBorder="1" applyProtection="1">
      <protection hidden="1"/>
    </xf>
    <xf numFmtId="14" fontId="0" fillId="0" borderId="24" xfId="0" applyNumberFormat="1" applyBorder="1" applyAlignment="1" applyProtection="1">
      <alignment horizontal="right"/>
      <protection hidden="1" locked="0"/>
    </xf>
    <xf numFmtId="0" fontId="0" fillId="0" borderId="24" xfId="0" applyFont="1" applyBorder="1" applyAlignment="1" applyProtection="1">
      <alignment/>
      <protection hidden="1" locked="0"/>
    </xf>
    <xf numFmtId="14" fontId="6" fillId="0" borderId="24" xfId="0" applyNumberFormat="1" applyFont="1" applyBorder="1" applyAlignment="1" applyProtection="1">
      <alignment horizontal="right"/>
      <protection hidden="1" locked="0"/>
    </xf>
    <xf numFmtId="0" fontId="5" fillId="0" borderId="15" xfId="0" applyFont="1" applyBorder="1" applyAlignment="1" applyProtection="1">
      <alignment horizontal="center"/>
      <protection hidden="1" locked="0"/>
    </xf>
    <xf numFmtId="0" fontId="5" fillId="0" borderId="29" xfId="0" applyFont="1" applyBorder="1" applyAlignment="1" applyProtection="1">
      <alignment horizontal="center"/>
      <protection hidden="1" locked="0"/>
    </xf>
    <xf numFmtId="0" fontId="6" fillId="0" borderId="30" xfId="0" applyFont="1" applyBorder="1" applyProtection="1">
      <protection hidden="1" locked="0"/>
    </xf>
    <xf numFmtId="164" fontId="6" fillId="0" borderId="30" xfId="0" applyNumberFormat="1" applyFont="1" applyBorder="1" applyProtection="1">
      <protection hidden="1" locked="0"/>
    </xf>
    <xf numFmtId="0" fontId="6" fillId="0" borderId="30" xfId="0" applyFont="1" applyBorder="1" applyAlignment="1" applyProtection="1">
      <alignment wrapText="1"/>
      <protection hidden="1" locked="0"/>
    </xf>
    <xf numFmtId="0" fontId="6" fillId="0" borderId="4" xfId="0" applyFont="1" applyBorder="1" applyProtection="1">
      <protection hidden="1" locked="0"/>
    </xf>
    <xf numFmtId="164" fontId="6" fillId="0" borderId="4" xfId="0" applyNumberFormat="1" applyFont="1" applyBorder="1" applyProtection="1">
      <protection hidden="1" locked="0"/>
    </xf>
    <xf numFmtId="0" fontId="6" fillId="0" borderId="4" xfId="0" applyFont="1" applyBorder="1" applyAlignment="1" applyProtection="1">
      <alignment wrapText="1"/>
      <protection hidden="1" locked="0"/>
    </xf>
    <xf numFmtId="0" fontId="6" fillId="0" borderId="9" xfId="0" applyFont="1" applyBorder="1" applyProtection="1">
      <protection hidden="1" locked="0"/>
    </xf>
    <xf numFmtId="0" fontId="6" fillId="0" borderId="25" xfId="0" applyFont="1" applyBorder="1" applyAlignment="1" applyProtection="1">
      <alignment/>
      <protection hidden="1" locked="0"/>
    </xf>
    <xf numFmtId="164" fontId="5" fillId="0" borderId="17" xfId="16" applyNumberFormat="1" applyFont="1" applyBorder="1" applyAlignment="1" applyProtection="1">
      <alignment/>
      <protection hidden="1" locked="0"/>
    </xf>
    <xf numFmtId="164" fontId="6" fillId="0" borderId="28" xfId="0" applyNumberFormat="1" applyFont="1" applyBorder="1" applyAlignment="1" applyProtection="1">
      <alignment horizontal="center"/>
      <protection hidden="1" locked="0"/>
    </xf>
    <xf numFmtId="164" fontId="5" fillId="0" borderId="31" xfId="0" applyNumberFormat="1" applyFont="1" applyFill="1" applyBorder="1" applyProtection="1">
      <protection hidden="1" locked="0"/>
    </xf>
    <xf numFmtId="0" fontId="5" fillId="0" borderId="24" xfId="0" applyFont="1" applyBorder="1" applyAlignment="1" applyProtection="1">
      <alignment horizontal="left"/>
      <protection hidden="1"/>
    </xf>
    <xf numFmtId="0" fontId="6" fillId="0" borderId="0" xfId="0" applyFont="1" applyProtection="1">
      <protection hidden="1"/>
    </xf>
    <xf numFmtId="0" fontId="0" fillId="0" borderId="0" xfId="0" applyFont="1" applyBorder="1" applyAlignment="1" applyProtection="1">
      <alignment/>
      <protection hidden="1"/>
    </xf>
    <xf numFmtId="0" fontId="5" fillId="0" borderId="0" xfId="0" applyFont="1" applyBorder="1" applyAlignment="1" applyProtection="1">
      <alignment horizontal="center"/>
      <protection hidden="1"/>
    </xf>
    <xf numFmtId="0" fontId="6" fillId="0" borderId="0" xfId="0" applyFont="1" applyAlignment="1" applyProtection="1">
      <alignment wrapText="1"/>
      <protection hidden="1"/>
    </xf>
    <xf numFmtId="0" fontId="3" fillId="0" borderId="0" xfId="0" applyFont="1" applyAlignment="1" applyProtection="1">
      <alignment horizontal="center"/>
      <protection hidden="1"/>
    </xf>
    <xf numFmtId="0" fontId="5" fillId="0" borderId="0" xfId="0" applyFont="1" applyFill="1" applyBorder="1" applyAlignment="1" applyProtection="1">
      <alignment/>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0" fontId="6" fillId="0" borderId="0" xfId="0" applyFont="1" applyFill="1" applyBorder="1" applyAlignment="1" applyProtection="1">
      <alignment/>
      <protection hidden="1"/>
    </xf>
    <xf numFmtId="165" fontId="6" fillId="0" borderId="0" xfId="0" applyNumberFormat="1" applyFont="1" applyProtection="1">
      <protection hidden="1"/>
    </xf>
    <xf numFmtId="14" fontId="5" fillId="0" borderId="24" xfId="0" applyNumberFormat="1" applyFont="1" applyBorder="1" applyAlignment="1" applyProtection="1">
      <alignment horizontal="center"/>
      <protection hidden="1"/>
    </xf>
    <xf numFmtId="0" fontId="6" fillId="0" borderId="0" xfId="0" applyFont="1" applyAlignment="1" applyProtection="1">
      <alignment/>
      <protection hidden="1"/>
    </xf>
    <xf numFmtId="14" fontId="5" fillId="0" borderId="0" xfId="0" applyNumberFormat="1" applyFont="1" applyBorder="1" applyAlignment="1" applyProtection="1">
      <alignment horizontal="center"/>
      <protection hidden="1"/>
    </xf>
    <xf numFmtId="0" fontId="5" fillId="0" borderId="15" xfId="0" applyFont="1" applyBorder="1" applyAlignment="1" applyProtection="1">
      <alignment horizontal="center" vertical="center"/>
      <protection hidden="1" locked="0"/>
    </xf>
    <xf numFmtId="0" fontId="5" fillId="0" borderId="30" xfId="0" applyFont="1" applyBorder="1" applyProtection="1">
      <protection hidden="1" locked="0"/>
    </xf>
    <xf numFmtId="0" fontId="6" fillId="0" borderId="0" xfId="0" applyFont="1" applyBorder="1" applyProtection="1">
      <protection hidden="1" locked="0"/>
    </xf>
    <xf numFmtId="0" fontId="6" fillId="0" borderId="0" xfId="0" applyFont="1" applyFill="1" applyBorder="1" applyProtection="1">
      <protection hidden="1" locked="0"/>
    </xf>
    <xf numFmtId="164" fontId="6" fillId="2" borderId="7" xfId="0" applyNumberFormat="1" applyFont="1" applyFill="1" applyBorder="1" applyProtection="1">
      <protection hidden="1" locked="0"/>
    </xf>
    <xf numFmtId="164" fontId="6" fillId="0" borderId="8" xfId="0" applyNumberFormat="1" applyFont="1" applyFill="1" applyBorder="1" applyProtection="1">
      <protection hidden="1" locked="0"/>
    </xf>
    <xf numFmtId="0" fontId="6" fillId="0" borderId="5" xfId="0" applyFont="1" applyBorder="1" applyProtection="1">
      <protection hidden="1" locked="0"/>
    </xf>
    <xf numFmtId="164" fontId="6" fillId="0" borderId="17" xfId="0" applyNumberFormat="1" applyFont="1" applyFill="1" applyBorder="1" applyProtection="1">
      <protection hidden="1" locked="0"/>
    </xf>
    <xf numFmtId="0" fontId="6" fillId="0" borderId="0" xfId="0" applyFont="1" applyBorder="1" applyAlignment="1" applyProtection="1">
      <alignment/>
      <protection hidden="1" locked="0"/>
    </xf>
    <xf numFmtId="0" fontId="6" fillId="0" borderId="10" xfId="0" applyFont="1" applyBorder="1" applyProtection="1">
      <protection hidden="1" locked="0"/>
    </xf>
    <xf numFmtId="0" fontId="6" fillId="0" borderId="5" xfId="0" applyFont="1" applyBorder="1" applyAlignment="1" applyProtection="1">
      <alignment horizontal="left"/>
      <protection hidden="1" locked="0"/>
    </xf>
    <xf numFmtId="0" fontId="6" fillId="0" borderId="0" xfId="0" applyFont="1" applyBorder="1" applyAlignment="1" applyProtection="1">
      <alignment horizontal="left"/>
      <protection hidden="1" locked="0"/>
    </xf>
    <xf numFmtId="164" fontId="6" fillId="3" borderId="32" xfId="0" applyNumberFormat="1" applyFont="1" applyFill="1" applyBorder="1" applyProtection="1">
      <protection hidden="1" locked="0"/>
    </xf>
    <xf numFmtId="164" fontId="6" fillId="0" borderId="32" xfId="0" applyNumberFormat="1" applyFont="1" applyFill="1" applyBorder="1" applyProtection="1">
      <protection hidden="1" locked="0"/>
    </xf>
    <xf numFmtId="164" fontId="6" fillId="0" borderId="33" xfId="0" applyNumberFormat="1" applyFont="1" applyFill="1" applyBorder="1" applyProtection="1">
      <protection hidden="1" locked="0"/>
    </xf>
    <xf numFmtId="164" fontId="6" fillId="0" borderId="34" xfId="0" applyNumberFormat="1" applyFont="1" applyFill="1" applyBorder="1" applyProtection="1">
      <protection hidden="1" locked="0"/>
    </xf>
    <xf numFmtId="0" fontId="5" fillId="0" borderId="26" xfId="0" applyFont="1" applyBorder="1" applyProtection="1">
      <protection hidden="1" locked="0"/>
    </xf>
    <xf numFmtId="0" fontId="6" fillId="0" borderId="0" xfId="0" applyFont="1" applyFill="1" applyBorder="1" applyAlignment="1" applyProtection="1">
      <alignment horizontal="left"/>
      <protection hidden="1" locked="0"/>
    </xf>
    <xf numFmtId="0" fontId="6" fillId="0" borderId="24" xfId="0" applyFont="1" applyFill="1" applyBorder="1" applyAlignment="1" applyProtection="1">
      <alignment horizontal="left"/>
      <protection hidden="1" locked="0"/>
    </xf>
    <xf numFmtId="0" fontId="5" fillId="0" borderId="0" xfId="0" applyFont="1" applyBorder="1" applyAlignment="1" applyProtection="1">
      <alignment/>
      <protection hidden="1"/>
    </xf>
    <xf numFmtId="0" fontId="6" fillId="0" borderId="15" xfId="0" applyFont="1" applyFill="1" applyBorder="1" applyAlignment="1" applyProtection="1">
      <alignment horizontal="center"/>
      <protection hidden="1" locked="0"/>
    </xf>
    <xf numFmtId="14" fontId="5" fillId="0" borderId="24" xfId="0" applyNumberFormat="1" applyFont="1" applyBorder="1" applyAlignment="1" applyProtection="1">
      <alignment horizontal="center"/>
      <protection hidden="1" locked="0"/>
    </xf>
    <xf numFmtId="164" fontId="5" fillId="0" borderId="15" xfId="0" applyNumberFormat="1" applyFont="1" applyFill="1" applyBorder="1" applyAlignment="1" applyProtection="1">
      <alignment horizontal="center" vertical="center" wrapText="1"/>
      <protection hidden="1" locked="0"/>
    </xf>
    <xf numFmtId="164" fontId="6" fillId="0" borderId="15" xfId="0" applyNumberFormat="1" applyFont="1" applyFill="1" applyBorder="1" applyProtection="1">
      <protection hidden="1" locked="0"/>
    </xf>
    <xf numFmtId="0" fontId="6" fillId="0" borderId="35" xfId="0" applyFont="1" applyBorder="1" applyProtection="1">
      <protection hidden="1"/>
    </xf>
    <xf numFmtId="0" fontId="0" fillId="0" borderId="0" xfId="0" applyFont="1" applyBorder="1" applyAlignment="1" applyProtection="1">
      <alignment horizontal="left"/>
      <protection hidden="1" locked="0"/>
    </xf>
    <xf numFmtId="0" fontId="0" fillId="0" borderId="0" xfId="0" applyBorder="1" applyProtection="1">
      <protection hidden="1" locked="0"/>
    </xf>
    <xf numFmtId="0" fontId="0" fillId="0" borderId="18" xfId="0" applyBorder="1" applyProtection="1">
      <protection hidden="1" locked="0"/>
    </xf>
    <xf numFmtId="164" fontId="0" fillId="0" borderId="5" xfId="26" applyNumberFormat="1" applyFont="1" applyBorder="1" applyAlignment="1" applyProtection="1">
      <alignment horizontal="right"/>
      <protection hidden="1" locked="0"/>
    </xf>
    <xf numFmtId="164" fontId="0" fillId="0" borderId="18" xfId="26" applyNumberFormat="1" applyFont="1" applyBorder="1" applyAlignment="1" applyProtection="1">
      <alignment horizontal="right"/>
      <protection hidden="1" locked="0"/>
    </xf>
    <xf numFmtId="0" fontId="0" fillId="0" borderId="24" xfId="0" applyBorder="1" applyAlignment="1" applyProtection="1">
      <alignment horizontal="center"/>
      <protection hidden="1"/>
    </xf>
    <xf numFmtId="0" fontId="3" fillId="0" borderId="0" xfId="0" applyFont="1" applyAlignment="1" applyProtection="1">
      <alignment horizontal="center" wrapText="1"/>
      <protection hidden="1" locked="0"/>
    </xf>
    <xf numFmtId="0" fontId="1" fillId="0" borderId="24" xfId="0" applyFont="1" applyBorder="1" applyAlignment="1" applyProtection="1">
      <alignment horizontal="center"/>
      <protection hidden="1"/>
    </xf>
    <xf numFmtId="0" fontId="1" fillId="0" borderId="24" xfId="0" applyFont="1" applyBorder="1" applyAlignment="1" applyProtection="1">
      <alignment horizontal="left"/>
      <protection hidden="1" locked="0"/>
    </xf>
    <xf numFmtId="0" fontId="1" fillId="0" borderId="23" xfId="0" applyFont="1" applyBorder="1" applyAlignment="1" applyProtection="1">
      <alignment horizontal="center"/>
      <protection hidden="1"/>
    </xf>
    <xf numFmtId="0" fontId="0" fillId="0" borderId="0" xfId="0" applyAlignment="1" applyProtection="1">
      <alignment horizontal="center"/>
      <protection hidden="1"/>
    </xf>
    <xf numFmtId="0" fontId="0" fillId="0" borderId="0" xfId="0" applyBorder="1" applyAlignment="1" applyProtection="1">
      <alignment horizontal="left"/>
      <protection hidden="1" locked="0"/>
    </xf>
    <xf numFmtId="164" fontId="0" fillId="0" borderId="5" xfId="26" applyNumberFormat="1" applyFont="1" applyBorder="1" applyAlignment="1" applyProtection="1">
      <alignment horizontal="right"/>
      <protection hidden="1" locked="0"/>
    </xf>
    <xf numFmtId="164" fontId="0" fillId="0" borderId="18" xfId="26" applyNumberFormat="1" applyFont="1" applyBorder="1" applyAlignment="1" applyProtection="1">
      <alignment horizontal="right"/>
      <protection hidden="1" locked="0"/>
    </xf>
    <xf numFmtId="0" fontId="0" fillId="0" borderId="0" xfId="58" applyFont="1" applyBorder="1" applyAlignment="1" applyProtection="1">
      <alignment horizontal="left"/>
      <protection hidden="1" locked="0"/>
    </xf>
    <xf numFmtId="0" fontId="0" fillId="0" borderId="0" xfId="58" applyBorder="1" applyProtection="1">
      <alignment/>
      <protection hidden="1" locked="0"/>
    </xf>
    <xf numFmtId="0" fontId="0" fillId="0" borderId="18" xfId="58" applyBorder="1" applyProtection="1">
      <alignment/>
      <protection hidden="1" locked="0"/>
    </xf>
    <xf numFmtId="0" fontId="1" fillId="0" borderId="26" xfId="0" applyFont="1" applyBorder="1" applyAlignment="1" applyProtection="1">
      <alignment horizontal="center"/>
      <protection hidden="1" locked="0"/>
    </xf>
    <xf numFmtId="0" fontId="1" fillId="0" borderId="23" xfId="0" applyFont="1" applyBorder="1" applyAlignment="1" applyProtection="1">
      <alignment horizontal="center"/>
      <protection hidden="1" locked="0"/>
    </xf>
    <xf numFmtId="0" fontId="1" fillId="0" borderId="27" xfId="0" applyFont="1" applyBorder="1" applyAlignment="1" applyProtection="1">
      <alignment horizontal="center"/>
      <protection hidden="1" locked="0"/>
    </xf>
    <xf numFmtId="0" fontId="1" fillId="0" borderId="5" xfId="0" applyFont="1" applyBorder="1" applyAlignment="1" applyProtection="1">
      <alignment horizontal="center"/>
      <protection hidden="1" locked="0"/>
    </xf>
    <xf numFmtId="0" fontId="1" fillId="0" borderId="0" xfId="0" applyFont="1" applyBorder="1" applyAlignment="1" applyProtection="1">
      <alignment horizontal="center"/>
      <protection hidden="1" locked="0"/>
    </xf>
    <xf numFmtId="0" fontId="1" fillId="0" borderId="18" xfId="0" applyFont="1" applyBorder="1" applyAlignment="1" applyProtection="1">
      <alignment horizontal="center"/>
      <protection hidden="1" locked="0"/>
    </xf>
    <xf numFmtId="0" fontId="1" fillId="0" borderId="10" xfId="0" applyFont="1" applyBorder="1" applyAlignment="1" applyProtection="1">
      <alignment horizontal="center"/>
      <protection hidden="1" locked="0"/>
    </xf>
    <xf numFmtId="0" fontId="1" fillId="0" borderId="24" xfId="0" applyFont="1" applyBorder="1" applyAlignment="1" applyProtection="1">
      <alignment horizontal="center"/>
      <protection hidden="1" locked="0"/>
    </xf>
    <xf numFmtId="0" fontId="1" fillId="0" borderId="28" xfId="0" applyFont="1" applyBorder="1" applyAlignment="1" applyProtection="1">
      <alignment horizontal="center"/>
      <protection hidden="1" locked="0"/>
    </xf>
    <xf numFmtId="0" fontId="1" fillId="0" borderId="26" xfId="0" applyFont="1" applyBorder="1" applyAlignment="1" applyProtection="1">
      <alignment horizontal="center" wrapText="1"/>
      <protection hidden="1" locked="0"/>
    </xf>
    <xf numFmtId="0" fontId="1" fillId="0" borderId="27" xfId="0" applyFont="1" applyBorder="1" applyAlignment="1" applyProtection="1">
      <alignment horizontal="center" wrapText="1"/>
      <protection hidden="1" locked="0"/>
    </xf>
    <xf numFmtId="0" fontId="1" fillId="0" borderId="5" xfId="0" applyFont="1" applyBorder="1" applyAlignment="1" applyProtection="1">
      <alignment horizontal="center" wrapText="1"/>
      <protection hidden="1" locked="0"/>
    </xf>
    <xf numFmtId="0" fontId="1" fillId="0" borderId="18" xfId="0" applyFont="1" applyBorder="1" applyAlignment="1" applyProtection="1">
      <alignment horizontal="center" wrapText="1"/>
      <protection hidden="1" locked="0"/>
    </xf>
    <xf numFmtId="0" fontId="1" fillId="0" borderId="10" xfId="0" applyFont="1" applyBorder="1" applyAlignment="1" applyProtection="1">
      <alignment horizontal="center" wrapText="1"/>
      <protection hidden="1" locked="0"/>
    </xf>
    <xf numFmtId="0" fontId="1" fillId="0" borderId="28" xfId="0" applyFont="1" applyBorder="1" applyAlignment="1" applyProtection="1">
      <alignment horizontal="center" wrapText="1"/>
      <protection hidden="1" locked="0"/>
    </xf>
    <xf numFmtId="0" fontId="1" fillId="0" borderId="26" xfId="0" applyFont="1" applyBorder="1" applyAlignment="1" applyProtection="1">
      <alignment horizontal="left"/>
      <protection hidden="1" locked="0"/>
    </xf>
    <xf numFmtId="0" fontId="1" fillId="0" borderId="23" xfId="0" applyFont="1" applyBorder="1" applyProtection="1">
      <protection hidden="1" locked="0"/>
    </xf>
    <xf numFmtId="0" fontId="1" fillId="0" borderId="27" xfId="0" applyFont="1" applyBorder="1" applyProtection="1">
      <protection hidden="1" locked="0"/>
    </xf>
    <xf numFmtId="165" fontId="0" fillId="0" borderId="26" xfId="26" applyNumberFormat="1" applyFont="1" applyBorder="1" applyAlignment="1" applyProtection="1">
      <alignment horizontal="right"/>
      <protection hidden="1"/>
    </xf>
    <xf numFmtId="165" fontId="0" fillId="0" borderId="27" xfId="26" applyNumberFormat="1" applyFont="1" applyBorder="1" applyAlignment="1" applyProtection="1">
      <alignment horizontal="right"/>
      <protection hidden="1"/>
    </xf>
    <xf numFmtId="0" fontId="0" fillId="0" borderId="0" xfId="0" applyFont="1" applyBorder="1" applyAlignment="1" applyProtection="1" quotePrefix="1">
      <alignment horizontal="left"/>
      <protection hidden="1" locked="0"/>
    </xf>
    <xf numFmtId="0" fontId="0" fillId="0" borderId="0" xfId="0" applyFont="1" applyBorder="1" applyProtection="1">
      <protection hidden="1" locked="0"/>
    </xf>
    <xf numFmtId="0" fontId="0" fillId="0" borderId="18" xfId="0" applyFont="1" applyBorder="1" applyProtection="1">
      <protection hidden="1" locked="0"/>
    </xf>
    <xf numFmtId="0" fontId="1" fillId="0" borderId="23" xfId="0" applyFont="1" applyBorder="1" applyAlignment="1" applyProtection="1">
      <alignment horizontal="left"/>
      <protection hidden="1" locked="0"/>
    </xf>
    <xf numFmtId="0" fontId="1" fillId="0" borderId="27" xfId="0" applyFont="1" applyBorder="1" applyAlignment="1" applyProtection="1">
      <alignment horizontal="left"/>
      <protection hidden="1" locked="0"/>
    </xf>
    <xf numFmtId="164" fontId="0" fillId="0" borderId="26" xfId="26" applyNumberFormat="1" applyFont="1" applyBorder="1" applyAlignment="1" applyProtection="1">
      <alignment horizontal="right"/>
      <protection hidden="1" locked="0"/>
    </xf>
    <xf numFmtId="164" fontId="0" fillId="0" borderId="27" xfId="26" applyNumberFormat="1" applyFont="1" applyBorder="1" applyAlignment="1" applyProtection="1">
      <alignment horizontal="right"/>
      <protection hidden="1" locked="0"/>
    </xf>
    <xf numFmtId="0" fontId="0" fillId="0" borderId="2" xfId="0" applyFont="1" applyBorder="1" applyAlignment="1" applyProtection="1">
      <alignment/>
      <protection hidden="1" locked="0"/>
    </xf>
    <xf numFmtId="0" fontId="0" fillId="0" borderId="2" xfId="0" applyBorder="1" applyAlignment="1" applyProtection="1">
      <alignment/>
      <protection hidden="1" locked="0"/>
    </xf>
    <xf numFmtId="0" fontId="0" fillId="0" borderId="29" xfId="0" applyBorder="1" applyAlignment="1" applyProtection="1">
      <alignment/>
      <protection hidden="1" locked="0"/>
    </xf>
    <xf numFmtId="0" fontId="1" fillId="0" borderId="36" xfId="0" applyFont="1" applyBorder="1" applyAlignment="1" applyProtection="1">
      <alignment/>
      <protection hidden="1" locked="0"/>
    </xf>
    <xf numFmtId="0" fontId="0" fillId="0" borderId="1" xfId="0" applyBorder="1" applyAlignment="1" applyProtection="1">
      <alignment/>
      <protection hidden="1" locked="0"/>
    </xf>
    <xf numFmtId="0" fontId="0" fillId="0" borderId="37" xfId="0" applyBorder="1" applyAlignment="1" applyProtection="1">
      <alignment/>
      <protection hidden="1" locked="0"/>
    </xf>
    <xf numFmtId="0" fontId="0" fillId="0" borderId="2" xfId="0" applyFont="1" applyBorder="1" applyAlignment="1" applyProtection="1">
      <alignment horizontal="left"/>
      <protection hidden="1" locked="0"/>
    </xf>
    <xf numFmtId="0" fontId="0" fillId="0" borderId="29" xfId="0" applyFont="1" applyBorder="1" applyAlignment="1" applyProtection="1">
      <alignment horizontal="left"/>
      <protection hidden="1" locked="0"/>
    </xf>
    <xf numFmtId="164" fontId="0" fillId="0" borderId="25" xfId="26" applyNumberFormat="1" applyFont="1" applyBorder="1" applyAlignment="1" applyProtection="1">
      <alignment horizontal="right"/>
      <protection hidden="1" locked="0"/>
    </xf>
    <xf numFmtId="164" fontId="0" fillId="0" borderId="29" xfId="26" applyNumberFormat="1" applyFont="1" applyBorder="1" applyAlignment="1" applyProtection="1">
      <alignment horizontal="right"/>
      <protection hidden="1" locked="0"/>
    </xf>
    <xf numFmtId="0" fontId="1" fillId="0" borderId="5" xfId="0" applyFont="1" applyBorder="1" applyAlignment="1" applyProtection="1">
      <alignment horizontal="left"/>
      <protection hidden="1" locked="0"/>
    </xf>
    <xf numFmtId="0" fontId="1" fillId="0" borderId="0" xfId="0" applyFont="1" applyBorder="1" applyAlignment="1" applyProtection="1">
      <alignment horizontal="left"/>
      <protection hidden="1" locked="0"/>
    </xf>
    <xf numFmtId="0" fontId="1" fillId="0" borderId="18" xfId="0" applyFont="1" applyBorder="1" applyAlignment="1" applyProtection="1">
      <alignment horizontal="left"/>
      <protection hidden="1" locked="0"/>
    </xf>
    <xf numFmtId="164" fontId="0" fillId="0" borderId="5" xfId="26" applyNumberFormat="1" applyFont="1" applyBorder="1" applyAlignment="1" applyProtection="1">
      <alignment horizontal="right"/>
      <protection hidden="1"/>
    </xf>
    <xf numFmtId="164" fontId="0" fillId="0" borderId="18" xfId="26" applyNumberFormat="1" applyFont="1" applyBorder="1" applyAlignment="1" applyProtection="1">
      <alignment horizontal="right"/>
      <protection hidden="1"/>
    </xf>
    <xf numFmtId="0" fontId="0" fillId="0" borderId="18" xfId="58" applyFont="1" applyBorder="1" applyAlignment="1" applyProtection="1">
      <alignment horizontal="left"/>
      <protection hidden="1" locked="0"/>
    </xf>
    <xf numFmtId="164" fontId="0" fillId="0" borderId="36" xfId="26" applyNumberFormat="1" applyFont="1" applyBorder="1" applyAlignment="1" applyProtection="1">
      <alignment horizontal="right"/>
      <protection hidden="1" locked="0"/>
    </xf>
    <xf numFmtId="164" fontId="0" fillId="0" borderId="37" xfId="26" applyNumberFormat="1" applyFont="1" applyBorder="1" applyAlignment="1" applyProtection="1">
      <alignment horizontal="right"/>
      <protection hidden="1" locked="0"/>
    </xf>
    <xf numFmtId="0" fontId="0" fillId="0" borderId="18" xfId="0" applyFont="1" applyBorder="1" applyAlignment="1" applyProtection="1">
      <alignment horizontal="left"/>
      <protection hidden="1" locked="0"/>
    </xf>
    <xf numFmtId="164" fontId="0" fillId="0" borderId="5" xfId="26" applyNumberFormat="1" applyFont="1" applyBorder="1" applyAlignment="1" applyProtection="1">
      <alignment horizontal="center"/>
      <protection hidden="1" locked="0"/>
    </xf>
    <xf numFmtId="164" fontId="0" fillId="0" borderId="18" xfId="26" applyNumberFormat="1" applyFont="1" applyBorder="1" applyAlignment="1" applyProtection="1">
      <alignment horizontal="center"/>
      <protection hidden="1" locked="0"/>
    </xf>
    <xf numFmtId="0" fontId="0" fillId="0" borderId="0" xfId="58" applyFont="1" applyBorder="1" applyAlignment="1" applyProtection="1">
      <alignment horizontal="center"/>
      <protection hidden="1" locked="0"/>
    </xf>
    <xf numFmtId="0" fontId="0" fillId="0" borderId="18" xfId="58" applyFont="1" applyBorder="1" applyAlignment="1" applyProtection="1">
      <alignment horizontal="center"/>
      <protection hidden="1" locked="0"/>
    </xf>
    <xf numFmtId="164" fontId="0" fillId="0" borderId="5" xfId="26" applyNumberFormat="1" applyFont="1" applyBorder="1" applyAlignment="1" applyProtection="1">
      <alignment horizontal="right"/>
      <protection hidden="1"/>
    </xf>
    <xf numFmtId="164" fontId="0" fillId="0" borderId="18" xfId="26" applyNumberFormat="1" applyFont="1" applyBorder="1" applyAlignment="1" applyProtection="1">
      <alignment horizontal="right"/>
      <protection hidden="1"/>
    </xf>
    <xf numFmtId="0" fontId="0" fillId="0" borderId="18" xfId="0" applyBorder="1" applyAlignment="1" applyProtection="1">
      <alignment horizontal="left"/>
      <protection hidden="1" locked="0"/>
    </xf>
    <xf numFmtId="0" fontId="1" fillId="0" borderId="26" xfId="0" applyFont="1" applyBorder="1" applyAlignment="1" applyProtection="1">
      <alignment horizontal="right"/>
      <protection hidden="1"/>
    </xf>
    <xf numFmtId="0" fontId="1" fillId="0" borderId="27" xfId="0" applyFont="1" applyBorder="1" applyAlignment="1" applyProtection="1">
      <alignment horizontal="right"/>
      <protection hidden="1"/>
    </xf>
    <xf numFmtId="164" fontId="0" fillId="0" borderId="36" xfId="16" applyNumberFormat="1" applyFont="1" applyBorder="1" applyAlignment="1" applyProtection="1">
      <alignment horizontal="right"/>
      <protection hidden="1" locked="0"/>
    </xf>
    <xf numFmtId="164" fontId="0" fillId="0" borderId="37" xfId="16" applyNumberFormat="1" applyFont="1" applyBorder="1" applyAlignment="1" applyProtection="1">
      <alignment horizontal="right"/>
      <protection hidden="1" locked="0"/>
    </xf>
    <xf numFmtId="164" fontId="0" fillId="0" borderId="25" xfId="16" applyNumberFormat="1" applyFont="1" applyBorder="1" applyAlignment="1" applyProtection="1">
      <alignment horizontal="right"/>
      <protection hidden="1" locked="0"/>
    </xf>
    <xf numFmtId="164" fontId="0" fillId="0" borderId="29" xfId="16" applyNumberFormat="1" applyFont="1" applyBorder="1" applyAlignment="1" applyProtection="1">
      <alignment horizontal="right"/>
      <protection hidden="1" locked="0"/>
    </xf>
    <xf numFmtId="0" fontId="1" fillId="0" borderId="25" xfId="0" applyFont="1" applyBorder="1" applyAlignment="1" applyProtection="1">
      <alignment horizontal="center"/>
      <protection hidden="1" locked="0"/>
    </xf>
    <xf numFmtId="0" fontId="0" fillId="0" borderId="2" xfId="0" applyFont="1" applyBorder="1" applyAlignment="1" applyProtection="1">
      <alignment horizontal="center"/>
      <protection hidden="1" locked="0"/>
    </xf>
    <xf numFmtId="0" fontId="0" fillId="0" borderId="29" xfId="0" applyFont="1" applyBorder="1" applyAlignment="1" applyProtection="1">
      <alignment horizontal="center"/>
      <protection hidden="1" locked="0"/>
    </xf>
    <xf numFmtId="0" fontId="1" fillId="0" borderId="36" xfId="0" applyFont="1" applyBorder="1" applyProtection="1">
      <protection hidden="1" locked="0"/>
    </xf>
    <xf numFmtId="0" fontId="1" fillId="0" borderId="1" xfId="0" applyFont="1" applyBorder="1" applyProtection="1">
      <protection hidden="1" locked="0"/>
    </xf>
    <xf numFmtId="0" fontId="1" fillId="0" borderId="37" xfId="0" applyFont="1" applyBorder="1" applyProtection="1">
      <protection hidden="1" locked="0"/>
    </xf>
    <xf numFmtId="0" fontId="0" fillId="0" borderId="0" xfId="58" applyBorder="1" applyAlignment="1" applyProtection="1">
      <alignment horizontal="left"/>
      <protection hidden="1" locked="0"/>
    </xf>
    <xf numFmtId="0" fontId="0" fillId="0" borderId="18" xfId="58" applyBorder="1" applyAlignment="1" applyProtection="1">
      <alignment horizontal="left"/>
      <protection hidden="1" locked="0"/>
    </xf>
    <xf numFmtId="0" fontId="0" fillId="0" borderId="24" xfId="0" applyFont="1" applyBorder="1" applyAlignment="1" applyProtection="1">
      <alignment horizontal="left"/>
      <protection hidden="1" locked="0"/>
    </xf>
    <xf numFmtId="0" fontId="3" fillId="0" borderId="0" xfId="0" applyFont="1" applyBorder="1" applyAlignment="1" applyProtection="1">
      <alignment horizontal="center" wrapText="1"/>
      <protection hidden="1" locked="0"/>
    </xf>
    <xf numFmtId="164" fontId="0" fillId="0" borderId="36" xfId="0" applyNumberFormat="1" applyBorder="1" applyAlignment="1" applyProtection="1">
      <alignment horizontal="right"/>
      <protection hidden="1" locked="0"/>
    </xf>
    <xf numFmtId="164" fontId="0" fillId="0" borderId="37" xfId="0" applyNumberFormat="1" applyBorder="1" applyAlignment="1" applyProtection="1">
      <alignment horizontal="right"/>
      <protection hidden="1" locked="0"/>
    </xf>
    <xf numFmtId="164" fontId="0" fillId="0" borderId="10" xfId="0" applyNumberFormat="1" applyFont="1" applyBorder="1" applyAlignment="1" applyProtection="1">
      <alignment horizontal="right"/>
      <protection hidden="1" locked="0"/>
    </xf>
    <xf numFmtId="164" fontId="0" fillId="0" borderId="28" xfId="0" applyNumberFormat="1" applyFont="1" applyBorder="1" applyAlignment="1" applyProtection="1">
      <alignment horizontal="right"/>
      <protection hidden="1" locked="0"/>
    </xf>
    <xf numFmtId="164" fontId="0" fillId="0" borderId="38" xfId="0" applyNumberFormat="1" applyFont="1" applyBorder="1" applyAlignment="1" applyProtection="1">
      <alignment horizontal="right"/>
      <protection hidden="1" locked="0"/>
    </xf>
    <xf numFmtId="164" fontId="0" fillId="0" borderId="39" xfId="0" applyNumberFormat="1" applyFont="1" applyBorder="1" applyAlignment="1" applyProtection="1">
      <alignment horizontal="right"/>
      <protection hidden="1" locked="0"/>
    </xf>
    <xf numFmtId="164" fontId="0" fillId="0" borderId="5" xfId="0" applyNumberFormat="1" applyFont="1" applyBorder="1" applyAlignment="1" applyProtection="1">
      <alignment horizontal="right"/>
      <protection hidden="1" locked="0"/>
    </xf>
    <xf numFmtId="164" fontId="0" fillId="0" borderId="18" xfId="0" applyNumberFormat="1" applyFont="1" applyBorder="1" applyAlignment="1" applyProtection="1">
      <alignment horizontal="right"/>
      <protection hidden="1" locked="0"/>
    </xf>
    <xf numFmtId="0" fontId="10" fillId="0" borderId="0" xfId="0" applyFont="1" applyAlignment="1" applyProtection="1">
      <alignment wrapText="1"/>
      <protection hidden="1" locked="0"/>
    </xf>
    <xf numFmtId="0" fontId="1" fillId="0" borderId="25" xfId="0" applyFont="1" applyBorder="1" applyAlignment="1" applyProtection="1">
      <alignment horizontal="left"/>
      <protection hidden="1" locked="0"/>
    </xf>
    <xf numFmtId="0" fontId="1" fillId="0" borderId="2" xfId="0" applyFont="1" applyBorder="1" applyProtection="1">
      <protection hidden="1" locked="0"/>
    </xf>
    <xf numFmtId="164" fontId="0" fillId="0" borderId="25" xfId="0" applyNumberFormat="1" applyFont="1" applyBorder="1" applyAlignment="1" applyProtection="1">
      <alignment horizontal="right"/>
      <protection hidden="1"/>
    </xf>
    <xf numFmtId="164" fontId="0" fillId="0" borderId="29" xfId="0" applyNumberFormat="1" applyFont="1" applyBorder="1" applyAlignment="1" applyProtection="1">
      <alignment horizontal="right"/>
      <protection hidden="1"/>
    </xf>
    <xf numFmtId="0" fontId="1" fillId="0" borderId="25" xfId="0" applyFont="1" applyBorder="1" applyProtection="1">
      <protection hidden="1" locked="0"/>
    </xf>
    <xf numFmtId="0" fontId="1" fillId="0" borderId="29" xfId="0" applyFont="1" applyBorder="1" applyProtection="1">
      <protection hidden="1" locked="0"/>
    </xf>
    <xf numFmtId="0" fontId="1" fillId="0" borderId="5" xfId="0" applyFont="1" applyBorder="1" applyProtection="1">
      <protection hidden="1" locked="0"/>
    </xf>
    <xf numFmtId="0" fontId="1" fillId="0" borderId="0" xfId="0" applyFont="1" applyBorder="1" applyProtection="1">
      <protection hidden="1" locked="0"/>
    </xf>
    <xf numFmtId="164" fontId="0" fillId="0" borderId="25" xfId="0" applyNumberFormat="1" applyFont="1" applyBorder="1" applyAlignment="1" applyProtection="1">
      <alignment horizontal="right"/>
      <protection hidden="1" locked="0"/>
    </xf>
    <xf numFmtId="164" fontId="0" fillId="0" borderId="29" xfId="0" applyNumberFormat="1" applyFont="1" applyBorder="1" applyAlignment="1" applyProtection="1">
      <alignment horizontal="right"/>
      <protection hidden="1" locked="0"/>
    </xf>
    <xf numFmtId="164" fontId="0" fillId="0" borderId="5" xfId="0" applyNumberFormat="1" applyBorder="1" applyAlignment="1" applyProtection="1">
      <alignment/>
      <protection hidden="1" locked="0"/>
    </xf>
    <xf numFmtId="164" fontId="0" fillId="0" borderId="18" xfId="0" applyNumberFormat="1" applyBorder="1" applyAlignment="1" applyProtection="1">
      <alignment/>
      <protection hidden="1" locked="0"/>
    </xf>
    <xf numFmtId="0" fontId="1" fillId="0" borderId="40" xfId="0" applyFont="1" applyBorder="1" applyAlignment="1" applyProtection="1">
      <alignment/>
      <protection hidden="1" locked="0"/>
    </xf>
    <xf numFmtId="0" fontId="0" fillId="0" borderId="41" xfId="0" applyBorder="1" applyAlignment="1" applyProtection="1">
      <alignment/>
      <protection hidden="1" locked="0"/>
    </xf>
    <xf numFmtId="0" fontId="0" fillId="0" borderId="42" xfId="0" applyBorder="1" applyAlignment="1" applyProtection="1">
      <alignment/>
      <protection hidden="1" locked="0"/>
    </xf>
    <xf numFmtId="0" fontId="1" fillId="0" borderId="26" xfId="0" applyFont="1" applyBorder="1" applyAlignment="1" applyProtection="1">
      <alignment/>
      <protection hidden="1" locked="0"/>
    </xf>
    <xf numFmtId="0" fontId="0" fillId="0" borderId="23" xfId="0" applyBorder="1" applyAlignment="1" applyProtection="1">
      <alignment/>
      <protection hidden="1" locked="0"/>
    </xf>
    <xf numFmtId="0" fontId="0" fillId="0" borderId="27" xfId="0" applyBorder="1" applyAlignment="1" applyProtection="1">
      <alignment/>
      <protection hidden="1" locked="0"/>
    </xf>
    <xf numFmtId="0" fontId="0" fillId="0" borderId="0" xfId="0" applyBorder="1" applyAlignment="1" applyProtection="1">
      <alignment/>
      <protection hidden="1" locked="0"/>
    </xf>
    <xf numFmtId="0" fontId="0" fillId="0" borderId="0" xfId="0" applyAlignment="1" applyProtection="1">
      <alignment/>
      <protection hidden="1" locked="0"/>
    </xf>
    <xf numFmtId="0" fontId="0" fillId="0" borderId="18" xfId="0" applyBorder="1" applyAlignment="1" applyProtection="1">
      <alignment/>
      <protection hidden="1" locked="0"/>
    </xf>
    <xf numFmtId="0" fontId="0" fillId="0" borderId="0" xfId="0" applyFont="1" applyBorder="1" applyAlignment="1" applyProtection="1">
      <alignment/>
      <protection hidden="1" locked="0"/>
    </xf>
    <xf numFmtId="164" fontId="0" fillId="0" borderId="43" xfId="0" applyNumberFormat="1" applyBorder="1" applyProtection="1">
      <protection hidden="1" locked="0"/>
    </xf>
    <xf numFmtId="164" fontId="0" fillId="0" borderId="44" xfId="0" applyNumberFormat="1" applyBorder="1" applyProtection="1">
      <protection hidden="1" locked="0"/>
    </xf>
    <xf numFmtId="164" fontId="0" fillId="0" borderId="5" xfId="0" applyNumberFormat="1" applyFont="1" applyBorder="1" applyProtection="1">
      <protection hidden="1" locked="0"/>
    </xf>
    <xf numFmtId="164" fontId="0" fillId="0" borderId="18" xfId="0" applyNumberFormat="1" applyFont="1" applyBorder="1" applyProtection="1">
      <protection hidden="1" locked="0"/>
    </xf>
    <xf numFmtId="0" fontId="1" fillId="0" borderId="26" xfId="0" applyFont="1" applyBorder="1" applyProtection="1">
      <protection hidden="1" locked="0"/>
    </xf>
    <xf numFmtId="164" fontId="0" fillId="0" borderId="26" xfId="0" applyNumberFormat="1" applyBorder="1" applyAlignment="1" applyProtection="1">
      <alignment/>
      <protection hidden="1" locked="0"/>
    </xf>
    <xf numFmtId="164" fontId="0" fillId="0" borderId="27" xfId="0" applyNumberFormat="1" applyBorder="1" applyAlignment="1" applyProtection="1">
      <alignment/>
      <protection hidden="1" locked="0"/>
    </xf>
    <xf numFmtId="164" fontId="0" fillId="0" borderId="26" xfId="0" applyNumberFormat="1" applyFont="1" applyBorder="1" applyAlignment="1" applyProtection="1">
      <alignment/>
      <protection hidden="1"/>
    </xf>
    <xf numFmtId="164" fontId="0" fillId="0" borderId="27" xfId="0" applyNumberFormat="1" applyFont="1" applyBorder="1" applyAlignment="1" applyProtection="1">
      <alignment/>
      <protection hidden="1"/>
    </xf>
    <xf numFmtId="0" fontId="0" fillId="0" borderId="24" xfId="0" applyBorder="1" applyAlignment="1" applyProtection="1">
      <alignment/>
      <protection hidden="1" locked="0"/>
    </xf>
    <xf numFmtId="0" fontId="0" fillId="0" borderId="28" xfId="0" applyBorder="1" applyAlignment="1" applyProtection="1">
      <alignment/>
      <protection hidden="1" locked="0"/>
    </xf>
    <xf numFmtId="164" fontId="0" fillId="0" borderId="5" xfId="58" applyNumberFormat="1" applyBorder="1" applyProtection="1">
      <alignment/>
      <protection hidden="1" locked="0"/>
    </xf>
    <xf numFmtId="164" fontId="0" fillId="0" borderId="18" xfId="58" applyNumberFormat="1" applyBorder="1" applyProtection="1">
      <alignment/>
      <protection hidden="1" locked="0"/>
    </xf>
    <xf numFmtId="0" fontId="1" fillId="0" borderId="36" xfId="0" applyFont="1" applyBorder="1" applyAlignment="1" applyProtection="1">
      <alignment horizontal="left"/>
      <protection hidden="1" locked="0"/>
    </xf>
    <xf numFmtId="0" fontId="1" fillId="0" borderId="1" xfId="0" applyFont="1" applyBorder="1" applyAlignment="1" applyProtection="1">
      <alignment horizontal="left"/>
      <protection hidden="1" locked="0"/>
    </xf>
    <xf numFmtId="0" fontId="1" fillId="0" borderId="37" xfId="0" applyFont="1" applyBorder="1" applyAlignment="1" applyProtection="1">
      <alignment horizontal="left"/>
      <protection hidden="1" locked="0"/>
    </xf>
    <xf numFmtId="164" fontId="0" fillId="0" borderId="36" xfId="0" applyNumberFormat="1" applyBorder="1" applyProtection="1">
      <protection hidden="1" locked="0"/>
    </xf>
    <xf numFmtId="164" fontId="0" fillId="0" borderId="37" xfId="0" applyNumberFormat="1" applyBorder="1" applyProtection="1">
      <protection hidden="1" locked="0"/>
    </xf>
    <xf numFmtId="164" fontId="0" fillId="0" borderId="5" xfId="0" applyNumberFormat="1" applyBorder="1" applyProtection="1">
      <protection hidden="1" locked="0"/>
    </xf>
    <xf numFmtId="164" fontId="0" fillId="0" borderId="18" xfId="0" applyNumberFormat="1" applyBorder="1" applyProtection="1">
      <protection hidden="1" locked="0"/>
    </xf>
    <xf numFmtId="164" fontId="0" fillId="0" borderId="26" xfId="0" applyNumberFormat="1" applyFont="1" applyBorder="1" applyProtection="1">
      <protection hidden="1" locked="0"/>
    </xf>
    <xf numFmtId="164" fontId="0" fillId="0" borderId="27" xfId="0" applyNumberFormat="1" applyFont="1" applyBorder="1" applyProtection="1">
      <protection hidden="1" locked="0"/>
    </xf>
    <xf numFmtId="164" fontId="0" fillId="0" borderId="10" xfId="0" applyNumberFormat="1" applyBorder="1" applyProtection="1">
      <protection hidden="1" locked="0"/>
    </xf>
    <xf numFmtId="164" fontId="0" fillId="0" borderId="28" xfId="0" applyNumberFormat="1" applyBorder="1" applyProtection="1">
      <protection hidden="1" locked="0"/>
    </xf>
    <xf numFmtId="164" fontId="0" fillId="0" borderId="5" xfId="0" applyNumberFormat="1" applyBorder="1" applyAlignment="1" applyProtection="1">
      <alignment/>
      <protection hidden="1"/>
    </xf>
    <xf numFmtId="164" fontId="0" fillId="0" borderId="18" xfId="0" applyNumberFormat="1" applyBorder="1" applyAlignment="1" applyProtection="1">
      <alignment/>
      <protection hidden="1"/>
    </xf>
    <xf numFmtId="164" fontId="1" fillId="0" borderId="26" xfId="0" applyNumberFormat="1" applyFont="1" applyBorder="1" applyProtection="1">
      <protection hidden="1"/>
    </xf>
    <xf numFmtId="164" fontId="1" fillId="0" borderId="27" xfId="0" applyNumberFormat="1" applyFont="1" applyBorder="1" applyProtection="1">
      <protection hidden="1"/>
    </xf>
    <xf numFmtId="0" fontId="1" fillId="0" borderId="10" xfId="0" applyFont="1" applyBorder="1" applyAlignment="1" applyProtection="1">
      <alignment horizontal="left"/>
      <protection hidden="1" locked="0"/>
    </xf>
    <xf numFmtId="164" fontId="0" fillId="0" borderId="26" xfId="0" applyNumberFormat="1" applyBorder="1" applyProtection="1">
      <protection hidden="1" locked="0"/>
    </xf>
    <xf numFmtId="164" fontId="0" fillId="0" borderId="27" xfId="0" applyNumberFormat="1" applyBorder="1" applyProtection="1">
      <protection hidden="1" locked="0"/>
    </xf>
    <xf numFmtId="0" fontId="0" fillId="0" borderId="0" xfId="0" applyFill="1" applyBorder="1" applyProtection="1">
      <protection hidden="1"/>
    </xf>
    <xf numFmtId="0" fontId="1" fillId="0" borderId="25" xfId="0" applyFont="1" applyBorder="1" applyAlignment="1" applyProtection="1">
      <alignment horizontal="left" wrapText="1"/>
      <protection hidden="1" locked="0"/>
    </xf>
    <xf numFmtId="0" fontId="1" fillId="0" borderId="2" xfId="0" applyFont="1" applyBorder="1" applyAlignment="1" applyProtection="1">
      <alignment wrapText="1"/>
      <protection hidden="1" locked="0"/>
    </xf>
    <xf numFmtId="0" fontId="1" fillId="0" borderId="29" xfId="0" applyFont="1" applyBorder="1" applyAlignment="1" applyProtection="1">
      <alignment wrapText="1"/>
      <protection hidden="1" locked="0"/>
    </xf>
    <xf numFmtId="0" fontId="0" fillId="4" borderId="10" xfId="0" applyFill="1" applyBorder="1" applyAlignment="1" applyProtection="1">
      <alignment horizontal="left"/>
      <protection hidden="1"/>
    </xf>
    <xf numFmtId="0" fontId="0" fillId="4" borderId="24" xfId="0" applyFill="1" applyBorder="1" applyAlignment="1" applyProtection="1">
      <alignment horizontal="left"/>
      <protection hidden="1"/>
    </xf>
    <xf numFmtId="0" fontId="0" fillId="4" borderId="28" xfId="0" applyFill="1" applyBorder="1" applyAlignment="1" applyProtection="1">
      <alignment horizontal="left"/>
      <protection hidden="1"/>
    </xf>
    <xf numFmtId="164" fontId="0" fillId="0" borderId="25" xfId="26" applyNumberFormat="1" applyFont="1" applyBorder="1" applyAlignment="1" applyProtection="1">
      <alignment horizontal="right"/>
      <protection hidden="1" locked="0"/>
    </xf>
    <xf numFmtId="164" fontId="0" fillId="0" borderId="29" xfId="26" applyNumberFormat="1" applyFont="1" applyBorder="1" applyAlignment="1" applyProtection="1">
      <alignment horizontal="right"/>
      <protection hidden="1" locked="0"/>
    </xf>
    <xf numFmtId="0" fontId="1" fillId="0" borderId="2" xfId="0" applyFont="1" applyBorder="1" applyAlignment="1" applyProtection="1">
      <alignment horizontal="left" wrapText="1"/>
      <protection hidden="1" locked="0"/>
    </xf>
    <xf numFmtId="0" fontId="1" fillId="0" borderId="29" xfId="0" applyFont="1" applyBorder="1" applyAlignment="1" applyProtection="1">
      <alignment horizontal="left" wrapText="1"/>
      <protection hidden="1" locked="0"/>
    </xf>
    <xf numFmtId="0" fontId="0" fillId="4" borderId="10" xfId="0" applyFill="1" applyBorder="1" applyProtection="1">
      <protection hidden="1"/>
    </xf>
    <xf numFmtId="0" fontId="0" fillId="4" borderId="24" xfId="0" applyFill="1" applyBorder="1" applyProtection="1">
      <protection hidden="1"/>
    </xf>
    <xf numFmtId="0" fontId="0" fillId="4" borderId="28" xfId="0" applyFill="1" applyBorder="1" applyProtection="1">
      <protection hidden="1"/>
    </xf>
    <xf numFmtId="0" fontId="1" fillId="0" borderId="26"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1" fillId="0" borderId="28" xfId="0" applyFont="1" applyBorder="1" applyAlignment="1" applyProtection="1">
      <alignment horizontal="center"/>
      <protection hidden="1"/>
    </xf>
    <xf numFmtId="0" fontId="0" fillId="0" borderId="0" xfId="0" applyFill="1" applyBorder="1"/>
    <xf numFmtId="0" fontId="1" fillId="0" borderId="0" xfId="0" applyFont="1" applyFill="1" applyBorder="1" applyAlignment="1">
      <alignment horizontal="left" wrapText="1"/>
    </xf>
    <xf numFmtId="164" fontId="0" fillId="0" borderId="0" xfId="26" applyNumberFormat="1" applyFont="1" applyFill="1" applyBorder="1" applyAlignment="1" applyProtection="1">
      <alignment horizontal="right"/>
      <protection locked="0"/>
    </xf>
    <xf numFmtId="0" fontId="1" fillId="0" borderId="25" xfId="0" applyFont="1" applyBorder="1" applyAlignment="1" applyProtection="1">
      <alignment horizontal="center" vertical="center" wrapText="1"/>
      <protection hidden="1" locked="0"/>
    </xf>
    <xf numFmtId="0" fontId="1" fillId="0" borderId="2" xfId="0" applyFont="1" applyBorder="1" applyAlignment="1" applyProtection="1">
      <alignment horizontal="center" vertical="center" wrapText="1"/>
      <protection hidden="1" locked="0"/>
    </xf>
    <xf numFmtId="0" fontId="1" fillId="0" borderId="29" xfId="0" applyFont="1" applyBorder="1" applyAlignment="1" applyProtection="1">
      <alignment horizontal="center" vertical="center" wrapText="1"/>
      <protection hidden="1" locked="0"/>
    </xf>
    <xf numFmtId="0" fontId="6" fillId="0" borderId="24" xfId="0" applyFont="1" applyFill="1" applyBorder="1" applyAlignment="1" applyProtection="1">
      <alignment/>
      <protection hidden="1" locked="0"/>
    </xf>
    <xf numFmtId="0" fontId="0" fillId="0" borderId="45" xfId="0" applyBorder="1" applyAlignment="1" applyProtection="1">
      <alignment/>
      <protection hidden="1" locked="0"/>
    </xf>
    <xf numFmtId="0" fontId="6" fillId="0" borderId="0" xfId="0" applyFont="1" applyFill="1" applyBorder="1" applyProtection="1">
      <protection hidden="1" locked="0"/>
    </xf>
    <xf numFmtId="0" fontId="6" fillId="0" borderId="18" xfId="0" applyFont="1" applyFill="1" applyBorder="1" applyProtection="1">
      <protection hidden="1" locked="0"/>
    </xf>
    <xf numFmtId="0" fontId="5" fillId="0" borderId="25" xfId="0" applyFont="1" applyFill="1" applyBorder="1" applyAlignment="1" applyProtection="1">
      <alignment horizontal="left" wrapText="1"/>
      <protection hidden="1" locked="0"/>
    </xf>
    <xf numFmtId="0" fontId="5" fillId="0" borderId="2" xfId="0" applyFont="1" applyFill="1" applyBorder="1" applyAlignment="1" applyProtection="1">
      <alignment horizontal="left" wrapText="1"/>
      <protection hidden="1" locked="0"/>
    </xf>
    <xf numFmtId="0" fontId="5" fillId="0" borderId="29" xfId="0" applyFont="1" applyFill="1" applyBorder="1" applyAlignment="1" applyProtection="1">
      <alignment horizontal="left" wrapText="1"/>
      <protection hidden="1" locked="0"/>
    </xf>
    <xf numFmtId="0" fontId="6" fillId="0" borderId="2" xfId="0" applyFont="1" applyBorder="1" applyAlignment="1" applyProtection="1">
      <alignment horizontal="center"/>
      <protection hidden="1"/>
    </xf>
    <xf numFmtId="0" fontId="5" fillId="0" borderId="24" xfId="0" applyFont="1" applyBorder="1" applyAlignment="1" applyProtection="1">
      <alignment horizontal="left"/>
      <protection hidden="1"/>
    </xf>
    <xf numFmtId="0" fontId="6" fillId="0" borderId="15" xfId="0" applyFont="1" applyFill="1" applyBorder="1" applyAlignment="1" applyProtection="1">
      <alignment horizontal="left" vertical="center"/>
      <protection hidden="1" locked="0"/>
    </xf>
    <xf numFmtId="0" fontId="5" fillId="0" borderId="15" xfId="0" applyFont="1" applyFill="1" applyBorder="1" applyAlignment="1" applyProtection="1">
      <alignment horizontal="center" vertical="center" wrapText="1"/>
      <protection hidden="1" locked="0"/>
    </xf>
    <xf numFmtId="0" fontId="5" fillId="2" borderId="5" xfId="0" applyFont="1" applyFill="1" applyBorder="1" applyAlignment="1" applyProtection="1">
      <alignment/>
      <protection hidden="1" locked="0"/>
    </xf>
    <xf numFmtId="0" fontId="5" fillId="2" borderId="10" xfId="0" applyFont="1" applyFill="1" applyBorder="1" applyAlignment="1" applyProtection="1">
      <alignment horizontal="center"/>
      <protection hidden="1" locked="0"/>
    </xf>
    <xf numFmtId="0" fontId="5" fillId="2" borderId="24" xfId="0" applyFont="1" applyFill="1" applyBorder="1" applyAlignment="1" applyProtection="1">
      <alignment horizontal="center"/>
      <protection hidden="1" locked="0"/>
    </xf>
    <xf numFmtId="0" fontId="6" fillId="0" borderId="0" xfId="0" applyFont="1" applyBorder="1" applyAlignment="1" applyProtection="1">
      <alignment/>
      <protection hidden="1" locked="0"/>
    </xf>
    <xf numFmtId="0" fontId="6" fillId="0" borderId="0" xfId="0" applyFont="1" applyBorder="1" applyAlignment="1" applyProtection="1">
      <alignment horizontal="left"/>
      <protection hidden="1" locked="0"/>
    </xf>
    <xf numFmtId="0" fontId="6" fillId="0" borderId="18" xfId="0" applyFont="1" applyBorder="1" applyAlignment="1" applyProtection="1">
      <alignment horizontal="left"/>
      <protection hidden="1" locked="0"/>
    </xf>
    <xf numFmtId="0" fontId="5" fillId="2" borderId="15" xfId="0" applyFont="1" applyFill="1" applyBorder="1" applyAlignment="1" applyProtection="1">
      <alignment horizontal="center"/>
      <protection hidden="1" locked="0"/>
    </xf>
    <xf numFmtId="0" fontId="6" fillId="0" borderId="0" xfId="0" applyFont="1" applyFill="1" applyBorder="1" applyAlignment="1" applyProtection="1">
      <alignment horizontal="left"/>
      <protection hidden="1" locked="0"/>
    </xf>
    <xf numFmtId="0" fontId="6" fillId="0" borderId="18" xfId="0" applyFont="1" applyFill="1" applyBorder="1" applyAlignment="1" applyProtection="1">
      <alignment horizontal="left"/>
      <protection hidden="1" locked="0"/>
    </xf>
    <xf numFmtId="0" fontId="6" fillId="0" borderId="0" xfId="0" applyFont="1" applyBorder="1" applyProtection="1">
      <protection hidden="1" locked="0"/>
    </xf>
    <xf numFmtId="0" fontId="6" fillId="0" borderId="18" xfId="0" applyFont="1" applyBorder="1" applyProtection="1">
      <protection hidden="1" locked="0"/>
    </xf>
    <xf numFmtId="0" fontId="5" fillId="0" borderId="26" xfId="0" applyFont="1" applyBorder="1" applyAlignment="1" applyProtection="1">
      <alignment horizontal="left"/>
      <protection hidden="1" locked="0"/>
    </xf>
    <xf numFmtId="0" fontId="5" fillId="0" borderId="23" xfId="0" applyFont="1" applyBorder="1" applyAlignment="1" applyProtection="1">
      <alignment horizontal="left"/>
      <protection hidden="1" locked="0"/>
    </xf>
    <xf numFmtId="0" fontId="5" fillId="0" borderId="27" xfId="0" applyFont="1" applyBorder="1" applyAlignment="1" applyProtection="1">
      <alignment horizontal="left"/>
      <protection hidden="1" locked="0"/>
    </xf>
    <xf numFmtId="0" fontId="5" fillId="0" borderId="30" xfId="0" applyFont="1" applyBorder="1" applyAlignment="1" applyProtection="1">
      <alignment horizontal="center" vertical="center" wrapText="1"/>
      <protection hidden="1" locked="0"/>
    </xf>
    <xf numFmtId="0" fontId="5" fillId="0" borderId="9" xfId="0" applyFont="1" applyBorder="1" applyAlignment="1" applyProtection="1">
      <alignment horizontal="center" vertical="center" wrapText="1"/>
      <protection hidden="1" locked="0"/>
    </xf>
    <xf numFmtId="0" fontId="0" fillId="0" borderId="0" xfId="0" applyAlignment="1" applyProtection="1">
      <alignment horizontal="left"/>
      <protection hidden="1" locked="0"/>
    </xf>
    <xf numFmtId="0" fontId="3" fillId="0" borderId="0" xfId="0" applyFont="1" applyAlignment="1" applyProtection="1">
      <alignment horizontal="center"/>
      <protection hidden="1" locked="0"/>
    </xf>
    <xf numFmtId="0" fontId="5" fillId="0" borderId="26" xfId="0" applyFont="1" applyBorder="1" applyAlignment="1" applyProtection="1">
      <alignment horizontal="center" vertical="center"/>
      <protection hidden="1" locked="0"/>
    </xf>
    <xf numFmtId="0" fontId="5" fillId="0" borderId="23" xfId="0" applyFont="1" applyBorder="1" applyAlignment="1" applyProtection="1">
      <alignment horizontal="center" vertical="center"/>
      <protection hidden="1" locked="0"/>
    </xf>
    <xf numFmtId="0" fontId="5" fillId="0" borderId="27" xfId="0" applyFont="1" applyBorder="1" applyAlignment="1" applyProtection="1">
      <alignment horizontal="center" vertical="center"/>
      <protection hidden="1" locked="0"/>
    </xf>
    <xf numFmtId="0" fontId="5" fillId="0" borderId="5" xfId="0" applyFont="1" applyBorder="1" applyAlignment="1" applyProtection="1">
      <alignment horizontal="center" vertical="center"/>
      <protection hidden="1" locked="0"/>
    </xf>
    <xf numFmtId="0" fontId="5" fillId="0" borderId="0" xfId="0" applyFont="1" applyBorder="1" applyAlignment="1" applyProtection="1">
      <alignment horizontal="center" vertical="center"/>
      <protection hidden="1" locked="0"/>
    </xf>
    <xf numFmtId="0" fontId="5" fillId="0" borderId="18" xfId="0" applyFont="1" applyBorder="1" applyAlignment="1" applyProtection="1">
      <alignment horizontal="center" vertical="center"/>
      <protection hidden="1" locked="0"/>
    </xf>
    <xf numFmtId="0" fontId="5" fillId="0" borderId="10" xfId="0" applyFont="1" applyBorder="1" applyAlignment="1" applyProtection="1">
      <alignment horizontal="center" vertical="center"/>
      <protection hidden="1" locked="0"/>
    </xf>
    <xf numFmtId="0" fontId="5" fillId="0" borderId="24" xfId="0" applyFont="1" applyBorder="1" applyAlignment="1" applyProtection="1">
      <alignment horizontal="center" vertical="center"/>
      <protection hidden="1" locked="0"/>
    </xf>
    <xf numFmtId="0" fontId="5" fillId="0" borderId="28" xfId="0" applyFont="1" applyBorder="1" applyAlignment="1" applyProtection="1">
      <alignment horizontal="center" vertical="center"/>
      <protection hidden="1" locked="0"/>
    </xf>
    <xf numFmtId="0" fontId="5" fillId="0" borderId="26" xfId="0" applyFont="1" applyBorder="1" applyProtection="1">
      <protection hidden="1" locked="0"/>
    </xf>
    <xf numFmtId="0" fontId="5" fillId="0" borderId="23" xfId="0" applyFont="1" applyBorder="1" applyProtection="1">
      <protection hidden="1" locked="0"/>
    </xf>
    <xf numFmtId="0" fontId="5" fillId="0" borderId="27" xfId="0" applyFont="1" applyBorder="1" applyProtection="1">
      <protection hidden="1" locked="0"/>
    </xf>
    <xf numFmtId="0" fontId="5" fillId="0" borderId="0" xfId="0" applyFont="1" applyFill="1" applyBorder="1" applyAlignment="1" applyProtection="1">
      <alignment horizontal="center"/>
      <protection hidden="1" locked="0"/>
    </xf>
    <xf numFmtId="0" fontId="6" fillId="0" borderId="24" xfId="0" applyFont="1" applyFill="1" applyBorder="1" applyAlignment="1" applyProtection="1">
      <alignment horizontal="left"/>
      <protection hidden="1" locked="0"/>
    </xf>
    <xf numFmtId="0" fontId="6" fillId="0" borderId="28" xfId="0" applyFont="1" applyFill="1" applyBorder="1" applyAlignment="1" applyProtection="1">
      <alignment horizontal="left"/>
      <protection hidden="1" locked="0"/>
    </xf>
    <xf numFmtId="0" fontId="6" fillId="0" borderId="2" xfId="0" applyFont="1" applyBorder="1" applyAlignment="1" applyProtection="1">
      <alignment horizontal="left"/>
      <protection hidden="1" locked="0"/>
    </xf>
    <xf numFmtId="0" fontId="6" fillId="0" borderId="24" xfId="0" applyFont="1" applyBorder="1" applyAlignment="1" applyProtection="1">
      <alignment horizontal="left"/>
      <protection hidden="1" locked="0"/>
    </xf>
    <xf numFmtId="0" fontId="6" fillId="0" borderId="28" xfId="0" applyFont="1" applyBorder="1" applyAlignment="1" applyProtection="1">
      <alignment horizontal="left"/>
      <protection hidden="1" locked="0"/>
    </xf>
    <xf numFmtId="0" fontId="5" fillId="0" borderId="0" xfId="0" applyFont="1" applyBorder="1" applyAlignment="1" applyProtection="1">
      <alignment horizontal="left"/>
      <protection hidden="1" locked="0"/>
    </xf>
    <xf numFmtId="0" fontId="6" fillId="0" borderId="18" xfId="0" applyFont="1" applyBorder="1" applyAlignment="1" applyProtection="1">
      <alignment/>
      <protection hidden="1" locked="0"/>
    </xf>
    <xf numFmtId="0" fontId="5" fillId="3" borderId="36" xfId="0" applyFont="1" applyFill="1" applyBorder="1" applyAlignment="1" applyProtection="1">
      <alignment horizontal="center" vertical="center"/>
      <protection hidden="1" locked="0"/>
    </xf>
    <xf numFmtId="0" fontId="5" fillId="3" borderId="1" xfId="0" applyFont="1" applyFill="1" applyBorder="1" applyAlignment="1" applyProtection="1">
      <alignment horizontal="center" vertical="center"/>
      <protection hidden="1" locked="0"/>
    </xf>
    <xf numFmtId="0" fontId="5" fillId="3" borderId="32" xfId="0" applyFont="1" applyFill="1" applyBorder="1" applyAlignment="1" applyProtection="1">
      <alignment horizontal="center" vertical="center"/>
      <protection hidden="1" locked="0"/>
    </xf>
    <xf numFmtId="0" fontId="5" fillId="3" borderId="30" xfId="0" applyFont="1" applyFill="1" applyBorder="1" applyAlignment="1" applyProtection="1">
      <alignment horizontal="center" vertical="center" wrapText="1"/>
      <protection hidden="1" locked="0"/>
    </xf>
    <xf numFmtId="0" fontId="5" fillId="3" borderId="9" xfId="0" applyFont="1" applyFill="1" applyBorder="1" applyAlignment="1" applyProtection="1">
      <alignment horizontal="center" vertical="center" wrapText="1"/>
      <protection hidden="1" locked="0"/>
    </xf>
    <xf numFmtId="0" fontId="5" fillId="0" borderId="0" xfId="0" applyFont="1" applyAlignment="1" applyProtection="1">
      <alignment horizontal="center" wrapText="1"/>
      <protection hidden="1" locked="0"/>
    </xf>
    <xf numFmtId="0" fontId="0" fillId="0" borderId="0" xfId="0" applyFont="1" applyAlignment="1" applyProtection="1">
      <alignment/>
      <protection hidden="1" locked="0"/>
    </xf>
    <xf numFmtId="0" fontId="6" fillId="0" borderId="0" xfId="0" applyFont="1" applyAlignment="1" applyProtection="1">
      <alignment horizontal="left" vertical="top" wrapText="1"/>
      <protection hidden="1" locked="0"/>
    </xf>
  </cellXfs>
  <cellStyles count="80">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3" xfId="24"/>
    <cellStyle name="Comma 3" xfId="25"/>
    <cellStyle name="Currency 2" xfId="26"/>
    <cellStyle name="Currency 2 2" xfId="27"/>
    <cellStyle name="Currency 2 2 2" xfId="28"/>
    <cellStyle name="Currency 2 2 2 2" xfId="29"/>
    <cellStyle name="Currency 2 2 3" xfId="30"/>
    <cellStyle name="Currency 2 3" xfId="31"/>
    <cellStyle name="Currency 2 3 2" xfId="32"/>
    <cellStyle name="Currency 2 4" xfId="33"/>
    <cellStyle name="Currency 2 4 2" xfId="34"/>
    <cellStyle name="Currency 3" xfId="35"/>
    <cellStyle name="Currency 3 2" xfId="36"/>
    <cellStyle name="Currency 3 2 2" xfId="37"/>
    <cellStyle name="Currency 3 3" xfId="38"/>
    <cellStyle name="Currency 3 3 2" xfId="39"/>
    <cellStyle name="Currency 4" xfId="40"/>
    <cellStyle name="Currency 4 2" xfId="41"/>
    <cellStyle name="Currency 5" xfId="42"/>
    <cellStyle name="Currency 5 2" xfId="43"/>
    <cellStyle name="Currency 6" xfId="44"/>
    <cellStyle name="Currency 6 2" xfId="45"/>
    <cellStyle name="Currency 7" xfId="46"/>
    <cellStyle name="Currency 7 2" xfId="47"/>
    <cellStyle name="Currency 8" xfId="48"/>
    <cellStyle name="Currency 8 2" xfId="49"/>
    <cellStyle name="Header1" xfId="50"/>
    <cellStyle name="Header2" xfId="51"/>
    <cellStyle name="Normal 10" xfId="52"/>
    <cellStyle name="Normal 10 2" xfId="53"/>
    <cellStyle name="Normal 11" xfId="54"/>
    <cellStyle name="Normal 11 2" xfId="55"/>
    <cellStyle name="Normal 12" xfId="56"/>
    <cellStyle name="Normal 12 2" xfId="57"/>
    <cellStyle name="Normal 2" xfId="58"/>
    <cellStyle name="Normal 2 2" xfId="59"/>
    <cellStyle name="Normal 2 3" xfId="60"/>
    <cellStyle name="Normal 3" xfId="61"/>
    <cellStyle name="Normal 3 2" xfId="62"/>
    <cellStyle name="Normal 4" xfId="63"/>
    <cellStyle name="Normal 4 2" xfId="64"/>
    <cellStyle name="Normal 4 2 2" xfId="65"/>
    <cellStyle name="Normal 4 3" xfId="66"/>
    <cellStyle name="Normal 4 3 2" xfId="67"/>
    <cellStyle name="Normal 4 4" xfId="68"/>
    <cellStyle name="Normal 4 4 2" xfId="69"/>
    <cellStyle name="Normal 5" xfId="70"/>
    <cellStyle name="Normal 6" xfId="71"/>
    <cellStyle name="Normal 6 2" xfId="72"/>
    <cellStyle name="Normal 7" xfId="73"/>
    <cellStyle name="Normal 7 2" xfId="74"/>
    <cellStyle name="Normal 8" xfId="75"/>
    <cellStyle name="Normal 9" xfId="76"/>
    <cellStyle name="Normal 9 2" xfId="77"/>
    <cellStyle name="Percent 2" xfId="78"/>
    <cellStyle name="Percent 2 2" xfId="79"/>
    <cellStyle name="Percent 2 2 2" xfId="80"/>
    <cellStyle name="Percent 2 3" xfId="81"/>
    <cellStyle name="Percent 2 3 2" xfId="82"/>
    <cellStyle name="Percent 2 4" xfId="83"/>
    <cellStyle name="Percent 3" xfId="84"/>
    <cellStyle name="Percent 3 2" xfId="85"/>
    <cellStyle name="Percent 3 2 2" xfId="86"/>
    <cellStyle name="Percent 3 3" xfId="87"/>
    <cellStyle name="Percent 3 3 2" xfId="88"/>
    <cellStyle name="Percent 3 4" xfId="89"/>
    <cellStyle name="Percent 4" xfId="90"/>
    <cellStyle name="Percent 4 2" xfId="91"/>
    <cellStyle name="Percent 5" xfId="92"/>
    <cellStyle name="Percent 6" xfId="93"/>
  </cellStyles>
  <dxfs count="8">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1.xml" /><Relationship Id="rId50" Type="http://schemas.openxmlformats.org/officeDocument/2006/relationships/customXml" Target="../customXml/item2.xml" /><Relationship Id="rId51" Type="http://schemas.openxmlformats.org/officeDocument/2006/relationships/customXml" Target="../customXml/item3.xml" /><Relationship Id="rId52" Type="http://schemas.openxmlformats.org/officeDocument/2006/relationships/customXml" Target="../customXml/item5.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zoomScale="85" zoomScaleNormal="85" zoomScaleSheetLayoutView="100" zoomScalePageLayoutView="84" workbookViewId="0" topLeftCell="A1">
      <selection activeCell="A1" sqref="A1:G1"/>
    </sheetView>
  </sheetViews>
  <sheetFormatPr defaultColWidth="0" defaultRowHeight="12.75" zeroHeight="1"/>
  <cols>
    <col min="1" max="4" width="3.57421875" style="88" customWidth="1"/>
    <col min="5" max="5" width="43.8515625" style="88" customWidth="1"/>
    <col min="6" max="6" width="6.00390625" style="88" customWidth="1"/>
    <col min="7" max="7" width="20.421875" style="88" customWidth="1"/>
    <col min="8" max="10" width="12.57421875" style="0" hidden="1" customWidth="1"/>
    <col min="11" max="16384" width="9.140625" style="0" hidden="1" customWidth="1"/>
  </cols>
  <sheetData>
    <row r="1" spans="1:7" ht="46.5" customHeight="1">
      <c r="A1" s="166" t="s">
        <v>136</v>
      </c>
      <c r="B1" s="166"/>
      <c r="C1" s="166"/>
      <c r="D1" s="166"/>
      <c r="E1" s="166"/>
      <c r="F1" s="166"/>
      <c r="G1" s="166"/>
    </row>
    <row r="2" spans="1:7" ht="20.1" customHeight="1">
      <c r="A2" s="167" t="s">
        <v>8</v>
      </c>
      <c r="B2" s="167"/>
      <c r="C2" s="167"/>
      <c r="D2" s="168" t="s">
        <v>162</v>
      </c>
      <c r="E2" s="168"/>
      <c r="F2" s="86" t="s">
        <v>9</v>
      </c>
      <c r="G2" s="82">
        <v>42368</v>
      </c>
    </row>
    <row r="3" spans="1:7" ht="15" customHeight="1">
      <c r="A3" s="87"/>
      <c r="B3" s="87"/>
      <c r="C3" s="87"/>
      <c r="D3" s="169"/>
      <c r="E3" s="169"/>
      <c r="F3" s="170"/>
      <c r="G3" s="170"/>
    </row>
    <row r="4" spans="6:7" ht="12.75">
      <c r="F4" s="165"/>
      <c r="G4" s="165"/>
    </row>
    <row r="5" spans="1:7" s="3" customFormat="1" ht="15" customHeight="1">
      <c r="A5" s="177" t="s">
        <v>54</v>
      </c>
      <c r="B5" s="178"/>
      <c r="C5" s="178"/>
      <c r="D5" s="178"/>
      <c r="E5" s="179"/>
      <c r="F5" s="186" t="s">
        <v>161</v>
      </c>
      <c r="G5" s="187"/>
    </row>
    <row r="6" spans="1:7" s="3" customFormat="1" ht="15" customHeight="1">
      <c r="A6" s="180"/>
      <c r="B6" s="181"/>
      <c r="C6" s="181"/>
      <c r="D6" s="181"/>
      <c r="E6" s="182"/>
      <c r="F6" s="188"/>
      <c r="G6" s="189"/>
    </row>
    <row r="7" spans="1:10" s="1" customFormat="1" ht="20.25" customHeight="1">
      <c r="A7" s="183"/>
      <c r="B7" s="184"/>
      <c r="C7" s="184"/>
      <c r="D7" s="184"/>
      <c r="E7" s="185"/>
      <c r="F7" s="190"/>
      <c r="G7" s="191"/>
      <c r="H7" s="2"/>
      <c r="I7" s="2"/>
      <c r="J7" s="2"/>
    </row>
    <row r="8" spans="1:7" ht="15" customHeight="1">
      <c r="A8" s="192" t="s">
        <v>120</v>
      </c>
      <c r="B8" s="193"/>
      <c r="C8" s="193"/>
      <c r="D8" s="193"/>
      <c r="E8" s="194"/>
      <c r="F8" s="195"/>
      <c r="G8" s="196"/>
    </row>
    <row r="9" spans="1:7" ht="15" customHeight="1">
      <c r="A9" s="84">
        <v>1</v>
      </c>
      <c r="B9" s="171" t="s">
        <v>163</v>
      </c>
      <c r="C9" s="161"/>
      <c r="D9" s="161"/>
      <c r="E9" s="162"/>
      <c r="F9" s="172">
        <v>2111740</v>
      </c>
      <c r="G9" s="173"/>
    </row>
    <row r="10" spans="1:7" ht="15" customHeight="1">
      <c r="A10" s="84">
        <v>2</v>
      </c>
      <c r="B10" s="171" t="s">
        <v>164</v>
      </c>
      <c r="C10" s="161"/>
      <c r="D10" s="161"/>
      <c r="E10" s="162"/>
      <c r="F10" s="172">
        <v>1232855</v>
      </c>
      <c r="G10" s="173"/>
    </row>
    <row r="11" spans="1:7" ht="15" customHeight="1">
      <c r="A11" s="84">
        <v>3</v>
      </c>
      <c r="B11" s="174"/>
      <c r="C11" s="175"/>
      <c r="D11" s="175"/>
      <c r="E11" s="176"/>
      <c r="F11" s="172"/>
      <c r="G11" s="173"/>
    </row>
    <row r="12" spans="1:7" ht="15" customHeight="1">
      <c r="A12" s="84">
        <v>4</v>
      </c>
      <c r="B12" s="174"/>
      <c r="C12" s="175"/>
      <c r="D12" s="175"/>
      <c r="E12" s="176"/>
      <c r="F12" s="172"/>
      <c r="G12" s="173"/>
    </row>
    <row r="13" spans="1:7" ht="15" customHeight="1">
      <c r="A13" s="84">
        <v>5</v>
      </c>
      <c r="B13" s="174"/>
      <c r="C13" s="175"/>
      <c r="D13" s="175"/>
      <c r="E13" s="176"/>
      <c r="F13" s="172"/>
      <c r="G13" s="173"/>
    </row>
    <row r="14" spans="1:7" ht="15" customHeight="1">
      <c r="A14" s="84">
        <v>6</v>
      </c>
      <c r="B14" s="160"/>
      <c r="C14" s="161"/>
      <c r="D14" s="161"/>
      <c r="E14" s="162"/>
      <c r="F14" s="163"/>
      <c r="G14" s="164"/>
    </row>
    <row r="15" spans="1:7" ht="15" customHeight="1">
      <c r="A15" s="84">
        <v>7</v>
      </c>
      <c r="B15" s="160"/>
      <c r="C15" s="161"/>
      <c r="D15" s="161"/>
      <c r="E15" s="162"/>
      <c r="F15" s="163"/>
      <c r="G15" s="164"/>
    </row>
    <row r="16" spans="1:7" ht="15" customHeight="1">
      <c r="A16" s="84">
        <v>8</v>
      </c>
      <c r="B16" s="160"/>
      <c r="C16" s="161"/>
      <c r="D16" s="161"/>
      <c r="E16" s="162"/>
      <c r="F16" s="163"/>
      <c r="G16" s="164"/>
    </row>
    <row r="17" spans="1:7" ht="15" customHeight="1">
      <c r="A17" s="84">
        <v>9</v>
      </c>
      <c r="B17" s="160"/>
      <c r="C17" s="161"/>
      <c r="D17" s="161"/>
      <c r="E17" s="162"/>
      <c r="F17" s="163"/>
      <c r="G17" s="164"/>
    </row>
    <row r="18" spans="1:7" ht="15" customHeight="1">
      <c r="A18" s="84">
        <v>10</v>
      </c>
      <c r="B18" s="160"/>
      <c r="C18" s="161"/>
      <c r="D18" s="161"/>
      <c r="E18" s="162"/>
      <c r="F18" s="163"/>
      <c r="G18" s="164"/>
    </row>
    <row r="19" spans="1:7" ht="15" customHeight="1">
      <c r="A19" s="84">
        <v>11</v>
      </c>
      <c r="B19" s="160"/>
      <c r="C19" s="161"/>
      <c r="D19" s="161"/>
      <c r="E19" s="162"/>
      <c r="F19" s="163"/>
      <c r="G19" s="164"/>
    </row>
    <row r="20" spans="1:7" ht="15" customHeight="1">
      <c r="A20" s="84">
        <v>12</v>
      </c>
      <c r="B20" s="160"/>
      <c r="C20" s="161"/>
      <c r="D20" s="161"/>
      <c r="E20" s="162"/>
      <c r="F20" s="163"/>
      <c r="G20" s="164"/>
    </row>
    <row r="21" spans="1:7" ht="15" customHeight="1">
      <c r="A21" s="84">
        <v>13</v>
      </c>
      <c r="B21" s="160"/>
      <c r="C21" s="161"/>
      <c r="D21" s="161"/>
      <c r="E21" s="162"/>
      <c r="F21" s="163"/>
      <c r="G21" s="164"/>
    </row>
    <row r="22" spans="1:7" ht="15" customHeight="1">
      <c r="A22" s="84">
        <v>14</v>
      </c>
      <c r="B22" s="160"/>
      <c r="C22" s="161"/>
      <c r="D22" s="161"/>
      <c r="E22" s="162"/>
      <c r="F22" s="163"/>
      <c r="G22" s="164"/>
    </row>
    <row r="23" spans="1:7" ht="15" customHeight="1">
      <c r="A23" s="84">
        <v>15</v>
      </c>
      <c r="B23" s="160"/>
      <c r="C23" s="161"/>
      <c r="D23" s="161"/>
      <c r="E23" s="162"/>
      <c r="F23" s="163"/>
      <c r="G23" s="164"/>
    </row>
    <row r="24" spans="1:7" ht="15" customHeight="1">
      <c r="A24" s="84">
        <v>16</v>
      </c>
      <c r="B24" s="160"/>
      <c r="C24" s="161"/>
      <c r="D24" s="161"/>
      <c r="E24" s="162"/>
      <c r="F24" s="163"/>
      <c r="G24" s="164"/>
    </row>
    <row r="25" spans="1:7" ht="15" customHeight="1">
      <c r="A25" s="84">
        <v>17</v>
      </c>
      <c r="B25" s="160"/>
      <c r="C25" s="161"/>
      <c r="D25" s="161"/>
      <c r="E25" s="162"/>
      <c r="F25" s="163"/>
      <c r="G25" s="164"/>
    </row>
    <row r="26" spans="1:7" ht="15" customHeight="1">
      <c r="A26" s="84">
        <v>18</v>
      </c>
      <c r="B26" s="160"/>
      <c r="C26" s="161"/>
      <c r="D26" s="161"/>
      <c r="E26" s="162"/>
      <c r="F26" s="163"/>
      <c r="G26" s="164"/>
    </row>
    <row r="27" spans="1:7" ht="15" customHeight="1">
      <c r="A27" s="84">
        <v>19</v>
      </c>
      <c r="B27" s="160"/>
      <c r="C27" s="161"/>
      <c r="D27" s="161"/>
      <c r="E27" s="162"/>
      <c r="F27" s="163"/>
      <c r="G27" s="164"/>
    </row>
    <row r="28" spans="1:7" ht="15" customHeight="1">
      <c r="A28" s="84">
        <v>20</v>
      </c>
      <c r="B28" s="197"/>
      <c r="C28" s="161"/>
      <c r="D28" s="161"/>
      <c r="E28" s="162"/>
      <c r="F28" s="163"/>
      <c r="G28" s="164"/>
    </row>
    <row r="29" spans="1:7" ht="15" customHeight="1">
      <c r="A29" s="84">
        <v>21</v>
      </c>
      <c r="B29" s="160"/>
      <c r="C29" s="161"/>
      <c r="D29" s="161"/>
      <c r="E29" s="162"/>
      <c r="F29" s="163"/>
      <c r="G29" s="164"/>
    </row>
    <row r="30" spans="1:7" ht="15" customHeight="1">
      <c r="A30" s="84">
        <v>22</v>
      </c>
      <c r="B30" s="160"/>
      <c r="C30" s="161"/>
      <c r="D30" s="161"/>
      <c r="E30" s="162"/>
      <c r="F30" s="163"/>
      <c r="G30" s="164"/>
    </row>
    <row r="31" spans="1:7" ht="15" customHeight="1">
      <c r="A31" s="84">
        <v>23</v>
      </c>
      <c r="B31" s="160"/>
      <c r="C31" s="161"/>
      <c r="D31" s="161"/>
      <c r="E31" s="162"/>
      <c r="F31" s="163"/>
      <c r="G31" s="164"/>
    </row>
    <row r="32" spans="1:7" ht="15" customHeight="1">
      <c r="A32" s="84">
        <v>24</v>
      </c>
      <c r="B32" s="160"/>
      <c r="C32" s="161"/>
      <c r="D32" s="161"/>
      <c r="E32" s="162"/>
      <c r="F32" s="163"/>
      <c r="G32" s="164"/>
    </row>
    <row r="33" spans="1:7" s="4" customFormat="1" ht="15" customHeight="1">
      <c r="A33" s="85">
        <v>25</v>
      </c>
      <c r="B33" s="160"/>
      <c r="C33" s="198"/>
      <c r="D33" s="198"/>
      <c r="E33" s="199"/>
      <c r="F33" s="163"/>
      <c r="G33" s="164"/>
    </row>
    <row r="34" spans="1:7" s="4" customFormat="1" ht="15" customHeight="1">
      <c r="A34" s="89"/>
      <c r="B34" s="210" t="s">
        <v>62</v>
      </c>
      <c r="C34" s="210"/>
      <c r="D34" s="210"/>
      <c r="E34" s="211"/>
      <c r="F34" s="212">
        <f>SUM(F9:G33)</f>
        <v>3344595</v>
      </c>
      <c r="G34" s="213"/>
    </row>
    <row r="35" spans="1:7" s="4" customFormat="1" ht="15" customHeight="1">
      <c r="A35" s="214" t="s">
        <v>121</v>
      </c>
      <c r="B35" s="215"/>
      <c r="C35" s="215"/>
      <c r="D35" s="215"/>
      <c r="E35" s="216"/>
      <c r="F35" s="217"/>
      <c r="G35" s="218"/>
    </row>
    <row r="36" spans="1:7" s="4" customFormat="1" ht="15" customHeight="1">
      <c r="A36" s="85">
        <v>1</v>
      </c>
      <c r="B36" s="174" t="s">
        <v>165</v>
      </c>
      <c r="C36" s="174"/>
      <c r="D36" s="174"/>
      <c r="E36" s="219"/>
      <c r="F36" s="172">
        <v>345888</v>
      </c>
      <c r="G36" s="173"/>
    </row>
    <row r="37" spans="1:7" s="4" customFormat="1" ht="15" customHeight="1">
      <c r="A37" s="85">
        <v>2</v>
      </c>
      <c r="B37" s="174" t="s">
        <v>166</v>
      </c>
      <c r="C37" s="174"/>
      <c r="D37" s="174"/>
      <c r="E37" s="219"/>
      <c r="F37" s="172">
        <v>4998</v>
      </c>
      <c r="G37" s="173"/>
    </row>
    <row r="38" spans="1:7" s="4" customFormat="1" ht="15" customHeight="1">
      <c r="A38" s="85">
        <v>3</v>
      </c>
      <c r="B38" s="174" t="s">
        <v>167</v>
      </c>
      <c r="C38" s="174"/>
      <c r="D38" s="174"/>
      <c r="E38" s="219"/>
      <c r="F38" s="172">
        <f>759+95662</f>
        <v>96421</v>
      </c>
      <c r="G38" s="173"/>
    </row>
    <row r="39" spans="1:7" s="4" customFormat="1" ht="15" customHeight="1">
      <c r="A39" s="85">
        <v>4</v>
      </c>
      <c r="B39" s="160" t="s">
        <v>168</v>
      </c>
      <c r="C39" s="160"/>
      <c r="D39" s="160"/>
      <c r="E39" s="222"/>
      <c r="F39" s="163">
        <v>42097</v>
      </c>
      <c r="G39" s="164"/>
    </row>
    <row r="40" spans="1:7" s="4" customFormat="1" ht="15" customHeight="1">
      <c r="A40" s="85">
        <v>5</v>
      </c>
      <c r="B40" s="160" t="s">
        <v>169</v>
      </c>
      <c r="C40" s="160"/>
      <c r="D40" s="160"/>
      <c r="E40" s="222"/>
      <c r="F40" s="163">
        <v>328417</v>
      </c>
      <c r="G40" s="164"/>
    </row>
    <row r="41" spans="1:7" s="4" customFormat="1" ht="15" customHeight="1">
      <c r="A41" s="85">
        <v>6</v>
      </c>
      <c r="B41" s="160" t="s">
        <v>170</v>
      </c>
      <c r="C41" s="160"/>
      <c r="D41" s="160"/>
      <c r="E41" s="222"/>
      <c r="F41" s="163">
        <v>412217</v>
      </c>
      <c r="G41" s="164"/>
    </row>
    <row r="42" spans="1:7" s="4" customFormat="1" ht="15" customHeight="1">
      <c r="A42" s="85">
        <v>7</v>
      </c>
      <c r="B42" s="174" t="s">
        <v>171</v>
      </c>
      <c r="C42" s="174"/>
      <c r="D42" s="174"/>
      <c r="E42" s="219"/>
      <c r="F42" s="172">
        <v>276596</v>
      </c>
      <c r="G42" s="173"/>
    </row>
    <row r="43" spans="1:7" s="4" customFormat="1" ht="15" customHeight="1">
      <c r="A43" s="85">
        <v>8</v>
      </c>
      <c r="B43" s="174" t="s">
        <v>172</v>
      </c>
      <c r="C43" s="174"/>
      <c r="D43" s="174"/>
      <c r="E43" s="219"/>
      <c r="F43" s="172">
        <v>1132373</v>
      </c>
      <c r="G43" s="173"/>
    </row>
    <row r="44" spans="1:7" s="4" customFormat="1" ht="15" customHeight="1">
      <c r="A44" s="85">
        <v>9</v>
      </c>
      <c r="B44" s="174"/>
      <c r="C44" s="174"/>
      <c r="D44" s="174"/>
      <c r="E44" s="219"/>
      <c r="F44" s="172"/>
      <c r="G44" s="173"/>
    </row>
    <row r="45" spans="1:7" s="4" customFormat="1" ht="15" customHeight="1">
      <c r="A45" s="85">
        <v>10</v>
      </c>
      <c r="B45" s="225"/>
      <c r="C45" s="225"/>
      <c r="D45" s="225"/>
      <c r="E45" s="226"/>
      <c r="F45" s="223"/>
      <c r="G45" s="224"/>
    </row>
    <row r="46" spans="1:7" s="4" customFormat="1" ht="15" customHeight="1">
      <c r="A46" s="85">
        <v>11</v>
      </c>
      <c r="B46" s="225"/>
      <c r="C46" s="225"/>
      <c r="D46" s="225"/>
      <c r="E46" s="226"/>
      <c r="F46" s="223"/>
      <c r="G46" s="224"/>
    </row>
    <row r="47" spans="1:7" s="4" customFormat="1" ht="15" customHeight="1">
      <c r="A47" s="85">
        <v>12</v>
      </c>
      <c r="B47" s="160"/>
      <c r="C47" s="160"/>
      <c r="D47" s="160"/>
      <c r="E47" s="222"/>
      <c r="F47" s="163"/>
      <c r="G47" s="164"/>
    </row>
    <row r="48" spans="1:7" s="4" customFormat="1" ht="15" customHeight="1">
      <c r="A48" s="85">
        <v>13</v>
      </c>
      <c r="B48" s="160"/>
      <c r="C48" s="160"/>
      <c r="D48" s="160"/>
      <c r="E48" s="222"/>
      <c r="F48" s="163"/>
      <c r="G48" s="164"/>
    </row>
    <row r="49" spans="1:7" s="4" customFormat="1" ht="15" customHeight="1">
      <c r="A49" s="85">
        <v>14</v>
      </c>
      <c r="B49" s="160"/>
      <c r="C49" s="160"/>
      <c r="D49" s="160"/>
      <c r="E49" s="222"/>
      <c r="F49" s="163"/>
      <c r="G49" s="164"/>
    </row>
    <row r="50" spans="1:7" s="4" customFormat="1" ht="15" customHeight="1">
      <c r="A50" s="85">
        <v>15</v>
      </c>
      <c r="B50" s="160"/>
      <c r="C50" s="160"/>
      <c r="D50" s="160"/>
      <c r="E50" s="222"/>
      <c r="F50" s="163"/>
      <c r="G50" s="164"/>
    </row>
    <row r="51" spans="1:7" s="4" customFormat="1" ht="15" customHeight="1">
      <c r="A51" s="90"/>
      <c r="B51" s="204" t="s">
        <v>122</v>
      </c>
      <c r="C51" s="205"/>
      <c r="D51" s="205"/>
      <c r="E51" s="206"/>
      <c r="F51" s="212">
        <f>SUM(F36:G50)</f>
        <v>2639007</v>
      </c>
      <c r="G51" s="213"/>
    </row>
    <row r="52" spans="1:7" s="4" customFormat="1" ht="15" customHeight="1">
      <c r="A52" s="192" t="s">
        <v>123</v>
      </c>
      <c r="B52" s="200"/>
      <c r="C52" s="200"/>
      <c r="D52" s="200"/>
      <c r="E52" s="201"/>
      <c r="F52" s="202">
        <f>SUM(F34+F51)</f>
        <v>5983602</v>
      </c>
      <c r="G52" s="203"/>
    </row>
    <row r="53" spans="1:7" s="4" customFormat="1" ht="15" customHeight="1">
      <c r="A53" s="214" t="s">
        <v>53</v>
      </c>
      <c r="B53" s="215"/>
      <c r="C53" s="215"/>
      <c r="D53" s="215"/>
      <c r="E53" s="216"/>
      <c r="F53" s="163"/>
      <c r="G53" s="164"/>
    </row>
    <row r="54" spans="1:7" s="4" customFormat="1" ht="15" customHeight="1">
      <c r="A54" s="214" t="s">
        <v>20</v>
      </c>
      <c r="B54" s="215"/>
      <c r="C54" s="215"/>
      <c r="D54" s="215"/>
      <c r="E54" s="216"/>
      <c r="F54" s="172">
        <v>598360</v>
      </c>
      <c r="G54" s="173"/>
    </row>
    <row r="55" spans="1:7" s="4" customFormat="1" ht="15" customHeight="1" thickBot="1">
      <c r="A55" s="214" t="s">
        <v>40</v>
      </c>
      <c r="B55" s="215"/>
      <c r="C55" s="215"/>
      <c r="D55" s="215"/>
      <c r="E55" s="216"/>
      <c r="F55" s="163"/>
      <c r="G55" s="164"/>
    </row>
    <row r="56" spans="1:7" ht="15" customHeight="1" thickBot="1">
      <c r="A56" s="207" t="s">
        <v>23</v>
      </c>
      <c r="B56" s="208"/>
      <c r="C56" s="208"/>
      <c r="D56" s="208"/>
      <c r="E56" s="209"/>
      <c r="F56" s="220">
        <f>SUM(F52:G55)</f>
        <v>6581962</v>
      </c>
      <c r="G56" s="221"/>
    </row>
    <row r="57" ht="12.75"/>
  </sheetData>
  <sheetProtection selectLockedCells="1"/>
  <mergeCells count="106">
    <mergeCell ref="A54:E54"/>
    <mergeCell ref="F54:G54"/>
    <mergeCell ref="F49:G49"/>
    <mergeCell ref="B50:E50"/>
    <mergeCell ref="F50:G50"/>
    <mergeCell ref="F51:G51"/>
    <mergeCell ref="B37:E37"/>
    <mergeCell ref="F37:G37"/>
    <mergeCell ref="B38:E38"/>
    <mergeCell ref="F38:G38"/>
    <mergeCell ref="B39:E39"/>
    <mergeCell ref="F39:G39"/>
    <mergeCell ref="F46:G46"/>
    <mergeCell ref="B46:E46"/>
    <mergeCell ref="B45:E45"/>
    <mergeCell ref="B40:E40"/>
    <mergeCell ref="F40:G40"/>
    <mergeCell ref="B41:E41"/>
    <mergeCell ref="F41:G41"/>
    <mergeCell ref="F45:G45"/>
    <mergeCell ref="B42:E42"/>
    <mergeCell ref="F42:G42"/>
    <mergeCell ref="A52:E52"/>
    <mergeCell ref="F52:G52"/>
    <mergeCell ref="B51:E51"/>
    <mergeCell ref="A56:E56"/>
    <mergeCell ref="B34:E34"/>
    <mergeCell ref="F34:G34"/>
    <mergeCell ref="A35:E35"/>
    <mergeCell ref="F35:G35"/>
    <mergeCell ref="B36:E36"/>
    <mergeCell ref="F36:G36"/>
    <mergeCell ref="A55:E55"/>
    <mergeCell ref="F55:G55"/>
    <mergeCell ref="F56:G56"/>
    <mergeCell ref="A53:E53"/>
    <mergeCell ref="F53:G53"/>
    <mergeCell ref="B47:E47"/>
    <mergeCell ref="F47:G47"/>
    <mergeCell ref="B48:E48"/>
    <mergeCell ref="F48:G48"/>
    <mergeCell ref="B49:E49"/>
    <mergeCell ref="B43:E43"/>
    <mergeCell ref="F43:G43"/>
    <mergeCell ref="B44:E44"/>
    <mergeCell ref="F44:G44"/>
    <mergeCell ref="B29:E29"/>
    <mergeCell ref="F29:G29"/>
    <mergeCell ref="B30:E30"/>
    <mergeCell ref="F30:G30"/>
    <mergeCell ref="B31:E31"/>
    <mergeCell ref="F31:G31"/>
    <mergeCell ref="B32:E32"/>
    <mergeCell ref="F32:G32"/>
    <mergeCell ref="B33:E33"/>
    <mergeCell ref="F33:G33"/>
    <mergeCell ref="B24:E24"/>
    <mergeCell ref="F24:G24"/>
    <mergeCell ref="B25:E25"/>
    <mergeCell ref="F25:G25"/>
    <mergeCell ref="B26:E26"/>
    <mergeCell ref="F26:G26"/>
    <mergeCell ref="B27:E27"/>
    <mergeCell ref="F27:G27"/>
    <mergeCell ref="B28:E28"/>
    <mergeCell ref="F28:G28"/>
    <mergeCell ref="B19:E19"/>
    <mergeCell ref="F19:G19"/>
    <mergeCell ref="B20:E20"/>
    <mergeCell ref="F20:G20"/>
    <mergeCell ref="B21:E21"/>
    <mergeCell ref="F21:G21"/>
    <mergeCell ref="B22:E22"/>
    <mergeCell ref="F22:G22"/>
    <mergeCell ref="B23:E23"/>
    <mergeCell ref="F23:G23"/>
    <mergeCell ref="B17:E17"/>
    <mergeCell ref="F17:G17"/>
    <mergeCell ref="B18:E18"/>
    <mergeCell ref="F18:G18"/>
    <mergeCell ref="B13:E13"/>
    <mergeCell ref="F13:G13"/>
    <mergeCell ref="B14:E14"/>
    <mergeCell ref="F14:G14"/>
    <mergeCell ref="B15:E15"/>
    <mergeCell ref="F15:G15"/>
    <mergeCell ref="B16:E16"/>
    <mergeCell ref="F16:G16"/>
    <mergeCell ref="F4:G4"/>
    <mergeCell ref="A1:G1"/>
    <mergeCell ref="A2:C2"/>
    <mergeCell ref="D2:E2"/>
    <mergeCell ref="D3:E3"/>
    <mergeCell ref="F3:G3"/>
    <mergeCell ref="B10:E10"/>
    <mergeCell ref="F10:G10"/>
    <mergeCell ref="B12:E12"/>
    <mergeCell ref="F12:G12"/>
    <mergeCell ref="A5:E7"/>
    <mergeCell ref="F5:G7"/>
    <mergeCell ref="A8:E8"/>
    <mergeCell ref="F8:G8"/>
    <mergeCell ref="B9:E9"/>
    <mergeCell ref="F9:G9"/>
    <mergeCell ref="B11:E11"/>
    <mergeCell ref="F11:G11"/>
  </mergeCells>
  <printOptions horizontalCentered="1"/>
  <pageMargins left="0.5" right="0.5" top="1.07" bottom="0.75" header="0.5" footer="0.5"/>
  <pageSetup fitToHeight="1" fitToWidth="1" horizontalDpi="600" verticalDpi="600" orientation="portrait" scale="77"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9"/>
  <sheetViews>
    <sheetView zoomScale="90" zoomScaleNormal="90" zoomScaleSheetLayoutView="100" workbookViewId="0" topLeftCell="A1">
      <selection activeCell="A1" sqref="A1:G1"/>
    </sheetView>
  </sheetViews>
  <sheetFormatPr defaultColWidth="0" defaultRowHeight="12.75" zeroHeight="1"/>
  <cols>
    <col min="1" max="4" width="3.57421875" style="88" customWidth="1"/>
    <col min="5" max="5" width="49.421875" style="88" customWidth="1"/>
    <col min="6" max="6" width="10.8515625" style="88" customWidth="1"/>
    <col min="7" max="7" width="27.421875" style="88" customWidth="1"/>
    <col min="8" max="16384" width="9.140625" style="0" hidden="1" customWidth="1"/>
  </cols>
  <sheetData>
    <row r="1" spans="1:7" ht="46.5" customHeight="1">
      <c r="A1" s="245" t="s">
        <v>137</v>
      </c>
      <c r="B1" s="245"/>
      <c r="C1" s="245"/>
      <c r="D1" s="245"/>
      <c r="E1" s="245"/>
      <c r="F1" s="245"/>
      <c r="G1" s="245"/>
    </row>
    <row r="2" spans="1:7" ht="20.1" customHeight="1">
      <c r="A2" s="167" t="s">
        <v>8</v>
      </c>
      <c r="B2" s="167"/>
      <c r="C2" s="167"/>
      <c r="D2" s="244" t="str">
        <f>'CSS '!D2:E2</f>
        <v>Merced</v>
      </c>
      <c r="E2" s="244"/>
      <c r="F2" s="93" t="s">
        <v>9</v>
      </c>
      <c r="G2" s="91">
        <f>'CSS '!G2</f>
        <v>42368</v>
      </c>
    </row>
    <row r="3" spans="1:7" ht="15" customHeight="1">
      <c r="A3" s="94"/>
      <c r="B3" s="87"/>
      <c r="C3" s="87"/>
      <c r="D3" s="169"/>
      <c r="E3" s="169"/>
      <c r="F3" s="95"/>
      <c r="G3" s="96"/>
    </row>
    <row r="4" spans="1:7" ht="15" customHeight="1">
      <c r="A4" s="97"/>
      <c r="B4" s="96"/>
      <c r="C4" s="96"/>
      <c r="D4" s="96"/>
      <c r="E4" s="96"/>
      <c r="F4" s="96"/>
      <c r="G4" s="96"/>
    </row>
    <row r="5" spans="1:7" s="3" customFormat="1" ht="15" customHeight="1">
      <c r="A5" s="177" t="s">
        <v>55</v>
      </c>
      <c r="B5" s="178"/>
      <c r="C5" s="178"/>
      <c r="D5" s="178"/>
      <c r="E5" s="179"/>
      <c r="F5" s="177" t="s">
        <v>1</v>
      </c>
      <c r="G5" s="179"/>
    </row>
    <row r="6" spans="1:7" s="1" customFormat="1" ht="34.5" customHeight="1">
      <c r="A6" s="183"/>
      <c r="B6" s="184"/>
      <c r="C6" s="184"/>
      <c r="D6" s="184"/>
      <c r="E6" s="185"/>
      <c r="F6" s="190" t="s">
        <v>58</v>
      </c>
      <c r="G6" s="191"/>
    </row>
    <row r="7" spans="1:7" ht="15" customHeight="1">
      <c r="A7" s="192" t="s">
        <v>128</v>
      </c>
      <c r="B7" s="193"/>
      <c r="C7" s="193"/>
      <c r="D7" s="193"/>
      <c r="E7" s="194"/>
      <c r="F7" s="230"/>
      <c r="G7" s="231"/>
    </row>
    <row r="8" spans="1:7" ht="15" customHeight="1">
      <c r="A8" s="84">
        <v>1</v>
      </c>
      <c r="B8" s="174" t="s">
        <v>173</v>
      </c>
      <c r="C8" s="175"/>
      <c r="D8" s="175"/>
      <c r="E8" s="176"/>
      <c r="F8" s="172">
        <v>1722550</v>
      </c>
      <c r="G8" s="173"/>
    </row>
    <row r="9" spans="1:7" ht="15" customHeight="1">
      <c r="A9" s="84">
        <v>2</v>
      </c>
      <c r="B9" s="174"/>
      <c r="C9" s="242"/>
      <c r="D9" s="242"/>
      <c r="E9" s="243"/>
      <c r="F9" s="172"/>
      <c r="G9" s="173"/>
    </row>
    <row r="10" spans="1:7" ht="15" customHeight="1">
      <c r="A10" s="84">
        <v>3</v>
      </c>
      <c r="B10" s="174"/>
      <c r="C10" s="242"/>
      <c r="D10" s="242"/>
      <c r="E10" s="243"/>
      <c r="F10" s="172"/>
      <c r="G10" s="173"/>
    </row>
    <row r="11" spans="1:7" ht="15" customHeight="1">
      <c r="A11" s="84">
        <v>4</v>
      </c>
      <c r="B11" s="174"/>
      <c r="C11" s="242"/>
      <c r="D11" s="242"/>
      <c r="E11" s="243"/>
      <c r="F11" s="172"/>
      <c r="G11" s="173"/>
    </row>
    <row r="12" spans="1:7" ht="15" customHeight="1">
      <c r="A12" s="84">
        <v>5</v>
      </c>
      <c r="B12" s="174"/>
      <c r="C12" s="242"/>
      <c r="D12" s="242"/>
      <c r="E12" s="243"/>
      <c r="F12" s="172"/>
      <c r="G12" s="173"/>
    </row>
    <row r="13" spans="1:7" ht="15" customHeight="1">
      <c r="A13" s="84">
        <v>6</v>
      </c>
      <c r="B13" s="174"/>
      <c r="C13" s="242"/>
      <c r="D13" s="242"/>
      <c r="E13" s="243"/>
      <c r="F13" s="172"/>
      <c r="G13" s="173"/>
    </row>
    <row r="14" spans="1:7" ht="15" customHeight="1">
      <c r="A14" s="84">
        <v>7</v>
      </c>
      <c r="B14" s="174"/>
      <c r="C14" s="242"/>
      <c r="D14" s="242"/>
      <c r="E14" s="243"/>
      <c r="F14" s="172"/>
      <c r="G14" s="173"/>
    </row>
    <row r="15" spans="1:7" ht="15" customHeight="1">
      <c r="A15" s="84">
        <v>8</v>
      </c>
      <c r="B15" s="160"/>
      <c r="C15" s="171"/>
      <c r="D15" s="171"/>
      <c r="E15" s="229"/>
      <c r="F15" s="172"/>
      <c r="G15" s="173"/>
    </row>
    <row r="16" spans="1:7" ht="15" customHeight="1">
      <c r="A16" s="84">
        <v>9</v>
      </c>
      <c r="B16" s="160"/>
      <c r="C16" s="171"/>
      <c r="D16" s="171"/>
      <c r="E16" s="229"/>
      <c r="F16" s="172"/>
      <c r="G16" s="173"/>
    </row>
    <row r="17" spans="1:7" ht="15" customHeight="1">
      <c r="A17" s="84">
        <v>10</v>
      </c>
      <c r="B17" s="160"/>
      <c r="C17" s="160"/>
      <c r="D17" s="160"/>
      <c r="E17" s="222"/>
      <c r="F17" s="223"/>
      <c r="G17" s="224"/>
    </row>
    <row r="18" spans="1:7" ht="15" customHeight="1">
      <c r="A18" s="84">
        <v>11</v>
      </c>
      <c r="B18" s="160"/>
      <c r="C18" s="171"/>
      <c r="D18" s="171"/>
      <c r="E18" s="229"/>
      <c r="F18" s="172"/>
      <c r="G18" s="173"/>
    </row>
    <row r="19" spans="1:7" ht="15" customHeight="1">
      <c r="A19" s="84">
        <v>12</v>
      </c>
      <c r="B19" s="160"/>
      <c r="C19" s="171"/>
      <c r="D19" s="171"/>
      <c r="E19" s="229"/>
      <c r="F19" s="172"/>
      <c r="G19" s="173"/>
    </row>
    <row r="20" spans="1:7" ht="15" customHeight="1">
      <c r="A20" s="84">
        <v>13</v>
      </c>
      <c r="B20" s="160"/>
      <c r="C20" s="171"/>
      <c r="D20" s="171"/>
      <c r="E20" s="229"/>
      <c r="F20" s="172"/>
      <c r="G20" s="173"/>
    </row>
    <row r="21" spans="1:7" ht="15" customHeight="1">
      <c r="A21" s="84">
        <v>14</v>
      </c>
      <c r="B21" s="160"/>
      <c r="C21" s="171"/>
      <c r="D21" s="171"/>
      <c r="E21" s="229"/>
      <c r="F21" s="172"/>
      <c r="G21" s="173"/>
    </row>
    <row r="22" spans="1:7" ht="15" customHeight="1">
      <c r="A22" s="84">
        <v>15</v>
      </c>
      <c r="B22" s="160"/>
      <c r="C22" s="171"/>
      <c r="D22" s="171"/>
      <c r="E22" s="171"/>
      <c r="F22" s="172"/>
      <c r="G22" s="173"/>
    </row>
    <row r="23" spans="1:7" s="4" customFormat="1" ht="15" customHeight="1">
      <c r="A23" s="89"/>
      <c r="B23" s="210" t="s">
        <v>129</v>
      </c>
      <c r="C23" s="210"/>
      <c r="D23" s="210"/>
      <c r="E23" s="211"/>
      <c r="F23" s="212">
        <f>SUM(F8:G22)</f>
        <v>1722550</v>
      </c>
      <c r="G23" s="213"/>
    </row>
    <row r="24" spans="1:7" ht="15" customHeight="1">
      <c r="A24" s="214" t="s">
        <v>127</v>
      </c>
      <c r="B24" s="215"/>
      <c r="C24" s="215"/>
      <c r="D24" s="215"/>
      <c r="E24" s="216"/>
      <c r="F24" s="227"/>
      <c r="G24" s="228"/>
    </row>
    <row r="25" spans="1:7" ht="15" customHeight="1">
      <c r="A25" s="84">
        <v>1</v>
      </c>
      <c r="B25" s="174" t="s">
        <v>173</v>
      </c>
      <c r="C25" s="174"/>
      <c r="D25" s="174"/>
      <c r="E25" s="219"/>
      <c r="F25" s="172">
        <v>82966</v>
      </c>
      <c r="G25" s="173"/>
    </row>
    <row r="26" spans="1:7" ht="15" customHeight="1">
      <c r="A26" s="84">
        <v>2</v>
      </c>
      <c r="B26" s="174"/>
      <c r="C26" s="174"/>
      <c r="D26" s="174"/>
      <c r="E26" s="219"/>
      <c r="F26" s="172"/>
      <c r="G26" s="173"/>
    </row>
    <row r="27" spans="1:7" ht="15" customHeight="1">
      <c r="A27" s="84">
        <v>3</v>
      </c>
      <c r="B27" s="174"/>
      <c r="C27" s="174"/>
      <c r="D27" s="174"/>
      <c r="E27" s="219"/>
      <c r="F27" s="172"/>
      <c r="G27" s="173"/>
    </row>
    <row r="28" spans="1:7" ht="15" customHeight="1">
      <c r="A28" s="84">
        <v>4</v>
      </c>
      <c r="B28" s="174"/>
      <c r="C28" s="174"/>
      <c r="D28" s="174"/>
      <c r="E28" s="219"/>
      <c r="F28" s="172"/>
      <c r="G28" s="173"/>
    </row>
    <row r="29" spans="1:7" ht="15" customHeight="1">
      <c r="A29" s="84">
        <v>5</v>
      </c>
      <c r="B29" s="160"/>
      <c r="C29" s="160"/>
      <c r="D29" s="160"/>
      <c r="E29" s="222"/>
      <c r="F29" s="172"/>
      <c r="G29" s="173"/>
    </row>
    <row r="30" spans="1:7" ht="15" customHeight="1">
      <c r="A30" s="84">
        <v>6</v>
      </c>
      <c r="B30" s="160"/>
      <c r="C30" s="160"/>
      <c r="D30" s="160"/>
      <c r="E30" s="222"/>
      <c r="F30" s="172"/>
      <c r="G30" s="173"/>
    </row>
    <row r="31" spans="1:7" ht="15" customHeight="1">
      <c r="A31" s="84">
        <v>7</v>
      </c>
      <c r="B31" s="160"/>
      <c r="C31" s="160"/>
      <c r="D31" s="160"/>
      <c r="E31" s="222"/>
      <c r="F31" s="172"/>
      <c r="G31" s="173"/>
    </row>
    <row r="32" spans="1:7" ht="15" customHeight="1">
      <c r="A32" s="84">
        <v>8</v>
      </c>
      <c r="B32" s="160"/>
      <c r="C32" s="160"/>
      <c r="D32" s="160"/>
      <c r="E32" s="222"/>
      <c r="F32" s="172"/>
      <c r="G32" s="173"/>
    </row>
    <row r="33" spans="1:7" ht="15" customHeight="1">
      <c r="A33" s="84">
        <v>9</v>
      </c>
      <c r="B33" s="160"/>
      <c r="C33" s="160"/>
      <c r="D33" s="160"/>
      <c r="E33" s="222"/>
      <c r="F33" s="172"/>
      <c r="G33" s="173"/>
    </row>
    <row r="34" spans="1:7" ht="15" customHeight="1">
      <c r="A34" s="84">
        <v>10</v>
      </c>
      <c r="B34" s="160"/>
      <c r="C34" s="160"/>
      <c r="D34" s="160"/>
      <c r="E34" s="222"/>
      <c r="F34" s="172"/>
      <c r="G34" s="173"/>
    </row>
    <row r="35" spans="1:7" ht="15" customHeight="1">
      <c r="A35" s="84">
        <v>11</v>
      </c>
      <c r="B35" s="160"/>
      <c r="C35" s="160"/>
      <c r="D35" s="160"/>
      <c r="E35" s="222"/>
      <c r="F35" s="172"/>
      <c r="G35" s="173"/>
    </row>
    <row r="36" spans="1:7" ht="15" customHeight="1">
      <c r="A36" s="84">
        <v>12</v>
      </c>
      <c r="B36" s="160"/>
      <c r="C36" s="160"/>
      <c r="D36" s="160"/>
      <c r="E36" s="222"/>
      <c r="F36" s="172"/>
      <c r="G36" s="173"/>
    </row>
    <row r="37" spans="1:7" ht="15" customHeight="1">
      <c r="A37" s="84">
        <v>13</v>
      </c>
      <c r="B37" s="160"/>
      <c r="C37" s="160"/>
      <c r="D37" s="160"/>
      <c r="E37" s="222"/>
      <c r="F37" s="172"/>
      <c r="G37" s="173"/>
    </row>
    <row r="38" spans="1:7" ht="15" customHeight="1">
      <c r="A38" s="84">
        <v>14</v>
      </c>
      <c r="B38" s="160"/>
      <c r="C38" s="160"/>
      <c r="D38" s="160"/>
      <c r="E38" s="222"/>
      <c r="F38" s="172"/>
      <c r="G38" s="173"/>
    </row>
    <row r="39" spans="1:7" ht="15" customHeight="1">
      <c r="A39" s="84">
        <v>15</v>
      </c>
      <c r="B39" s="160"/>
      <c r="C39" s="160"/>
      <c r="D39" s="160"/>
      <c r="E39" s="222"/>
      <c r="F39" s="172"/>
      <c r="G39" s="173"/>
    </row>
    <row r="40" spans="1:7" s="4" customFormat="1" ht="15" customHeight="1">
      <c r="A40" s="89"/>
      <c r="B40" s="210" t="s">
        <v>129</v>
      </c>
      <c r="C40" s="210"/>
      <c r="D40" s="210"/>
      <c r="E40" s="211"/>
      <c r="F40" s="212">
        <f>SUM(F25:G39)</f>
        <v>82966</v>
      </c>
      <c r="G40" s="213"/>
    </row>
    <row r="41" spans="1:7" ht="15" customHeight="1">
      <c r="A41" s="214" t="s">
        <v>133</v>
      </c>
      <c r="B41" s="215"/>
      <c r="C41" s="215"/>
      <c r="D41" s="215"/>
      <c r="E41" s="216"/>
      <c r="F41" s="227"/>
      <c r="G41" s="228"/>
    </row>
    <row r="42" spans="1:7" ht="15" customHeight="1">
      <c r="A42" s="84">
        <v>1</v>
      </c>
      <c r="B42" s="171"/>
      <c r="C42" s="171"/>
      <c r="D42" s="171"/>
      <c r="E42" s="229"/>
      <c r="F42" s="172"/>
      <c r="G42" s="173"/>
    </row>
    <row r="43" spans="1:7" ht="15" customHeight="1">
      <c r="A43" s="84">
        <v>2</v>
      </c>
      <c r="B43" s="160"/>
      <c r="C43" s="160"/>
      <c r="D43" s="160"/>
      <c r="E43" s="222"/>
      <c r="F43" s="172"/>
      <c r="G43" s="173"/>
    </row>
    <row r="44" spans="1:7" ht="15" customHeight="1">
      <c r="A44" s="84">
        <v>3</v>
      </c>
      <c r="B44" s="160"/>
      <c r="C44" s="160"/>
      <c r="D44" s="160"/>
      <c r="E44" s="222"/>
      <c r="F44" s="172"/>
      <c r="G44" s="173"/>
    </row>
    <row r="45" spans="1:7" s="4" customFormat="1" ht="15" customHeight="1">
      <c r="A45" s="89"/>
      <c r="B45" s="210" t="s">
        <v>130</v>
      </c>
      <c r="C45" s="210"/>
      <c r="D45" s="210"/>
      <c r="E45" s="211"/>
      <c r="F45" s="212">
        <f>SUM(F42:G44)</f>
        <v>0</v>
      </c>
      <c r="G45" s="213"/>
    </row>
    <row r="46" spans="1:7" ht="15" customHeight="1">
      <c r="A46" s="236" t="s">
        <v>131</v>
      </c>
      <c r="B46" s="237"/>
      <c r="C46" s="237"/>
      <c r="D46" s="237"/>
      <c r="E46" s="238"/>
      <c r="F46" s="234">
        <f>F23+F40+F45</f>
        <v>1805516</v>
      </c>
      <c r="G46" s="235"/>
    </row>
    <row r="47" spans="1:7" s="4" customFormat="1" ht="15" customHeight="1">
      <c r="A47" s="214" t="s">
        <v>56</v>
      </c>
      <c r="B47" s="215"/>
      <c r="C47" s="215"/>
      <c r="D47" s="215"/>
      <c r="E47" s="216"/>
      <c r="F47" s="172">
        <v>0</v>
      </c>
      <c r="G47" s="173"/>
    </row>
    <row r="48" spans="1:7" s="4" customFormat="1" ht="15" customHeight="1" thickBot="1">
      <c r="A48" s="214" t="s">
        <v>21</v>
      </c>
      <c r="B48" s="215"/>
      <c r="C48" s="215"/>
      <c r="D48" s="215"/>
      <c r="E48" s="216"/>
      <c r="F48" s="172">
        <f>180552</f>
        <v>180552</v>
      </c>
      <c r="G48" s="173"/>
    </row>
    <row r="49" spans="1:7" ht="15" customHeight="1" thickBot="1">
      <c r="A49" s="239" t="s">
        <v>22</v>
      </c>
      <c r="B49" s="240"/>
      <c r="C49" s="240"/>
      <c r="D49" s="240"/>
      <c r="E49" s="241"/>
      <c r="F49" s="232">
        <f>SUM(F46:G48)</f>
        <v>1986068</v>
      </c>
      <c r="G49" s="233"/>
    </row>
    <row r="50" ht="12.75"/>
  </sheetData>
  <sheetProtection sheet="1" objects="1" scenarios="1" selectLockedCells="1"/>
  <mergeCells count="93">
    <mergeCell ref="A1:G1"/>
    <mergeCell ref="F32:G32"/>
    <mergeCell ref="F33:G33"/>
    <mergeCell ref="F37:G37"/>
    <mergeCell ref="F5:G5"/>
    <mergeCell ref="F6:G6"/>
    <mergeCell ref="F10:G10"/>
    <mergeCell ref="F25:G25"/>
    <mergeCell ref="B11:E11"/>
    <mergeCell ref="B12:E12"/>
    <mergeCell ref="D2:E2"/>
    <mergeCell ref="A7:E7"/>
    <mergeCell ref="B30:E30"/>
    <mergeCell ref="B31:E31"/>
    <mergeCell ref="B8:E8"/>
    <mergeCell ref="B9:E9"/>
    <mergeCell ref="B29:E29"/>
    <mergeCell ref="B25:E25"/>
    <mergeCell ref="D3:E3"/>
    <mergeCell ref="A2:C2"/>
    <mergeCell ref="B13:E13"/>
    <mergeCell ref="B14:E14"/>
    <mergeCell ref="B15:E15"/>
    <mergeCell ref="B16:E16"/>
    <mergeCell ref="A5:E6"/>
    <mergeCell ref="B27:E27"/>
    <mergeCell ref="B28:E28"/>
    <mergeCell ref="B44:E44"/>
    <mergeCell ref="B37:E37"/>
    <mergeCell ref="B26:E26"/>
    <mergeCell ref="B10:E10"/>
    <mergeCell ref="B20:E20"/>
    <mergeCell ref="A24:E24"/>
    <mergeCell ref="B23:E23"/>
    <mergeCell ref="B18:E18"/>
    <mergeCell ref="B19:E19"/>
    <mergeCell ref="B17:E17"/>
    <mergeCell ref="A48:E48"/>
    <mergeCell ref="B43:E43"/>
    <mergeCell ref="B38:E38"/>
    <mergeCell ref="A46:E46"/>
    <mergeCell ref="A49:E49"/>
    <mergeCell ref="A47:E47"/>
    <mergeCell ref="F49:G49"/>
    <mergeCell ref="F43:G43"/>
    <mergeCell ref="F44:G44"/>
    <mergeCell ref="F48:G48"/>
    <mergeCell ref="F47:G47"/>
    <mergeCell ref="F46:G46"/>
    <mergeCell ref="F18:G18"/>
    <mergeCell ref="F19:G19"/>
    <mergeCell ref="F7:G7"/>
    <mergeCell ref="F30:G30"/>
    <mergeCell ref="F31:G31"/>
    <mergeCell ref="F29:G29"/>
    <mergeCell ref="F8:G8"/>
    <mergeCell ref="F9:G9"/>
    <mergeCell ref="F24:G24"/>
    <mergeCell ref="F28:G28"/>
    <mergeCell ref="F26:G26"/>
    <mergeCell ref="F27:G27"/>
    <mergeCell ref="F14:G14"/>
    <mergeCell ref="F15:G15"/>
    <mergeCell ref="F17:G17"/>
    <mergeCell ref="F11:G11"/>
    <mergeCell ref="F12:G12"/>
    <mergeCell ref="F13:G13"/>
    <mergeCell ref="F16:G16"/>
    <mergeCell ref="F20:G20"/>
    <mergeCell ref="B21:E21"/>
    <mergeCell ref="F21:G21"/>
    <mergeCell ref="B22:E22"/>
    <mergeCell ref="F22:G22"/>
    <mergeCell ref="F23:G23"/>
    <mergeCell ref="B45:E45"/>
    <mergeCell ref="F45:G45"/>
    <mergeCell ref="B40:E40"/>
    <mergeCell ref="F40:G40"/>
    <mergeCell ref="B34:E34"/>
    <mergeCell ref="F34:G34"/>
    <mergeCell ref="B35:E35"/>
    <mergeCell ref="F35:G35"/>
    <mergeCell ref="B36:E36"/>
    <mergeCell ref="B39:E39"/>
    <mergeCell ref="B42:E42"/>
    <mergeCell ref="B32:E32"/>
    <mergeCell ref="B33:E33"/>
    <mergeCell ref="F36:G36"/>
    <mergeCell ref="A41:E41"/>
    <mergeCell ref="F41:G41"/>
    <mergeCell ref="F42:G42"/>
    <mergeCell ref="F39:G39"/>
    <mergeCell ref="F38:G38"/>
  </mergeCells>
  <printOptions horizontalCentered="1"/>
  <pageMargins left="0.5" right="0.4" top="0.91" bottom="0.75" header="0.5" footer="0.5"/>
  <pageSetup fitToHeight="1" fitToWidth="1" horizontalDpi="600" verticalDpi="600" orientation="portrait" scale="88"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
  <sheetViews>
    <sheetView zoomScaleSheetLayoutView="100" workbookViewId="0" topLeftCell="A1">
      <selection activeCell="B14" sqref="B14:E14"/>
    </sheetView>
  </sheetViews>
  <sheetFormatPr defaultColWidth="0" defaultRowHeight="12.75" zeroHeight="1"/>
  <cols>
    <col min="1" max="4" width="3.57421875" style="83" customWidth="1"/>
    <col min="5" max="5" width="27.8515625" style="83" customWidth="1"/>
    <col min="6" max="6" width="6.57421875" style="83" customWidth="1"/>
    <col min="7" max="7" width="27.00390625" style="83" customWidth="1"/>
    <col min="8" max="8" width="19.421875" style="83" customWidth="1"/>
    <col min="9" max="9" width="20.421875" style="83" customWidth="1"/>
    <col min="10" max="10" width="12.421875" style="0" hidden="1" customWidth="1"/>
    <col min="11" max="11" width="0" style="0" hidden="1" customWidth="1"/>
    <col min="12" max="16384" width="9.140625" style="0" hidden="1" customWidth="1"/>
  </cols>
  <sheetData>
    <row r="1" spans="1:9" ht="46.5" customHeight="1">
      <c r="A1" s="166" t="s">
        <v>138</v>
      </c>
      <c r="B1" s="166"/>
      <c r="C1" s="166"/>
      <c r="D1" s="166"/>
      <c r="E1" s="166"/>
      <c r="F1" s="166"/>
      <c r="G1" s="166"/>
      <c r="H1" s="166"/>
      <c r="I1" s="166"/>
    </row>
    <row r="2" spans="1:9" ht="20.1" customHeight="1">
      <c r="A2" s="167" t="s">
        <v>8</v>
      </c>
      <c r="B2" s="167"/>
      <c r="C2" s="167"/>
      <c r="D2" s="244" t="str">
        <f>'CSS '!D2:E2</f>
        <v>Merced</v>
      </c>
      <c r="E2" s="244"/>
      <c r="F2" s="93" t="s">
        <v>9</v>
      </c>
      <c r="G2" s="91">
        <f>'CSS '!G2</f>
        <v>42368</v>
      </c>
      <c r="H2" s="88"/>
      <c r="I2" s="88"/>
    </row>
    <row r="3" spans="1:9" ht="15" customHeight="1">
      <c r="A3" s="87"/>
      <c r="B3" s="87"/>
      <c r="C3" s="87"/>
      <c r="D3" s="169"/>
      <c r="E3" s="169"/>
      <c r="F3" s="95"/>
      <c r="G3" s="103"/>
      <c r="H3" s="88"/>
      <c r="I3" s="88"/>
    </row>
    <row r="4" spans="1:9" ht="15" customHeight="1">
      <c r="A4" s="88"/>
      <c r="B4" s="88"/>
      <c r="C4" s="88"/>
      <c r="D4" s="88"/>
      <c r="E4" s="88"/>
      <c r="F4" s="88"/>
      <c r="G4" s="104"/>
      <c r="H4" s="88"/>
      <c r="I4" s="88"/>
    </row>
    <row r="5" spans="1:9" s="3" customFormat="1" ht="15" customHeight="1">
      <c r="A5" s="177"/>
      <c r="B5" s="178"/>
      <c r="C5" s="178"/>
      <c r="D5" s="178"/>
      <c r="E5" s="179"/>
      <c r="F5" s="177" t="s">
        <v>7</v>
      </c>
      <c r="G5" s="179"/>
      <c r="H5" s="95"/>
      <c r="I5" s="95"/>
    </row>
    <row r="6" spans="1:9" s="1" customFormat="1" ht="42" customHeight="1">
      <c r="A6" s="183"/>
      <c r="B6" s="184"/>
      <c r="C6" s="184"/>
      <c r="D6" s="184"/>
      <c r="E6" s="185"/>
      <c r="F6" s="188" t="s">
        <v>58</v>
      </c>
      <c r="G6" s="189"/>
      <c r="H6" s="99"/>
      <c r="I6" s="99"/>
    </row>
    <row r="7" spans="1:9" ht="15" customHeight="1">
      <c r="A7" s="255" t="s">
        <v>34</v>
      </c>
      <c r="B7" s="256"/>
      <c r="C7" s="256"/>
      <c r="D7" s="256"/>
      <c r="E7" s="256"/>
      <c r="F7" s="257"/>
      <c r="G7" s="258"/>
      <c r="H7" s="100"/>
      <c r="I7" s="100"/>
    </row>
    <row r="8" spans="1:9" ht="15" customHeight="1">
      <c r="A8" s="84">
        <v>1</v>
      </c>
      <c r="B8" s="160" t="s">
        <v>174</v>
      </c>
      <c r="C8" s="160"/>
      <c r="D8" s="160"/>
      <c r="E8" s="222"/>
      <c r="F8" s="252">
        <v>301900.26</v>
      </c>
      <c r="G8" s="253"/>
      <c r="H8" s="100"/>
      <c r="I8" s="100"/>
    </row>
    <row r="9" spans="1:9" ht="15" customHeight="1">
      <c r="A9" s="84">
        <v>2</v>
      </c>
      <c r="B9" s="160"/>
      <c r="C9" s="161"/>
      <c r="D9" s="161"/>
      <c r="E9" s="161"/>
      <c r="F9" s="252">
        <v>0</v>
      </c>
      <c r="G9" s="253"/>
      <c r="H9" s="100"/>
      <c r="I9" s="100"/>
    </row>
    <row r="10" spans="1:9" ht="15" customHeight="1">
      <c r="A10" s="84">
        <v>3</v>
      </c>
      <c r="B10" s="160"/>
      <c r="C10" s="161"/>
      <c r="D10" s="161"/>
      <c r="E10" s="161"/>
      <c r="F10" s="252">
        <v>0</v>
      </c>
      <c r="G10" s="253"/>
      <c r="H10" s="100"/>
      <c r="I10" s="100"/>
    </row>
    <row r="11" spans="1:9" ht="15" customHeight="1">
      <c r="A11" s="84">
        <v>4</v>
      </c>
      <c r="B11" s="160"/>
      <c r="C11" s="161"/>
      <c r="D11" s="161"/>
      <c r="E11" s="161"/>
      <c r="F11" s="252">
        <v>0</v>
      </c>
      <c r="G11" s="253"/>
      <c r="H11" s="100"/>
      <c r="I11" s="100"/>
    </row>
    <row r="12" spans="1:9" ht="15" customHeight="1">
      <c r="A12" s="84">
        <v>5</v>
      </c>
      <c r="B12" s="160"/>
      <c r="C12" s="161"/>
      <c r="D12" s="161"/>
      <c r="E12" s="161"/>
      <c r="F12" s="252">
        <f aca="true" t="shared" si="0" ref="F12:F32">H12+I12</f>
        <v>0</v>
      </c>
      <c r="G12" s="253"/>
      <c r="H12" s="100"/>
      <c r="I12" s="100"/>
    </row>
    <row r="13" spans="1:9" ht="15" customHeight="1">
      <c r="A13" s="84">
        <v>6</v>
      </c>
      <c r="B13" s="160"/>
      <c r="C13" s="161"/>
      <c r="D13" s="161"/>
      <c r="E13" s="161"/>
      <c r="F13" s="252">
        <f t="shared" si="0"/>
        <v>0</v>
      </c>
      <c r="G13" s="253"/>
      <c r="H13" s="100"/>
      <c r="I13" s="100"/>
    </row>
    <row r="14" spans="1:9" ht="15" customHeight="1">
      <c r="A14" s="84">
        <v>7</v>
      </c>
      <c r="B14" s="160"/>
      <c r="C14" s="161"/>
      <c r="D14" s="161"/>
      <c r="E14" s="161"/>
      <c r="F14" s="252">
        <f t="shared" si="0"/>
        <v>0</v>
      </c>
      <c r="G14" s="253"/>
      <c r="H14" s="100"/>
      <c r="I14" s="100"/>
    </row>
    <row r="15" spans="1:9" ht="15" customHeight="1">
      <c r="A15" s="84">
        <v>8</v>
      </c>
      <c r="B15" s="160"/>
      <c r="C15" s="161"/>
      <c r="D15" s="161"/>
      <c r="E15" s="161"/>
      <c r="F15" s="252">
        <v>0</v>
      </c>
      <c r="G15" s="253"/>
      <c r="H15" s="100"/>
      <c r="I15" s="100"/>
    </row>
    <row r="16" spans="1:9" ht="15" customHeight="1">
      <c r="A16" s="84">
        <v>9</v>
      </c>
      <c r="B16" s="160"/>
      <c r="C16" s="161"/>
      <c r="D16" s="161"/>
      <c r="E16" s="161"/>
      <c r="F16" s="252">
        <v>0</v>
      </c>
      <c r="G16" s="253"/>
      <c r="H16" s="100"/>
      <c r="I16" s="100"/>
    </row>
    <row r="17" spans="1:9" ht="15" customHeight="1">
      <c r="A17" s="84">
        <v>10</v>
      </c>
      <c r="B17" s="160"/>
      <c r="C17" s="161"/>
      <c r="D17" s="161"/>
      <c r="E17" s="161"/>
      <c r="F17" s="252">
        <f t="shared" si="0"/>
        <v>0</v>
      </c>
      <c r="G17" s="253"/>
      <c r="H17" s="100"/>
      <c r="I17" s="100"/>
    </row>
    <row r="18" spans="1:9" ht="15" customHeight="1">
      <c r="A18" s="84">
        <v>11</v>
      </c>
      <c r="B18" s="160"/>
      <c r="C18" s="161"/>
      <c r="D18" s="161"/>
      <c r="E18" s="161"/>
      <c r="F18" s="252">
        <v>0</v>
      </c>
      <c r="G18" s="253"/>
      <c r="H18" s="100"/>
      <c r="I18" s="100"/>
    </row>
    <row r="19" spans="1:9" ht="15" customHeight="1">
      <c r="A19" s="84">
        <v>12</v>
      </c>
      <c r="B19" s="160"/>
      <c r="C19" s="161"/>
      <c r="D19" s="161"/>
      <c r="E19" s="161"/>
      <c r="F19" s="252">
        <v>0</v>
      </c>
      <c r="G19" s="253"/>
      <c r="H19" s="100"/>
      <c r="I19" s="100"/>
    </row>
    <row r="20" spans="1:9" ht="15" customHeight="1">
      <c r="A20" s="84">
        <v>13</v>
      </c>
      <c r="B20" s="160"/>
      <c r="C20" s="161"/>
      <c r="D20" s="161"/>
      <c r="E20" s="161"/>
      <c r="F20" s="252">
        <f t="shared" si="0"/>
        <v>0</v>
      </c>
      <c r="G20" s="253"/>
      <c r="H20" s="100"/>
      <c r="I20" s="100"/>
    </row>
    <row r="21" spans="1:9" ht="15" customHeight="1">
      <c r="A21" s="84">
        <v>14</v>
      </c>
      <c r="B21" s="160"/>
      <c r="C21" s="161"/>
      <c r="D21" s="161"/>
      <c r="E21" s="161"/>
      <c r="F21" s="252">
        <f t="shared" si="0"/>
        <v>0</v>
      </c>
      <c r="G21" s="253"/>
      <c r="H21" s="100"/>
      <c r="I21" s="100"/>
    </row>
    <row r="22" spans="1:9" ht="15" customHeight="1">
      <c r="A22" s="84">
        <v>15</v>
      </c>
      <c r="B22" s="160"/>
      <c r="C22" s="161"/>
      <c r="D22" s="161"/>
      <c r="E22" s="161"/>
      <c r="F22" s="252">
        <f t="shared" si="0"/>
        <v>0</v>
      </c>
      <c r="G22" s="253"/>
      <c r="H22" s="100"/>
      <c r="I22" s="100"/>
    </row>
    <row r="23" spans="1:9" ht="15" customHeight="1">
      <c r="A23" s="84">
        <v>16</v>
      </c>
      <c r="B23" s="160"/>
      <c r="C23" s="161"/>
      <c r="D23" s="161"/>
      <c r="E23" s="161"/>
      <c r="F23" s="252">
        <f t="shared" si="0"/>
        <v>0</v>
      </c>
      <c r="G23" s="253"/>
      <c r="H23" s="100"/>
      <c r="I23" s="100"/>
    </row>
    <row r="24" spans="1:9" ht="15" customHeight="1">
      <c r="A24" s="84">
        <v>17</v>
      </c>
      <c r="B24" s="160"/>
      <c r="C24" s="161"/>
      <c r="D24" s="161"/>
      <c r="E24" s="161"/>
      <c r="F24" s="252">
        <f t="shared" si="0"/>
        <v>0</v>
      </c>
      <c r="G24" s="253"/>
      <c r="H24" s="100"/>
      <c r="I24" s="100"/>
    </row>
    <row r="25" spans="1:9" ht="15" customHeight="1">
      <c r="A25" s="84">
        <v>18</v>
      </c>
      <c r="B25" s="160"/>
      <c r="C25" s="161"/>
      <c r="D25" s="161"/>
      <c r="E25" s="161"/>
      <c r="F25" s="252">
        <f t="shared" si="0"/>
        <v>0</v>
      </c>
      <c r="G25" s="253"/>
      <c r="H25" s="100"/>
      <c r="I25" s="100"/>
    </row>
    <row r="26" spans="1:9" ht="15" customHeight="1">
      <c r="A26" s="84">
        <v>19</v>
      </c>
      <c r="B26" s="171"/>
      <c r="C26" s="161"/>
      <c r="D26" s="161"/>
      <c r="E26" s="161"/>
      <c r="F26" s="252">
        <v>0</v>
      </c>
      <c r="G26" s="253"/>
      <c r="H26" s="100"/>
      <c r="I26" s="100"/>
    </row>
    <row r="27" spans="1:9" ht="15" customHeight="1">
      <c r="A27" s="84">
        <v>20</v>
      </c>
      <c r="B27" s="160"/>
      <c r="C27" s="161"/>
      <c r="D27" s="161"/>
      <c r="E27" s="161"/>
      <c r="F27" s="252">
        <f t="shared" si="0"/>
        <v>0</v>
      </c>
      <c r="G27" s="253"/>
      <c r="H27" s="100"/>
      <c r="I27" s="100"/>
    </row>
    <row r="28" spans="1:9" ht="15" customHeight="1">
      <c r="A28" s="84">
        <v>21</v>
      </c>
      <c r="B28" s="160"/>
      <c r="C28" s="161"/>
      <c r="D28" s="161"/>
      <c r="E28" s="161"/>
      <c r="F28" s="252">
        <f t="shared" si="0"/>
        <v>0</v>
      </c>
      <c r="G28" s="253"/>
      <c r="H28" s="100"/>
      <c r="I28" s="100"/>
    </row>
    <row r="29" spans="1:9" ht="15" customHeight="1">
      <c r="A29" s="84">
        <v>22</v>
      </c>
      <c r="B29" s="160"/>
      <c r="C29" s="161"/>
      <c r="D29" s="161"/>
      <c r="E29" s="161"/>
      <c r="F29" s="252">
        <f t="shared" si="0"/>
        <v>0</v>
      </c>
      <c r="G29" s="253"/>
      <c r="H29" s="100"/>
      <c r="I29" s="100"/>
    </row>
    <row r="30" spans="1:9" ht="15" customHeight="1">
      <c r="A30" s="84">
        <v>23</v>
      </c>
      <c r="B30" s="160"/>
      <c r="C30" s="161"/>
      <c r="D30" s="161"/>
      <c r="E30" s="161"/>
      <c r="F30" s="252">
        <f t="shared" si="0"/>
        <v>0</v>
      </c>
      <c r="G30" s="253"/>
      <c r="H30" s="100"/>
      <c r="I30" s="100"/>
    </row>
    <row r="31" spans="1:9" ht="15" customHeight="1">
      <c r="A31" s="84">
        <v>24</v>
      </c>
      <c r="B31" s="160"/>
      <c r="C31" s="161"/>
      <c r="D31" s="161"/>
      <c r="E31" s="161"/>
      <c r="F31" s="252">
        <f t="shared" si="0"/>
        <v>0</v>
      </c>
      <c r="G31" s="253"/>
      <c r="H31" s="100"/>
      <c r="I31" s="100"/>
    </row>
    <row r="32" spans="1:9" s="4" customFormat="1" ht="15" customHeight="1">
      <c r="A32" s="85">
        <v>25</v>
      </c>
      <c r="B32" s="160"/>
      <c r="C32" s="198"/>
      <c r="D32" s="198"/>
      <c r="E32" s="198"/>
      <c r="F32" s="248">
        <f t="shared" si="0"/>
        <v>0</v>
      </c>
      <c r="G32" s="249"/>
      <c r="H32" s="101"/>
      <c r="I32" s="101"/>
    </row>
    <row r="33" spans="1:9" s="4" customFormat="1" ht="15" customHeight="1">
      <c r="A33" s="259" t="s">
        <v>132</v>
      </c>
      <c r="B33" s="256"/>
      <c r="C33" s="256"/>
      <c r="D33" s="256"/>
      <c r="E33" s="260"/>
      <c r="F33" s="263">
        <f>SUM(F8:G32)</f>
        <v>301900.26</v>
      </c>
      <c r="G33" s="264"/>
      <c r="H33" s="101"/>
      <c r="I33" s="101"/>
    </row>
    <row r="34" spans="1:9" s="4" customFormat="1" ht="15" customHeight="1">
      <c r="A34" s="259" t="s">
        <v>154</v>
      </c>
      <c r="B34" s="256"/>
      <c r="C34" s="256"/>
      <c r="D34" s="256"/>
      <c r="E34" s="260"/>
      <c r="F34" s="263">
        <v>0</v>
      </c>
      <c r="G34" s="264"/>
      <c r="H34" s="101"/>
      <c r="I34" s="101"/>
    </row>
    <row r="35" spans="1:9" s="4" customFormat="1" ht="15" customHeight="1" thickBot="1">
      <c r="A35" s="261" t="s">
        <v>26</v>
      </c>
      <c r="B35" s="262"/>
      <c r="C35" s="262"/>
      <c r="D35" s="262"/>
      <c r="E35" s="262"/>
      <c r="F35" s="250">
        <v>30190</v>
      </c>
      <c r="G35" s="251"/>
      <c r="H35" s="102"/>
      <c r="I35" s="102"/>
    </row>
    <row r="36" spans="1:11" ht="15" customHeight="1" thickBot="1">
      <c r="A36" s="239" t="s">
        <v>27</v>
      </c>
      <c r="B36" s="240"/>
      <c r="C36" s="240"/>
      <c r="D36" s="240"/>
      <c r="E36" s="241"/>
      <c r="F36" s="246">
        <f>SUM(F33:G35)</f>
        <v>332090.26</v>
      </c>
      <c r="G36" s="247"/>
      <c r="H36" s="96"/>
      <c r="I36" s="96"/>
      <c r="J36" s="64"/>
      <c r="K36" s="64"/>
    </row>
    <row r="37" spans="1:11" ht="12.75">
      <c r="A37" s="88"/>
      <c r="B37" s="88"/>
      <c r="C37" s="88"/>
      <c r="D37" s="88"/>
      <c r="E37" s="88"/>
      <c r="F37" s="88"/>
      <c r="G37" s="88"/>
      <c r="H37" s="96"/>
      <c r="I37" s="96"/>
      <c r="J37" s="64"/>
      <c r="K37" s="64"/>
    </row>
    <row r="38" spans="8:11" ht="12.75" hidden="1">
      <c r="H38" s="92"/>
      <c r="I38" s="92"/>
      <c r="J38" s="64"/>
      <c r="K38" s="64"/>
    </row>
    <row r="39" ht="12.75" hidden="1">
      <c r="A39" s="98"/>
    </row>
    <row r="40" spans="1:9" ht="30" customHeight="1" hidden="1">
      <c r="A40" s="254"/>
      <c r="B40" s="254"/>
      <c r="C40" s="254"/>
      <c r="D40" s="254"/>
      <c r="E40" s="254"/>
      <c r="F40" s="254"/>
      <c r="G40" s="254"/>
      <c r="H40" s="254"/>
      <c r="I40" s="254"/>
    </row>
  </sheetData>
  <sheetProtection sheet="1" objects="1" scenarios="1" selectLockedCells="1"/>
  <protectedRanges>
    <protectedRange sqref="F35:G35" name="Range3"/>
    <protectedRange sqref="F8:G32" name="Range1"/>
    <protectedRange sqref="F34:G34" name="Range2"/>
  </protectedRanges>
  <mergeCells count="68">
    <mergeCell ref="B23:E23"/>
    <mergeCell ref="F23:G23"/>
    <mergeCell ref="F24:G24"/>
    <mergeCell ref="F25:G25"/>
    <mergeCell ref="F26:G26"/>
    <mergeCell ref="F27:G27"/>
    <mergeCell ref="A35:E35"/>
    <mergeCell ref="F34:G34"/>
    <mergeCell ref="B24:E24"/>
    <mergeCell ref="A33:E33"/>
    <mergeCell ref="B31:E31"/>
    <mergeCell ref="F33:G33"/>
    <mergeCell ref="A34:E34"/>
    <mergeCell ref="F31:G31"/>
    <mergeCell ref="F30:G30"/>
    <mergeCell ref="F29:G29"/>
    <mergeCell ref="F28:G28"/>
    <mergeCell ref="A1:I1"/>
    <mergeCell ref="B22:E22"/>
    <mergeCell ref="B21:E21"/>
    <mergeCell ref="B12:E12"/>
    <mergeCell ref="B16:E16"/>
    <mergeCell ref="B17:E17"/>
    <mergeCell ref="B20:E20"/>
    <mergeCell ref="B19:E19"/>
    <mergeCell ref="B11:E11"/>
    <mergeCell ref="B13:E13"/>
    <mergeCell ref="A2:C2"/>
    <mergeCell ref="F10:G10"/>
    <mergeCell ref="A7:E7"/>
    <mergeCell ref="B8:E8"/>
    <mergeCell ref="B9:E9"/>
    <mergeCell ref="F7:G7"/>
    <mergeCell ref="F6:G6"/>
    <mergeCell ref="D2:E2"/>
    <mergeCell ref="D3:E3"/>
    <mergeCell ref="A40:I40"/>
    <mergeCell ref="F11:G11"/>
    <mergeCell ref="F17:G17"/>
    <mergeCell ref="F5:G5"/>
    <mergeCell ref="F8:G8"/>
    <mergeCell ref="F9:G9"/>
    <mergeCell ref="F18:G18"/>
    <mergeCell ref="F12:G12"/>
    <mergeCell ref="F13:G13"/>
    <mergeCell ref="B10:E10"/>
    <mergeCell ref="B14:E14"/>
    <mergeCell ref="B15:E15"/>
    <mergeCell ref="B18:E18"/>
    <mergeCell ref="F21:G21"/>
    <mergeCell ref="F20:G20"/>
    <mergeCell ref="F19:G19"/>
    <mergeCell ref="F36:G36"/>
    <mergeCell ref="F32:G32"/>
    <mergeCell ref="F35:G35"/>
    <mergeCell ref="F22:G22"/>
    <mergeCell ref="A5:E6"/>
    <mergeCell ref="F14:G14"/>
    <mergeCell ref="F15:G15"/>
    <mergeCell ref="F16:G16"/>
    <mergeCell ref="A36:E36"/>
    <mergeCell ref="B32:E32"/>
    <mergeCell ref="B25:E25"/>
    <mergeCell ref="B26:E26"/>
    <mergeCell ref="B27:E27"/>
    <mergeCell ref="B28:E28"/>
    <mergeCell ref="B29:E29"/>
    <mergeCell ref="B30:E30"/>
  </mergeCells>
  <printOptions horizontalCentered="1"/>
  <pageMargins left="0.5" right="0.5" top="1.26" bottom="0.75" header="0.5" footer="0.5"/>
  <pageSetup fitToHeight="1" fitToWidth="1" horizontalDpi="600" verticalDpi="600" orientation="portrait" scale="84"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5"/>
  <sheetViews>
    <sheetView zoomScale="90" zoomScaleNormal="90" zoomScaleSheetLayoutView="100" workbookViewId="0" topLeftCell="A1">
      <selection activeCell="A1" sqref="A1:G1"/>
    </sheetView>
  </sheetViews>
  <sheetFormatPr defaultColWidth="0" defaultRowHeight="12.75" zeroHeight="1"/>
  <cols>
    <col min="1" max="4" width="3.57421875" style="88" customWidth="1"/>
    <col min="5" max="5" width="29.421875" style="88" customWidth="1"/>
    <col min="6" max="6" width="7.00390625" style="88" customWidth="1"/>
    <col min="7" max="7" width="26.8515625" style="88" customWidth="1"/>
    <col min="8" max="16384" width="9.140625" style="0" hidden="1" customWidth="1"/>
  </cols>
  <sheetData>
    <row r="1" spans="1:7" ht="46.5" customHeight="1">
      <c r="A1" s="166" t="s">
        <v>139</v>
      </c>
      <c r="B1" s="166"/>
      <c r="C1" s="166"/>
      <c r="D1" s="166"/>
      <c r="E1" s="166"/>
      <c r="F1" s="166"/>
      <c r="G1" s="166"/>
    </row>
    <row r="2" spans="1:7" ht="20.1" customHeight="1">
      <c r="A2" s="167" t="s">
        <v>8</v>
      </c>
      <c r="B2" s="167"/>
      <c r="C2" s="86"/>
      <c r="D2" s="244" t="str">
        <f>'CSS '!D2:E2</f>
        <v>Merced</v>
      </c>
      <c r="E2" s="244"/>
      <c r="F2" s="93" t="s">
        <v>9</v>
      </c>
      <c r="G2" s="105">
        <f>'CSS '!G2</f>
        <v>42368</v>
      </c>
    </row>
    <row r="3" spans="1:6" ht="15" customHeight="1">
      <c r="A3" s="87"/>
      <c r="B3" s="87"/>
      <c r="C3" s="87"/>
      <c r="D3" s="169"/>
      <c r="E3" s="169"/>
      <c r="F3" s="95"/>
    </row>
    <row r="4" ht="15" customHeight="1"/>
    <row r="5" spans="1:7" s="3" customFormat="1" ht="15" customHeight="1">
      <c r="A5" s="177" t="s">
        <v>57</v>
      </c>
      <c r="B5" s="178"/>
      <c r="C5" s="178"/>
      <c r="D5" s="178"/>
      <c r="E5" s="179"/>
      <c r="F5" s="177" t="s">
        <v>2</v>
      </c>
      <c r="G5" s="179"/>
    </row>
    <row r="6" spans="1:7" s="1" customFormat="1" ht="42" customHeight="1">
      <c r="A6" s="183"/>
      <c r="B6" s="184"/>
      <c r="C6" s="184"/>
      <c r="D6" s="184"/>
      <c r="E6" s="185"/>
      <c r="F6" s="190" t="s">
        <v>58</v>
      </c>
      <c r="G6" s="191"/>
    </row>
    <row r="7" spans="1:7" ht="15" customHeight="1">
      <c r="A7" s="270" t="s">
        <v>39</v>
      </c>
      <c r="B7" s="271"/>
      <c r="C7" s="271"/>
      <c r="D7" s="271"/>
      <c r="E7" s="272"/>
      <c r="F7" s="284"/>
      <c r="G7" s="285"/>
    </row>
    <row r="8" spans="1:7" ht="15" customHeight="1">
      <c r="A8" s="97"/>
      <c r="B8" s="273" t="s">
        <v>10</v>
      </c>
      <c r="C8" s="274"/>
      <c r="D8" s="274"/>
      <c r="E8" s="275"/>
      <c r="F8" s="265">
        <v>116070</v>
      </c>
      <c r="G8" s="266"/>
    </row>
    <row r="9" spans="1:7" ht="15" customHeight="1">
      <c r="A9" s="97"/>
      <c r="B9" s="273" t="s">
        <v>11</v>
      </c>
      <c r="C9" s="274"/>
      <c r="D9" s="274"/>
      <c r="E9" s="275"/>
      <c r="F9" s="265"/>
      <c r="G9" s="266"/>
    </row>
    <row r="10" spans="1:7" ht="15" customHeight="1">
      <c r="A10" s="97"/>
      <c r="B10" s="276" t="s">
        <v>12</v>
      </c>
      <c r="C10" s="274"/>
      <c r="D10" s="274"/>
      <c r="E10" s="275"/>
      <c r="F10" s="265"/>
      <c r="G10" s="266"/>
    </row>
    <row r="11" spans="1:7" ht="15" customHeight="1">
      <c r="A11" s="97"/>
      <c r="B11" s="273" t="s">
        <v>13</v>
      </c>
      <c r="C11" s="274"/>
      <c r="D11" s="274"/>
      <c r="E11" s="275"/>
      <c r="F11" s="265"/>
      <c r="G11" s="266"/>
    </row>
    <row r="12" spans="1:7" ht="15" customHeight="1">
      <c r="A12" s="97"/>
      <c r="B12" s="286" t="s">
        <v>14</v>
      </c>
      <c r="C12" s="286"/>
      <c r="D12" s="286"/>
      <c r="E12" s="287"/>
      <c r="F12" s="265"/>
      <c r="G12" s="266"/>
    </row>
    <row r="13" spans="1:7" ht="15" customHeight="1">
      <c r="A13" s="281" t="s">
        <v>63</v>
      </c>
      <c r="B13" s="193"/>
      <c r="C13" s="193"/>
      <c r="D13" s="193"/>
      <c r="E13" s="193"/>
      <c r="F13" s="282">
        <f>SUM(F8:G12)</f>
        <v>116070</v>
      </c>
      <c r="G13" s="283"/>
    </row>
    <row r="14" spans="1:7" s="4" customFormat="1" ht="15" customHeight="1" thickBot="1">
      <c r="A14" s="214" t="s">
        <v>24</v>
      </c>
      <c r="B14" s="215"/>
      <c r="C14" s="215"/>
      <c r="D14" s="215"/>
      <c r="E14" s="215"/>
      <c r="F14" s="279">
        <v>11607</v>
      </c>
      <c r="G14" s="280"/>
    </row>
    <row r="15" spans="1:7" ht="15" customHeight="1">
      <c r="A15" s="267" t="s">
        <v>25</v>
      </c>
      <c r="B15" s="268"/>
      <c r="C15" s="268"/>
      <c r="D15" s="268"/>
      <c r="E15" s="269"/>
      <c r="F15" s="277">
        <f>SUM(F13:G14)</f>
        <v>127677</v>
      </c>
      <c r="G15" s="278"/>
    </row>
    <row r="16" ht="12.75"/>
  </sheetData>
  <sheetProtection sheet="1" objects="1" scenarios="1" selectLockedCells="1"/>
  <mergeCells count="25">
    <mergeCell ref="A15:E15"/>
    <mergeCell ref="A1:G1"/>
    <mergeCell ref="F11:G11"/>
    <mergeCell ref="A2:B2"/>
    <mergeCell ref="A7:E7"/>
    <mergeCell ref="B8:E8"/>
    <mergeCell ref="B9:E9"/>
    <mergeCell ref="B10:E10"/>
    <mergeCell ref="B11:E11"/>
    <mergeCell ref="F15:G15"/>
    <mergeCell ref="F14:G14"/>
    <mergeCell ref="A5:E6"/>
    <mergeCell ref="A13:E13"/>
    <mergeCell ref="F13:G13"/>
    <mergeCell ref="F6:G6"/>
    <mergeCell ref="F7:G7"/>
    <mergeCell ref="D3:E3"/>
    <mergeCell ref="D2:E2"/>
    <mergeCell ref="F5:G5"/>
    <mergeCell ref="F8:G8"/>
    <mergeCell ref="A14:E14"/>
    <mergeCell ref="F12:G12"/>
    <mergeCell ref="F9:G9"/>
    <mergeCell ref="F10:G10"/>
    <mergeCell ref="B12:E12"/>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0"/>
  <sheetViews>
    <sheetView zoomScale="90" zoomScaleNormal="90" workbookViewId="0" topLeftCell="A1">
      <selection activeCell="A1" sqref="A1:G1"/>
    </sheetView>
  </sheetViews>
  <sheetFormatPr defaultColWidth="0" defaultRowHeight="12.75" zeroHeight="1"/>
  <cols>
    <col min="1" max="4" width="3.57421875" style="88" customWidth="1"/>
    <col min="5" max="5" width="27.8515625" style="88" customWidth="1"/>
    <col min="6" max="6" width="8.421875" style="88" customWidth="1"/>
    <col min="7" max="7" width="23.00390625" style="88" customWidth="1"/>
    <col min="8" max="16384" width="9.140625" style="0" hidden="1" customWidth="1"/>
  </cols>
  <sheetData>
    <row r="1" spans="1:7" ht="46.5" customHeight="1">
      <c r="A1" s="166" t="s">
        <v>140</v>
      </c>
      <c r="B1" s="166"/>
      <c r="C1" s="166"/>
      <c r="D1" s="166"/>
      <c r="E1" s="166"/>
      <c r="F1" s="166"/>
      <c r="G1" s="166"/>
    </row>
    <row r="2" spans="1:7" ht="20.1" customHeight="1">
      <c r="A2" s="167" t="s">
        <v>8</v>
      </c>
      <c r="B2" s="167"/>
      <c r="C2" s="86"/>
      <c r="D2" s="244" t="str">
        <f>'CSS '!D2:E2</f>
        <v>Merced</v>
      </c>
      <c r="E2" s="244"/>
      <c r="F2" s="93" t="s">
        <v>9</v>
      </c>
      <c r="G2" s="91">
        <f>'CSS '!G2</f>
        <v>42368</v>
      </c>
    </row>
    <row r="3" spans="1:6" ht="15" customHeight="1">
      <c r="A3" s="87"/>
      <c r="B3" s="87"/>
      <c r="C3" s="87"/>
      <c r="D3" s="169"/>
      <c r="E3" s="169"/>
      <c r="F3" s="95"/>
    </row>
    <row r="4" ht="15" customHeight="1"/>
    <row r="5" spans="1:7" s="3" customFormat="1" ht="15" customHeight="1">
      <c r="A5" s="177" t="s">
        <v>71</v>
      </c>
      <c r="B5" s="178"/>
      <c r="C5" s="178"/>
      <c r="D5" s="178"/>
      <c r="E5" s="179"/>
      <c r="F5" s="177" t="s">
        <v>3</v>
      </c>
      <c r="G5" s="179"/>
    </row>
    <row r="6" spans="1:7" s="1" customFormat="1" ht="42" customHeight="1">
      <c r="A6" s="183"/>
      <c r="B6" s="184"/>
      <c r="C6" s="184"/>
      <c r="D6" s="184"/>
      <c r="E6" s="185"/>
      <c r="F6" s="190" t="s">
        <v>59</v>
      </c>
      <c r="G6" s="191"/>
    </row>
    <row r="7" spans="1:7" ht="15" customHeight="1">
      <c r="A7" s="192" t="s">
        <v>35</v>
      </c>
      <c r="B7" s="193"/>
      <c r="C7" s="193"/>
      <c r="D7" s="193"/>
      <c r="E7" s="194"/>
      <c r="F7" s="303"/>
      <c r="G7" s="304"/>
    </row>
    <row r="8" spans="1:7" ht="15" customHeight="1">
      <c r="A8" s="84">
        <v>1</v>
      </c>
      <c r="B8" s="160"/>
      <c r="C8" s="161"/>
      <c r="D8" s="161"/>
      <c r="E8" s="162"/>
      <c r="F8" s="295"/>
      <c r="G8" s="296"/>
    </row>
    <row r="9" spans="1:7" ht="15" customHeight="1">
      <c r="A9" s="84">
        <v>2</v>
      </c>
      <c r="B9" s="160"/>
      <c r="C9" s="161"/>
      <c r="D9" s="161"/>
      <c r="E9" s="162"/>
      <c r="F9" s="295"/>
      <c r="G9" s="296"/>
    </row>
    <row r="10" spans="1:7" ht="15" customHeight="1">
      <c r="A10" s="84">
        <v>3</v>
      </c>
      <c r="B10" s="160"/>
      <c r="C10" s="161"/>
      <c r="D10" s="161"/>
      <c r="E10" s="162"/>
      <c r="F10" s="295"/>
      <c r="G10" s="296"/>
    </row>
    <row r="11" spans="1:7" ht="15" customHeight="1">
      <c r="A11" s="84">
        <v>4</v>
      </c>
      <c r="B11" s="160"/>
      <c r="C11" s="161"/>
      <c r="D11" s="161"/>
      <c r="E11" s="162"/>
      <c r="F11" s="295"/>
      <c r="G11" s="296"/>
    </row>
    <row r="12" spans="1:7" ht="15" customHeight="1">
      <c r="A12" s="84">
        <v>5</v>
      </c>
      <c r="B12" s="160"/>
      <c r="C12" s="161"/>
      <c r="D12" s="161"/>
      <c r="E12" s="162"/>
      <c r="F12" s="295"/>
      <c r="G12" s="296"/>
    </row>
    <row r="13" spans="1:7" ht="15" customHeight="1">
      <c r="A13" s="84">
        <v>6</v>
      </c>
      <c r="B13" s="160"/>
      <c r="C13" s="161"/>
      <c r="D13" s="161"/>
      <c r="E13" s="162"/>
      <c r="F13" s="295"/>
      <c r="G13" s="296"/>
    </row>
    <row r="14" spans="1:7" ht="15" customHeight="1">
      <c r="A14" s="84">
        <v>7</v>
      </c>
      <c r="B14" s="160"/>
      <c r="C14" s="161"/>
      <c r="D14" s="161"/>
      <c r="E14" s="162"/>
      <c r="F14" s="295"/>
      <c r="G14" s="296"/>
    </row>
    <row r="15" spans="1:7" ht="15" customHeight="1">
      <c r="A15" s="84">
        <v>8</v>
      </c>
      <c r="B15" s="160"/>
      <c r="C15" s="161"/>
      <c r="D15" s="161"/>
      <c r="E15" s="162"/>
      <c r="F15" s="295"/>
      <c r="G15" s="296"/>
    </row>
    <row r="16" spans="1:7" ht="15" customHeight="1">
      <c r="A16" s="84">
        <v>9</v>
      </c>
      <c r="B16" s="160"/>
      <c r="C16" s="161"/>
      <c r="D16" s="161"/>
      <c r="E16" s="162"/>
      <c r="F16" s="295"/>
      <c r="G16" s="296"/>
    </row>
    <row r="17" spans="1:7" ht="15" customHeight="1">
      <c r="A17" s="84">
        <v>10</v>
      </c>
      <c r="B17" s="160"/>
      <c r="C17" s="161"/>
      <c r="D17" s="161"/>
      <c r="E17" s="162"/>
      <c r="F17" s="295"/>
      <c r="G17" s="296"/>
    </row>
    <row r="18" spans="1:7" ht="15" customHeight="1">
      <c r="A18" s="84">
        <v>11</v>
      </c>
      <c r="B18" s="160"/>
      <c r="C18" s="161"/>
      <c r="D18" s="161"/>
      <c r="E18" s="162"/>
      <c r="F18" s="295"/>
      <c r="G18" s="296"/>
    </row>
    <row r="19" spans="1:7" ht="15" customHeight="1">
      <c r="A19" s="84">
        <v>12</v>
      </c>
      <c r="B19" s="160"/>
      <c r="C19" s="161"/>
      <c r="D19" s="161"/>
      <c r="E19" s="162"/>
      <c r="F19" s="295"/>
      <c r="G19" s="296"/>
    </row>
    <row r="20" spans="1:7" ht="15" customHeight="1">
      <c r="A20" s="281" t="s">
        <v>64</v>
      </c>
      <c r="B20" s="193"/>
      <c r="C20" s="193"/>
      <c r="D20" s="193"/>
      <c r="E20" s="193"/>
      <c r="F20" s="306">
        <f>SUM(F8:G19)</f>
        <v>0</v>
      </c>
      <c r="G20" s="307"/>
    </row>
    <row r="21" spans="1:7" ht="15" customHeight="1">
      <c r="A21" s="261" t="s">
        <v>32</v>
      </c>
      <c r="B21" s="262"/>
      <c r="C21" s="262"/>
      <c r="D21" s="262"/>
      <c r="E21" s="262"/>
      <c r="F21" s="295"/>
      <c r="G21" s="296"/>
    </row>
    <row r="22" spans="1:7" ht="15" customHeight="1">
      <c r="A22" s="305" t="s">
        <v>33</v>
      </c>
      <c r="B22" s="168"/>
      <c r="C22" s="168"/>
      <c r="D22" s="168"/>
      <c r="E22" s="168"/>
      <c r="F22" s="299">
        <f>SUM(F20:G21)</f>
        <v>0</v>
      </c>
      <c r="G22" s="300"/>
    </row>
    <row r="23" spans="1:7" ht="15" customHeight="1">
      <c r="A23" s="270" t="s">
        <v>29</v>
      </c>
      <c r="B23" s="271"/>
      <c r="C23" s="271"/>
      <c r="D23" s="271"/>
      <c r="E23" s="272"/>
      <c r="F23" s="301"/>
      <c r="G23" s="302"/>
    </row>
    <row r="24" spans="1:7" ht="15" customHeight="1">
      <c r="A24" s="84">
        <v>1</v>
      </c>
      <c r="B24" s="174" t="s">
        <v>175</v>
      </c>
      <c r="C24" s="175"/>
      <c r="D24" s="175"/>
      <c r="E24" s="176"/>
      <c r="F24" s="288">
        <v>303169</v>
      </c>
      <c r="G24" s="289"/>
    </row>
    <row r="25" spans="1:7" ht="15" customHeight="1">
      <c r="A25" s="84">
        <v>2</v>
      </c>
      <c r="B25" s="174"/>
      <c r="C25" s="175"/>
      <c r="D25" s="175"/>
      <c r="E25" s="176"/>
      <c r="F25" s="288"/>
      <c r="G25" s="289"/>
    </row>
    <row r="26" spans="1:7" ht="15" customHeight="1">
      <c r="A26" s="84">
        <v>3</v>
      </c>
      <c r="B26" s="174"/>
      <c r="C26" s="175"/>
      <c r="D26" s="175"/>
      <c r="E26" s="176"/>
      <c r="F26" s="288"/>
      <c r="G26" s="289"/>
    </row>
    <row r="27" spans="1:7" ht="15" customHeight="1">
      <c r="A27" s="84">
        <v>4</v>
      </c>
      <c r="B27" s="174"/>
      <c r="C27" s="175"/>
      <c r="D27" s="175"/>
      <c r="E27" s="176"/>
      <c r="F27" s="288"/>
      <c r="G27" s="289"/>
    </row>
    <row r="28" spans="1:7" ht="15" customHeight="1">
      <c r="A28" s="84">
        <v>5</v>
      </c>
      <c r="B28" s="174"/>
      <c r="C28" s="175"/>
      <c r="D28" s="175"/>
      <c r="E28" s="176"/>
      <c r="F28" s="288"/>
      <c r="G28" s="289"/>
    </row>
    <row r="29" spans="1:7" ht="15" customHeight="1">
      <c r="A29" s="84">
        <v>6</v>
      </c>
      <c r="B29" s="174"/>
      <c r="C29" s="175"/>
      <c r="D29" s="175"/>
      <c r="E29" s="176"/>
      <c r="F29" s="288"/>
      <c r="G29" s="289"/>
    </row>
    <row r="30" spans="1:7" ht="15" customHeight="1">
      <c r="A30" s="84">
        <v>7</v>
      </c>
      <c r="B30" s="160"/>
      <c r="C30" s="161"/>
      <c r="D30" s="161"/>
      <c r="E30" s="162"/>
      <c r="F30" s="288"/>
      <c r="G30" s="289"/>
    </row>
    <row r="31" spans="1:7" ht="15" customHeight="1">
      <c r="A31" s="84">
        <v>8</v>
      </c>
      <c r="B31" s="160"/>
      <c r="C31" s="161"/>
      <c r="D31" s="161"/>
      <c r="E31" s="162"/>
      <c r="F31" s="288"/>
      <c r="G31" s="289"/>
    </row>
    <row r="32" spans="1:7" ht="15" customHeight="1">
      <c r="A32" s="84">
        <v>9</v>
      </c>
      <c r="B32" s="160"/>
      <c r="C32" s="161"/>
      <c r="D32" s="161"/>
      <c r="E32" s="162"/>
      <c r="F32" s="288"/>
      <c r="G32" s="289"/>
    </row>
    <row r="33" spans="1:7" ht="15" customHeight="1">
      <c r="A33" s="84">
        <v>10</v>
      </c>
      <c r="B33" s="160"/>
      <c r="C33" s="161"/>
      <c r="D33" s="161"/>
      <c r="E33" s="162"/>
      <c r="F33" s="288"/>
      <c r="G33" s="289"/>
    </row>
    <row r="34" spans="1:7" ht="15" customHeight="1">
      <c r="A34" s="84">
        <v>11</v>
      </c>
      <c r="B34" s="160"/>
      <c r="C34" s="161"/>
      <c r="D34" s="161"/>
      <c r="E34" s="162"/>
      <c r="F34" s="288"/>
      <c r="G34" s="289"/>
    </row>
    <row r="35" spans="1:7" s="4" customFormat="1" ht="15" customHeight="1">
      <c r="A35" s="84">
        <v>12</v>
      </c>
      <c r="B35" s="160"/>
      <c r="C35" s="198"/>
      <c r="D35" s="198"/>
      <c r="E35" s="199"/>
      <c r="F35" s="288"/>
      <c r="G35" s="289"/>
    </row>
    <row r="36" spans="1:7" s="4" customFormat="1" ht="15" customHeight="1">
      <c r="A36" s="84">
        <v>13</v>
      </c>
      <c r="B36" s="160"/>
      <c r="C36" s="160"/>
      <c r="D36" s="160"/>
      <c r="E36" s="222"/>
      <c r="F36" s="288"/>
      <c r="G36" s="289"/>
    </row>
    <row r="37" spans="1:7" s="4" customFormat="1" ht="15" customHeight="1">
      <c r="A37" s="192" t="s">
        <v>65</v>
      </c>
      <c r="B37" s="200"/>
      <c r="C37" s="200"/>
      <c r="D37" s="200"/>
      <c r="E37" s="201"/>
      <c r="F37" s="297">
        <f>SUM(F24:G36)</f>
        <v>303169</v>
      </c>
      <c r="G37" s="298"/>
    </row>
    <row r="38" spans="1:7" ht="15" customHeight="1">
      <c r="A38" s="214" t="s">
        <v>36</v>
      </c>
      <c r="B38" s="215"/>
      <c r="C38" s="215"/>
      <c r="D38" s="215"/>
      <c r="E38" s="216"/>
      <c r="F38" s="295">
        <v>30317</v>
      </c>
      <c r="G38" s="296"/>
    </row>
    <row r="39" spans="1:7" ht="15" customHeight="1" thickBot="1">
      <c r="A39" s="214" t="s">
        <v>37</v>
      </c>
      <c r="B39" s="215"/>
      <c r="C39" s="215"/>
      <c r="D39" s="215"/>
      <c r="E39" s="216"/>
      <c r="F39" s="295">
        <f>F37+F38</f>
        <v>333486</v>
      </c>
      <c r="G39" s="296"/>
    </row>
    <row r="40" spans="1:7" ht="13.5" thickBot="1">
      <c r="A40" s="290" t="s">
        <v>28</v>
      </c>
      <c r="B40" s="291"/>
      <c r="C40" s="291"/>
      <c r="D40" s="291"/>
      <c r="E40" s="292"/>
      <c r="F40" s="293">
        <f>F22+F39</f>
        <v>333486</v>
      </c>
      <c r="G40" s="294"/>
    </row>
    <row r="41" ht="12.75"/>
  </sheetData>
  <sheetProtection sheet="1" objects="1" scenarios="1" selectLockedCells="1"/>
  <mergeCells count="75">
    <mergeCell ref="B24:E24"/>
    <mergeCell ref="B25:E25"/>
    <mergeCell ref="B26:E26"/>
    <mergeCell ref="A22:E22"/>
    <mergeCell ref="B12:E12"/>
    <mergeCell ref="A20:E20"/>
    <mergeCell ref="F20:G20"/>
    <mergeCell ref="B19:E19"/>
    <mergeCell ref="B13:E13"/>
    <mergeCell ref="B16:E16"/>
    <mergeCell ref="B14:E14"/>
    <mergeCell ref="B15:E15"/>
    <mergeCell ref="B18:E18"/>
    <mergeCell ref="B17:E17"/>
    <mergeCell ref="A7:E7"/>
    <mergeCell ref="F7:G7"/>
    <mergeCell ref="F9:G9"/>
    <mergeCell ref="F10:G10"/>
    <mergeCell ref="F11:G11"/>
    <mergeCell ref="F12:G12"/>
    <mergeCell ref="B8:E8"/>
    <mergeCell ref="B9:E9"/>
    <mergeCell ref="B10:E10"/>
    <mergeCell ref="B11:E11"/>
    <mergeCell ref="A1:G1"/>
    <mergeCell ref="A39:E39"/>
    <mergeCell ref="B34:E34"/>
    <mergeCell ref="B35:E35"/>
    <mergeCell ref="A38:E38"/>
    <mergeCell ref="B32:E32"/>
    <mergeCell ref="B33:E33"/>
    <mergeCell ref="A37:E37"/>
    <mergeCell ref="B36:E36"/>
    <mergeCell ref="F8:G8"/>
    <mergeCell ref="D2:E2"/>
    <mergeCell ref="D3:E3"/>
    <mergeCell ref="A5:E6"/>
    <mergeCell ref="F5:G5"/>
    <mergeCell ref="A2:B2"/>
    <mergeCell ref="F6:G6"/>
    <mergeCell ref="F13:G13"/>
    <mergeCell ref="F14:G14"/>
    <mergeCell ref="F15:G15"/>
    <mergeCell ref="F16:G16"/>
    <mergeCell ref="F17:G17"/>
    <mergeCell ref="F18:G18"/>
    <mergeCell ref="F19:G19"/>
    <mergeCell ref="F21:G21"/>
    <mergeCell ref="F22:G22"/>
    <mergeCell ref="F24:G24"/>
    <mergeCell ref="F23:G23"/>
    <mergeCell ref="A40:E40"/>
    <mergeCell ref="F40:G40"/>
    <mergeCell ref="F39:G39"/>
    <mergeCell ref="A21:E21"/>
    <mergeCell ref="F34:G34"/>
    <mergeCell ref="F35:G35"/>
    <mergeCell ref="F37:G37"/>
    <mergeCell ref="F38:G38"/>
    <mergeCell ref="F29:G29"/>
    <mergeCell ref="F30:G30"/>
    <mergeCell ref="A23:E23"/>
    <mergeCell ref="F25:G25"/>
    <mergeCell ref="F26:G26"/>
    <mergeCell ref="F28:G28"/>
    <mergeCell ref="F33:G33"/>
    <mergeCell ref="B30:E30"/>
    <mergeCell ref="F27:G27"/>
    <mergeCell ref="F36:G36"/>
    <mergeCell ref="B29:E29"/>
    <mergeCell ref="F31:G31"/>
    <mergeCell ref="F32:G32"/>
    <mergeCell ref="B28:E28"/>
    <mergeCell ref="B27:E27"/>
    <mergeCell ref="B31:E31"/>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110" zoomScaleNormal="110" zoomScalePageLayoutView="60" workbookViewId="0" topLeftCell="A1">
      <selection activeCell="A1" sqref="A1:G1"/>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8" width="0" style="0" hidden="1" customWidth="1"/>
    <col min="9" max="16384" width="9.140625" style="0" hidden="1" customWidth="1"/>
  </cols>
  <sheetData>
    <row r="1" spans="1:7" ht="46.5" customHeight="1">
      <c r="A1" s="166" t="s">
        <v>150</v>
      </c>
      <c r="B1" s="166"/>
      <c r="C1" s="166"/>
      <c r="D1" s="166"/>
      <c r="E1" s="166"/>
      <c r="F1" s="166"/>
      <c r="G1" s="166"/>
    </row>
    <row r="2" spans="1:7" ht="15" customHeight="1">
      <c r="A2" s="167" t="s">
        <v>8</v>
      </c>
      <c r="B2" s="167"/>
      <c r="C2" s="86"/>
      <c r="D2" s="244" t="str">
        <f>'CSS '!D2:E2</f>
        <v>Merced</v>
      </c>
      <c r="E2" s="244"/>
      <c r="F2" s="93" t="s">
        <v>9</v>
      </c>
      <c r="G2" s="91">
        <f>'CSS '!G2</f>
        <v>42368</v>
      </c>
    </row>
    <row r="3" spans="1:7" ht="15" customHeight="1">
      <c r="A3" s="87"/>
      <c r="B3" s="87"/>
      <c r="C3" s="87"/>
      <c r="D3" s="169"/>
      <c r="E3" s="169"/>
      <c r="F3" s="95"/>
      <c r="G3" s="88"/>
    </row>
    <row r="4" spans="1:7" ht="15" customHeight="1">
      <c r="A4" s="88"/>
      <c r="B4" s="88"/>
      <c r="C4" s="88"/>
      <c r="D4" s="88"/>
      <c r="E4" s="88"/>
      <c r="F4" s="88"/>
      <c r="G4" s="88"/>
    </row>
    <row r="5" spans="1:7" s="3" customFormat="1" ht="12.75" customHeight="1">
      <c r="A5" s="322"/>
      <c r="B5" s="169"/>
      <c r="C5" s="169"/>
      <c r="D5" s="169"/>
      <c r="E5" s="323"/>
      <c r="F5" s="177" t="s">
        <v>4</v>
      </c>
      <c r="G5" s="179"/>
    </row>
    <row r="6" spans="1:7" s="1" customFormat="1" ht="12.75">
      <c r="A6" s="324"/>
      <c r="B6" s="167"/>
      <c r="C6" s="167"/>
      <c r="D6" s="167"/>
      <c r="E6" s="325"/>
      <c r="F6" s="190" t="s">
        <v>68</v>
      </c>
      <c r="G6" s="191"/>
    </row>
    <row r="7" spans="1:7" ht="26.1" customHeight="1">
      <c r="A7" s="309" t="s">
        <v>100</v>
      </c>
      <c r="B7" s="310"/>
      <c r="C7" s="310"/>
      <c r="D7" s="310"/>
      <c r="E7" s="311"/>
      <c r="F7" s="315"/>
      <c r="G7" s="316"/>
    </row>
    <row r="8" spans="1:7" ht="12.75">
      <c r="A8" s="312"/>
      <c r="B8" s="313"/>
      <c r="C8" s="313"/>
      <c r="D8" s="313"/>
      <c r="E8" s="313"/>
      <c r="F8" s="313"/>
      <c r="G8" s="314"/>
    </row>
    <row r="9" spans="1:7" ht="12.75">
      <c r="A9" s="309" t="s">
        <v>31</v>
      </c>
      <c r="B9" s="317"/>
      <c r="C9" s="317"/>
      <c r="D9" s="317"/>
      <c r="E9" s="318"/>
      <c r="F9" s="315"/>
      <c r="G9" s="316"/>
    </row>
    <row r="10" spans="1:7" ht="12.75">
      <c r="A10" s="319"/>
      <c r="B10" s="320"/>
      <c r="C10" s="320"/>
      <c r="D10" s="320"/>
      <c r="E10" s="320"/>
      <c r="F10" s="320"/>
      <c r="G10" s="321"/>
    </row>
    <row r="11" spans="1:7" ht="12.75">
      <c r="A11" s="309" t="s">
        <v>69</v>
      </c>
      <c r="B11" s="317"/>
      <c r="C11" s="317"/>
      <c r="D11" s="317"/>
      <c r="E11" s="318"/>
      <c r="F11" s="315"/>
      <c r="G11" s="316"/>
    </row>
    <row r="12" spans="1:8" ht="12.75">
      <c r="A12" s="308"/>
      <c r="B12" s="308"/>
      <c r="C12" s="308"/>
      <c r="D12" s="308"/>
      <c r="E12" s="308"/>
      <c r="F12" s="308"/>
      <c r="G12" s="308"/>
      <c r="H12" s="64"/>
    </row>
    <row r="13" spans="1:8" ht="12.75" hidden="1">
      <c r="A13" s="327"/>
      <c r="B13" s="327"/>
      <c r="C13" s="327"/>
      <c r="D13" s="327"/>
      <c r="E13" s="327"/>
      <c r="F13" s="328"/>
      <c r="G13" s="328"/>
      <c r="H13" s="64"/>
    </row>
    <row r="14" spans="1:8" ht="12.75" hidden="1">
      <c r="A14" s="326"/>
      <c r="B14" s="326"/>
      <c r="C14" s="326"/>
      <c r="D14" s="326"/>
      <c r="E14" s="326"/>
      <c r="F14" s="326"/>
      <c r="G14" s="326"/>
      <c r="H14" s="64"/>
    </row>
    <row r="15" spans="1:8" ht="12.75" hidden="1">
      <c r="A15" s="327"/>
      <c r="B15" s="327"/>
      <c r="C15" s="327"/>
      <c r="D15" s="327"/>
      <c r="E15" s="327"/>
      <c r="F15" s="328"/>
      <c r="G15" s="328"/>
      <c r="H15" s="64"/>
    </row>
    <row r="16" spans="1:8" ht="12.75" hidden="1">
      <c r="A16" s="326"/>
      <c r="B16" s="326"/>
      <c r="C16" s="326"/>
      <c r="D16" s="326"/>
      <c r="E16" s="326"/>
      <c r="F16" s="326"/>
      <c r="G16" s="326"/>
      <c r="H16" s="64"/>
    </row>
    <row r="22" ht="12.75" hidden="1">
      <c r="C22" s="59"/>
    </row>
    <row r="23" ht="12.75" hidden="1">
      <c r="C23" s="59"/>
    </row>
    <row r="24" ht="12.75" hidden="1">
      <c r="C24" s="59"/>
    </row>
    <row r="25" ht="12.75" hidden="1">
      <c r="C25" s="59"/>
    </row>
    <row r="26" ht="12.75" hidden="1">
      <c r="C26" s="59"/>
    </row>
    <row r="27" ht="12.75" hidden="1">
      <c r="C27" s="59"/>
    </row>
    <row r="28" ht="12.75" hidden="1">
      <c r="C28" s="59"/>
    </row>
    <row r="29" ht="12.75" hidden="1">
      <c r="C29" s="59"/>
    </row>
    <row r="30" ht="12.75" hidden="1">
      <c r="C30" s="59"/>
    </row>
    <row r="31" ht="12.75" hidden="1">
      <c r="C31" s="59"/>
    </row>
    <row r="32" ht="12.75" hidden="1">
      <c r="C32" s="59"/>
    </row>
    <row r="33" ht="12.75" hidden="1">
      <c r="C33" s="59"/>
    </row>
    <row r="34" ht="12.75" hidden="1">
      <c r="C34" s="59"/>
    </row>
    <row r="35" ht="12.75" hidden="1">
      <c r="C35" s="59"/>
    </row>
    <row r="36" ht="12.75" hidden="1">
      <c r="C36" s="59"/>
    </row>
    <row r="37" ht="12.75" hidden="1">
      <c r="C37" s="59"/>
    </row>
    <row r="38" ht="12.75" hidden="1">
      <c r="C38" s="59"/>
    </row>
    <row r="39" ht="12.75" hidden="1">
      <c r="C39" s="59"/>
    </row>
  </sheetData>
  <sheetProtection sheet="1" objects="1" scenarios="1" selectLockedCells="1"/>
  <mergeCells count="22">
    <mergeCell ref="A16:G16"/>
    <mergeCell ref="A13:E13"/>
    <mergeCell ref="F13:G13"/>
    <mergeCell ref="A14:G14"/>
    <mergeCell ref="A15:E15"/>
    <mergeCell ref="F15:G15"/>
    <mergeCell ref="A1:G1"/>
    <mergeCell ref="D2:E2"/>
    <mergeCell ref="D3:E3"/>
    <mergeCell ref="A5:E6"/>
    <mergeCell ref="F5:G5"/>
    <mergeCell ref="F6:G6"/>
    <mergeCell ref="A2:B2"/>
    <mergeCell ref="A12:G12"/>
    <mergeCell ref="A7:E7"/>
    <mergeCell ref="A8:G8"/>
    <mergeCell ref="F7:G7"/>
    <mergeCell ref="A9:E9"/>
    <mergeCell ref="A11:E11"/>
    <mergeCell ref="F11:G11"/>
    <mergeCell ref="F9:G9"/>
    <mergeCell ref="A10:G10"/>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2"/>
  <sheetViews>
    <sheetView zoomScale="110" zoomScaleNormal="110" zoomScalePageLayoutView="60" workbookViewId="0" topLeftCell="A1">
      <selection activeCell="A1" sqref="A1:G1"/>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16384" width="9.140625" style="0" hidden="1" customWidth="1"/>
  </cols>
  <sheetData>
    <row r="1" spans="1:7" ht="46.5" customHeight="1">
      <c r="A1" s="166" t="s">
        <v>149</v>
      </c>
      <c r="B1" s="166"/>
      <c r="C1" s="166"/>
      <c r="D1" s="166"/>
      <c r="E1" s="166"/>
      <c r="F1" s="166"/>
      <c r="G1" s="166"/>
    </row>
    <row r="2" spans="1:7" ht="15" customHeight="1">
      <c r="A2" s="167" t="s">
        <v>8</v>
      </c>
      <c r="B2" s="167"/>
      <c r="C2" s="86"/>
      <c r="D2" s="244" t="str">
        <f>'CSS '!D2:E2</f>
        <v>Merced</v>
      </c>
      <c r="E2" s="244"/>
      <c r="F2" s="93" t="s">
        <v>9</v>
      </c>
      <c r="G2" s="91">
        <f>'CSS '!G2</f>
        <v>42368</v>
      </c>
    </row>
    <row r="3" spans="1:7" ht="15" customHeight="1">
      <c r="A3" s="87"/>
      <c r="B3" s="87"/>
      <c r="C3" s="87"/>
      <c r="D3" s="169"/>
      <c r="E3" s="169"/>
      <c r="F3" s="95"/>
      <c r="G3" s="88"/>
    </row>
    <row r="4" spans="1:7" ht="15" customHeight="1">
      <c r="A4" s="88"/>
      <c r="B4" s="88"/>
      <c r="C4" s="88"/>
      <c r="D4" s="88"/>
      <c r="E4" s="88"/>
      <c r="F4" s="88"/>
      <c r="G4" s="88"/>
    </row>
    <row r="5" spans="1:7" s="3" customFormat="1" ht="12.75" customHeight="1">
      <c r="A5" s="322"/>
      <c r="B5" s="169"/>
      <c r="C5" s="169"/>
      <c r="D5" s="169"/>
      <c r="E5" s="323"/>
      <c r="F5" s="177" t="s">
        <v>41</v>
      </c>
      <c r="G5" s="179"/>
    </row>
    <row r="6" spans="1:7" s="1" customFormat="1" ht="12.75">
      <c r="A6" s="324"/>
      <c r="B6" s="167"/>
      <c r="C6" s="167"/>
      <c r="D6" s="167"/>
      <c r="E6" s="325"/>
      <c r="F6" s="190" t="s">
        <v>68</v>
      </c>
      <c r="G6" s="191"/>
    </row>
    <row r="7" spans="1:7" ht="26.1" customHeight="1">
      <c r="A7" s="329" t="s">
        <v>143</v>
      </c>
      <c r="B7" s="330"/>
      <c r="C7" s="330"/>
      <c r="D7" s="330"/>
      <c r="E7" s="331"/>
      <c r="F7" s="315"/>
      <c r="G7" s="316"/>
    </row>
    <row r="8" spans="1:7" ht="12.75">
      <c r="A8" s="312"/>
      <c r="B8" s="313"/>
      <c r="C8" s="313"/>
      <c r="D8" s="313"/>
      <c r="E8" s="313"/>
      <c r="F8" s="313"/>
      <c r="G8" s="314"/>
    </row>
    <row r="9" spans="1:7" ht="12.75">
      <c r="A9" s="88"/>
      <c r="B9" s="88"/>
      <c r="C9" s="88"/>
      <c r="D9" s="88"/>
      <c r="E9" s="88"/>
      <c r="F9" s="88"/>
      <c r="G9" s="88"/>
    </row>
    <row r="15" ht="12.75" hidden="1">
      <c r="C15" s="59"/>
    </row>
    <row r="16" ht="12.75" hidden="1">
      <c r="C16" s="59"/>
    </row>
    <row r="17" ht="12.75" hidden="1">
      <c r="C17" s="59"/>
    </row>
    <row r="18" ht="12.75" hidden="1">
      <c r="C18" s="59"/>
    </row>
    <row r="19" ht="12.75" hidden="1">
      <c r="C19" s="59"/>
    </row>
    <row r="20" ht="12.75" hidden="1">
      <c r="C20" s="59"/>
    </row>
    <row r="21" ht="12.75" hidden="1">
      <c r="C21" s="59"/>
    </row>
    <row r="22" ht="12.75" hidden="1">
      <c r="C22" s="59"/>
    </row>
    <row r="23" ht="12.75" hidden="1">
      <c r="C23" s="59"/>
    </row>
    <row r="24" ht="12.75" hidden="1">
      <c r="C24" s="59"/>
    </row>
    <row r="25" ht="12.75" hidden="1">
      <c r="C25" s="59"/>
    </row>
    <row r="26" ht="12.75" hidden="1">
      <c r="C26" s="59"/>
    </row>
    <row r="27" ht="12.75" hidden="1">
      <c r="C27" s="59"/>
    </row>
    <row r="28" ht="12.75" hidden="1">
      <c r="C28" s="59"/>
    </row>
    <row r="29" ht="12.75" hidden="1">
      <c r="C29" s="59"/>
    </row>
    <row r="30" ht="12.75" hidden="1">
      <c r="C30" s="59"/>
    </row>
    <row r="31" ht="12.75" hidden="1">
      <c r="C31" s="59"/>
    </row>
    <row r="32" ht="12.75" hidden="1">
      <c r="C32" s="59"/>
    </row>
  </sheetData>
  <sheetProtection sheet="1" objects="1" scenarios="1" selectLockedCells="1"/>
  <mergeCells count="10">
    <mergeCell ref="A7:E7"/>
    <mergeCell ref="F7:G7"/>
    <mergeCell ref="A8:G8"/>
    <mergeCell ref="A1:G1"/>
    <mergeCell ref="A2:B2"/>
    <mergeCell ref="D2:E2"/>
    <mergeCell ref="D3:E3"/>
    <mergeCell ref="A5:E6"/>
    <mergeCell ref="F5:G5"/>
    <mergeCell ref="F6:G6"/>
  </mergeCells>
  <printOptions/>
  <pageMargins left="0.7" right="0.7" top="0.75" bottom="0.75" header="0.3" footer="0.3"/>
  <pageSetup fitToHeight="1" fitToWidth="1" horizontalDpi="600" verticalDpi="600" orientation="portrait" r:id="rId1"/>
  <headerFooter>
    <oddHeader>&amp;R&amp;"Arial,Bold"Enclosure 3</oddHeader>
    <oddFooter>&amp;LUpdated: 05/08/2015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P90"/>
  <sheetViews>
    <sheetView zoomScale="70" zoomScaleNormal="70" zoomScaleSheetLayoutView="70" zoomScalePageLayoutView="70" workbookViewId="0" topLeftCell="A39">
      <selection activeCell="A49" sqref="A49:Q49"/>
    </sheetView>
  </sheetViews>
  <sheetFormatPr defaultColWidth="0" defaultRowHeight="12.75" zeroHeight="1"/>
  <cols>
    <col min="1" max="1" width="3.421875" style="6" customWidth="1"/>
    <col min="2" max="5" width="3.57421875" style="6" customWidth="1"/>
    <col min="6" max="6" width="43.421875" style="6" customWidth="1"/>
    <col min="7" max="10" width="14.57421875" style="6" customWidth="1"/>
    <col min="11" max="11" width="15.421875" style="6" customWidth="1"/>
    <col min="12" max="14" width="14.57421875" style="6" customWidth="1"/>
    <col min="15" max="15" width="19.57421875" style="6" customWidth="1"/>
    <col min="16" max="17" width="14.57421875" style="6" customWidth="1"/>
    <col min="18" max="18" width="13.00390625" style="5" hidden="1" customWidth="1"/>
    <col min="19" max="120" width="0" style="5" hidden="1" customWidth="1"/>
    <col min="121" max="16384" width="8.8515625" style="6" hidden="1" customWidth="1"/>
  </cols>
  <sheetData>
    <row r="1" spans="1:17" ht="15.75">
      <c r="A1" s="360" t="s">
        <v>82</v>
      </c>
      <c r="B1" s="360"/>
      <c r="C1" s="360"/>
      <c r="D1" s="360"/>
      <c r="E1" s="360"/>
      <c r="F1" s="360"/>
      <c r="G1" s="360"/>
      <c r="H1" s="360"/>
      <c r="I1" s="360"/>
      <c r="J1" s="360"/>
      <c r="K1" s="360"/>
      <c r="L1" s="360"/>
      <c r="M1" s="360"/>
      <c r="N1" s="360"/>
      <c r="O1" s="360"/>
      <c r="P1" s="360"/>
      <c r="Q1" s="360"/>
    </row>
    <row r="2" spans="1:17" ht="15.75">
      <c r="A2" s="360" t="s">
        <v>141</v>
      </c>
      <c r="B2" s="360"/>
      <c r="C2" s="360"/>
      <c r="D2" s="360"/>
      <c r="E2" s="360"/>
      <c r="F2" s="360"/>
      <c r="G2" s="360"/>
      <c r="H2" s="360"/>
      <c r="I2" s="360"/>
      <c r="J2" s="360"/>
      <c r="K2" s="360"/>
      <c r="L2" s="360"/>
      <c r="M2" s="360"/>
      <c r="N2" s="360"/>
      <c r="O2" s="360"/>
      <c r="P2" s="360"/>
      <c r="Q2" s="360"/>
    </row>
    <row r="3" spans="1:17" ht="15.75">
      <c r="A3" s="343" t="s">
        <v>126</v>
      </c>
      <c r="B3" s="274"/>
      <c r="C3" s="274"/>
      <c r="D3" s="274"/>
      <c r="E3" s="126"/>
      <c r="F3" s="126"/>
      <c r="G3" s="126"/>
      <c r="H3" s="126"/>
      <c r="I3" s="126"/>
      <c r="J3" s="126"/>
      <c r="K3" s="126"/>
      <c r="L3" s="126"/>
      <c r="M3" s="126"/>
      <c r="N3" s="126"/>
      <c r="O3" s="126"/>
      <c r="P3" s="126"/>
      <c r="Q3" s="126"/>
    </row>
    <row r="4" spans="1:120" s="23" customFormat="1" ht="15.75">
      <c r="A4" s="127"/>
      <c r="B4" s="128"/>
      <c r="C4" s="128"/>
      <c r="D4" s="128"/>
      <c r="E4" s="128"/>
      <c r="F4" s="128"/>
      <c r="G4" s="129"/>
      <c r="H4" s="129"/>
      <c r="I4" s="129"/>
      <c r="J4" s="129"/>
      <c r="K4" s="129"/>
      <c r="L4" s="129"/>
      <c r="M4" s="129"/>
      <c r="N4" s="129"/>
      <c r="O4" s="129"/>
      <c r="P4" s="129"/>
      <c r="Q4" s="129"/>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row>
    <row r="5" spans="1:17" ht="15">
      <c r="A5" s="127" t="s">
        <v>125</v>
      </c>
      <c r="B5" s="130"/>
      <c r="C5" s="130"/>
      <c r="D5" s="373" t="str">
        <f>'CSS '!D2:E2</f>
        <v>Merced</v>
      </c>
      <c r="E5" s="373"/>
      <c r="F5" s="373"/>
      <c r="G5" s="122"/>
      <c r="H5" s="122"/>
      <c r="I5" s="122"/>
      <c r="J5" s="122"/>
      <c r="K5" s="131"/>
      <c r="L5" s="122"/>
      <c r="M5" s="122"/>
      <c r="N5" s="122"/>
      <c r="O5" s="122"/>
      <c r="P5" s="132" t="s">
        <v>81</v>
      </c>
      <c r="Q5" s="156">
        <v>42368</v>
      </c>
    </row>
    <row r="6" spans="1:17" ht="15" customHeight="1">
      <c r="A6" s="340"/>
      <c r="B6" s="340"/>
      <c r="C6" s="340"/>
      <c r="D6" s="340"/>
      <c r="E6" s="340"/>
      <c r="F6" s="340"/>
      <c r="G6" s="133"/>
      <c r="H6" s="133"/>
      <c r="I6" s="133"/>
      <c r="J6" s="133"/>
      <c r="K6" s="133"/>
      <c r="L6" s="133"/>
      <c r="M6" s="133"/>
      <c r="N6" s="80"/>
      <c r="O6" s="80"/>
      <c r="P6" s="134"/>
      <c r="Q6" s="134"/>
    </row>
    <row r="7" spans="1:17" ht="31.5" customHeight="1">
      <c r="A7" s="336" t="s">
        <v>103</v>
      </c>
      <c r="B7" s="337"/>
      <c r="C7" s="337"/>
      <c r="D7" s="337"/>
      <c r="E7" s="337"/>
      <c r="F7" s="338"/>
      <c r="G7" s="155"/>
      <c r="H7" s="122"/>
      <c r="I7" s="122"/>
      <c r="J7" s="122"/>
      <c r="K7" s="122"/>
      <c r="L7" s="122"/>
      <c r="M7" s="122"/>
      <c r="N7" s="122"/>
      <c r="O7" s="122"/>
      <c r="P7" s="122"/>
      <c r="Q7" s="122"/>
    </row>
    <row r="8" spans="1:17" ht="15" customHeight="1">
      <c r="A8" s="339"/>
      <c r="B8" s="339"/>
      <c r="C8" s="339"/>
      <c r="D8" s="339"/>
      <c r="E8" s="339"/>
      <c r="F8" s="339"/>
      <c r="G8" s="122"/>
      <c r="H8" s="122"/>
      <c r="I8" s="122"/>
      <c r="J8" s="122"/>
      <c r="K8" s="122"/>
      <c r="L8" s="122"/>
      <c r="M8" s="122"/>
      <c r="N8" s="122"/>
      <c r="O8" s="122"/>
      <c r="P8" s="122"/>
      <c r="Q8" s="122"/>
    </row>
    <row r="9" spans="1:120" s="8" customFormat="1" ht="15" customHeight="1">
      <c r="A9" s="361" t="s">
        <v>142</v>
      </c>
      <c r="B9" s="362"/>
      <c r="C9" s="362"/>
      <c r="D9" s="362"/>
      <c r="E9" s="362"/>
      <c r="F9" s="363"/>
      <c r="G9" s="135" t="s">
        <v>0</v>
      </c>
      <c r="H9" s="135" t="s">
        <v>1</v>
      </c>
      <c r="I9" s="135" t="s">
        <v>7</v>
      </c>
      <c r="J9" s="135" t="s">
        <v>2</v>
      </c>
      <c r="K9" s="135" t="s">
        <v>3</v>
      </c>
      <c r="L9" s="135" t="s">
        <v>4</v>
      </c>
      <c r="M9" s="135" t="s">
        <v>5</v>
      </c>
      <c r="N9" s="135" t="s">
        <v>6</v>
      </c>
      <c r="O9" s="135" t="s">
        <v>41</v>
      </c>
      <c r="P9" s="135" t="s">
        <v>117</v>
      </c>
      <c r="Q9" s="135" t="s">
        <v>60</v>
      </c>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row>
    <row r="10" spans="1:120" s="8" customFormat="1" ht="21.6" customHeight="1">
      <c r="A10" s="364"/>
      <c r="B10" s="365"/>
      <c r="C10" s="365"/>
      <c r="D10" s="365"/>
      <c r="E10" s="365"/>
      <c r="F10" s="366"/>
      <c r="G10" s="357" t="s">
        <v>15</v>
      </c>
      <c r="H10" s="357" t="s">
        <v>17</v>
      </c>
      <c r="I10" s="357" t="s">
        <v>38</v>
      </c>
      <c r="J10" s="357" t="s">
        <v>16</v>
      </c>
      <c r="K10" s="357" t="s">
        <v>18</v>
      </c>
      <c r="L10" s="357" t="s">
        <v>30</v>
      </c>
      <c r="M10" s="357" t="s">
        <v>31</v>
      </c>
      <c r="N10" s="357" t="s">
        <v>70</v>
      </c>
      <c r="O10" s="384" t="s">
        <v>143</v>
      </c>
      <c r="P10" s="357" t="s">
        <v>52</v>
      </c>
      <c r="Q10" s="357" t="s">
        <v>19</v>
      </c>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row>
    <row r="11" spans="1:120" s="11" customFormat="1" ht="54.75" customHeight="1">
      <c r="A11" s="367"/>
      <c r="B11" s="368"/>
      <c r="C11" s="368"/>
      <c r="D11" s="368"/>
      <c r="E11" s="368"/>
      <c r="F11" s="369"/>
      <c r="G11" s="358"/>
      <c r="H11" s="358"/>
      <c r="I11" s="358"/>
      <c r="J11" s="358"/>
      <c r="K11" s="358"/>
      <c r="L11" s="358"/>
      <c r="M11" s="358"/>
      <c r="N11" s="358"/>
      <c r="O11" s="385"/>
      <c r="P11" s="358"/>
      <c r="Q11" s="358"/>
      <c r="R11" s="9"/>
      <c r="S11" s="9"/>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row>
    <row r="12" spans="1:17" ht="24.95" customHeight="1">
      <c r="A12" s="136">
        <v>1</v>
      </c>
      <c r="B12" s="370" t="s">
        <v>102</v>
      </c>
      <c r="C12" s="371"/>
      <c r="D12" s="371"/>
      <c r="E12" s="371"/>
      <c r="F12" s="372"/>
      <c r="G12" s="12"/>
      <c r="H12" s="12"/>
      <c r="I12" s="12"/>
      <c r="J12" s="12"/>
      <c r="K12" s="12"/>
      <c r="L12" s="12"/>
      <c r="M12" s="12"/>
      <c r="N12" s="12"/>
      <c r="O12" s="12"/>
      <c r="P12" s="12"/>
      <c r="Q12" s="12"/>
    </row>
    <row r="13" spans="1:17" ht="24.95" customHeight="1">
      <c r="A13" s="14"/>
      <c r="B13" s="15"/>
      <c r="C13" s="137" t="s">
        <v>42</v>
      </c>
      <c r="D13" s="347" t="s">
        <v>66</v>
      </c>
      <c r="E13" s="347"/>
      <c r="F13" s="348"/>
      <c r="G13" s="16"/>
      <c r="H13" s="16"/>
      <c r="I13" s="16"/>
      <c r="J13" s="16"/>
      <c r="K13" s="16"/>
      <c r="L13" s="16"/>
      <c r="M13" s="16"/>
      <c r="N13" s="16"/>
      <c r="O13" s="16"/>
      <c r="P13" s="18">
        <v>4067905</v>
      </c>
      <c r="Q13" s="18">
        <f>P13</f>
        <v>4067905</v>
      </c>
    </row>
    <row r="14" spans="1:17" ht="24.95" customHeight="1">
      <c r="A14" s="14"/>
      <c r="B14" s="15"/>
      <c r="C14" s="137" t="s">
        <v>43</v>
      </c>
      <c r="D14" s="347" t="s">
        <v>84</v>
      </c>
      <c r="E14" s="347"/>
      <c r="F14" s="348"/>
      <c r="G14" s="16"/>
      <c r="H14" s="16"/>
      <c r="I14" s="16"/>
      <c r="J14" s="18"/>
      <c r="K14" s="16"/>
      <c r="L14" s="16"/>
      <c r="M14" s="16"/>
      <c r="N14" s="16"/>
      <c r="O14" s="16"/>
      <c r="P14" s="16"/>
      <c r="Q14" s="18">
        <f aca="true" t="shared" si="0" ref="Q14:Q23">SUM(G14:P14)</f>
        <v>0</v>
      </c>
    </row>
    <row r="15" spans="1:17" ht="24.95" customHeight="1">
      <c r="A15" s="14"/>
      <c r="B15" s="15"/>
      <c r="C15" s="138" t="s">
        <v>44</v>
      </c>
      <c r="D15" s="347" t="s">
        <v>72</v>
      </c>
      <c r="E15" s="347"/>
      <c r="F15" s="348"/>
      <c r="G15" s="16"/>
      <c r="H15" s="16"/>
      <c r="I15" s="16"/>
      <c r="J15" s="18">
        <v>418943</v>
      </c>
      <c r="K15" s="18">
        <v>48470</v>
      </c>
      <c r="L15" s="16"/>
      <c r="M15" s="16"/>
      <c r="N15" s="16"/>
      <c r="O15" s="16"/>
      <c r="P15" s="16"/>
      <c r="Q15" s="18">
        <f t="shared" si="0"/>
        <v>467413</v>
      </c>
    </row>
    <row r="16" spans="1:120" s="23" customFormat="1" ht="24.95" customHeight="1">
      <c r="A16" s="21"/>
      <c r="B16" s="22"/>
      <c r="C16" s="138" t="s">
        <v>45</v>
      </c>
      <c r="D16" s="350" t="s">
        <v>73</v>
      </c>
      <c r="E16" s="350"/>
      <c r="F16" s="351"/>
      <c r="G16" s="18"/>
      <c r="H16" s="18"/>
      <c r="I16" s="18"/>
      <c r="J16" s="18"/>
      <c r="K16" s="18"/>
      <c r="L16" s="18"/>
      <c r="M16" s="18"/>
      <c r="N16" s="18"/>
      <c r="O16" s="17"/>
      <c r="P16" s="20"/>
      <c r="Q16" s="18">
        <f t="shared" si="0"/>
        <v>0</v>
      </c>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row>
    <row r="17" spans="1:120" s="23" customFormat="1" ht="24.95" customHeight="1">
      <c r="A17" s="21"/>
      <c r="B17" s="22"/>
      <c r="C17" s="138" t="s">
        <v>46</v>
      </c>
      <c r="D17" s="334" t="s">
        <v>74</v>
      </c>
      <c r="E17" s="334"/>
      <c r="F17" s="335"/>
      <c r="G17" s="18"/>
      <c r="H17" s="18"/>
      <c r="I17" s="18">
        <v>100333</v>
      </c>
      <c r="J17" s="18"/>
      <c r="K17" s="18"/>
      <c r="L17" s="18"/>
      <c r="M17" s="18"/>
      <c r="N17" s="18"/>
      <c r="O17" s="17"/>
      <c r="P17" s="20"/>
      <c r="Q17" s="18">
        <f t="shared" si="0"/>
        <v>100333</v>
      </c>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row>
    <row r="18" spans="1:120" s="23" customFormat="1" ht="24.95" customHeight="1">
      <c r="A18" s="21"/>
      <c r="B18" s="22"/>
      <c r="C18" s="138" t="s">
        <v>47</v>
      </c>
      <c r="D18" s="334" t="s">
        <v>75</v>
      </c>
      <c r="E18" s="334"/>
      <c r="F18" s="335"/>
      <c r="G18" s="18"/>
      <c r="H18" s="18">
        <v>69995</v>
      </c>
      <c r="I18" s="18">
        <v>374925</v>
      </c>
      <c r="J18" s="18"/>
      <c r="K18" s="18"/>
      <c r="L18" s="18">
        <v>26817</v>
      </c>
      <c r="M18" s="18"/>
      <c r="N18" s="18"/>
      <c r="O18" s="139"/>
      <c r="P18" s="20"/>
      <c r="Q18" s="18">
        <f t="shared" si="0"/>
        <v>471737</v>
      </c>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row>
    <row r="19" spans="1:120" s="23" customFormat="1" ht="24.95" customHeight="1">
      <c r="A19" s="21"/>
      <c r="B19" s="22"/>
      <c r="C19" s="138" t="s">
        <v>48</v>
      </c>
      <c r="D19" s="334" t="s">
        <v>76</v>
      </c>
      <c r="E19" s="334"/>
      <c r="F19" s="335"/>
      <c r="G19" s="18"/>
      <c r="H19" s="18">
        <v>47175</v>
      </c>
      <c r="I19" s="18"/>
      <c r="J19" s="18">
        <v>7989</v>
      </c>
      <c r="K19" s="18">
        <v>9864</v>
      </c>
      <c r="L19" s="18">
        <v>42758</v>
      </c>
      <c r="M19" s="18"/>
      <c r="N19" s="18"/>
      <c r="O19" s="139"/>
      <c r="P19" s="20"/>
      <c r="Q19" s="18">
        <f t="shared" si="0"/>
        <v>107786</v>
      </c>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row>
    <row r="20" spans="1:120" s="23" customFormat="1" ht="24.95" customHeight="1">
      <c r="A20" s="21"/>
      <c r="B20" s="22"/>
      <c r="C20" s="138" t="s">
        <v>49</v>
      </c>
      <c r="D20" s="334" t="s">
        <v>88</v>
      </c>
      <c r="E20" s="334"/>
      <c r="F20" s="335"/>
      <c r="G20" s="18">
        <v>3909950</v>
      </c>
      <c r="H20" s="18">
        <v>2223888</v>
      </c>
      <c r="I20" s="18">
        <v>564933</v>
      </c>
      <c r="J20" s="18"/>
      <c r="K20" s="18"/>
      <c r="L20" s="20"/>
      <c r="M20" s="20"/>
      <c r="N20" s="20"/>
      <c r="O20" s="20"/>
      <c r="P20" s="20"/>
      <c r="Q20" s="18">
        <f t="shared" si="0"/>
        <v>6698771</v>
      </c>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row>
    <row r="21" spans="1:120" s="23" customFormat="1" ht="24.95" customHeight="1">
      <c r="A21" s="21"/>
      <c r="B21" s="22"/>
      <c r="C21" s="138" t="s">
        <v>50</v>
      </c>
      <c r="D21" s="334" t="s">
        <v>109</v>
      </c>
      <c r="E21" s="334"/>
      <c r="F21" s="335"/>
      <c r="G21" s="18">
        <v>6915150</v>
      </c>
      <c r="H21" s="18">
        <v>1728787</v>
      </c>
      <c r="I21" s="18">
        <v>454944</v>
      </c>
      <c r="J21" s="18"/>
      <c r="K21" s="18"/>
      <c r="L21" s="20"/>
      <c r="M21" s="20"/>
      <c r="N21" s="20"/>
      <c r="O21" s="20"/>
      <c r="P21" s="20"/>
      <c r="Q21" s="18">
        <f t="shared" si="0"/>
        <v>9098881</v>
      </c>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row>
    <row r="22" spans="1:120" s="23" customFormat="1" ht="24.95" customHeight="1" thickBot="1">
      <c r="A22" s="21"/>
      <c r="B22" s="22"/>
      <c r="C22" s="137" t="s">
        <v>51</v>
      </c>
      <c r="D22" s="334" t="s">
        <v>119</v>
      </c>
      <c r="E22" s="334"/>
      <c r="F22" s="335"/>
      <c r="G22" s="18">
        <v>103264</v>
      </c>
      <c r="H22" s="18">
        <v>24135</v>
      </c>
      <c r="I22" s="18">
        <v>6351</v>
      </c>
      <c r="J22" s="18">
        <v>9611</v>
      </c>
      <c r="K22" s="18"/>
      <c r="L22" s="18"/>
      <c r="M22" s="18"/>
      <c r="N22" s="18"/>
      <c r="O22" s="24"/>
      <c r="P22" s="24"/>
      <c r="Q22" s="140">
        <f t="shared" si="0"/>
        <v>143361</v>
      </c>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row>
    <row r="23" spans="1:17" ht="24.95" customHeight="1" thickBot="1">
      <c r="A23" s="14"/>
      <c r="B23" s="141" t="s">
        <v>61</v>
      </c>
      <c r="C23" s="377" t="s">
        <v>87</v>
      </c>
      <c r="D23" s="377"/>
      <c r="E23" s="377"/>
      <c r="F23" s="377"/>
      <c r="G23" s="142">
        <f>SUM(G16:G22)</f>
        <v>10928364</v>
      </c>
      <c r="H23" s="142">
        <f>SUM(H16:H22)</f>
        <v>4093980</v>
      </c>
      <c r="I23" s="142">
        <f>SUM(I16:I22)</f>
        <v>1501486</v>
      </c>
      <c r="J23" s="142">
        <f>SUM(J14:J22)</f>
        <v>436543</v>
      </c>
      <c r="K23" s="142">
        <f>SUM(K15:K22)</f>
        <v>58334</v>
      </c>
      <c r="L23" s="142">
        <f>SUM(L16:L22)</f>
        <v>69575</v>
      </c>
      <c r="M23" s="142">
        <f>SUM(M16:M22)</f>
        <v>0</v>
      </c>
      <c r="N23" s="142">
        <f>SUM(N16:N22)</f>
        <v>0</v>
      </c>
      <c r="O23" s="142">
        <f>SUM(O16:O22)</f>
        <v>0</v>
      </c>
      <c r="P23" s="142">
        <f>P13</f>
        <v>4067905</v>
      </c>
      <c r="Q23" s="142">
        <f t="shared" si="0"/>
        <v>21156187</v>
      </c>
    </row>
    <row r="24" spans="1:18" ht="24.95" customHeight="1">
      <c r="A24" s="136">
        <v>2</v>
      </c>
      <c r="B24" s="354" t="s">
        <v>144</v>
      </c>
      <c r="C24" s="355"/>
      <c r="D24" s="355"/>
      <c r="E24" s="355"/>
      <c r="F24" s="356"/>
      <c r="G24" s="16"/>
      <c r="H24" s="16"/>
      <c r="I24" s="16"/>
      <c r="J24" s="16"/>
      <c r="K24" s="16"/>
      <c r="L24" s="16"/>
      <c r="M24" s="16"/>
      <c r="N24" s="16"/>
      <c r="O24" s="16"/>
      <c r="P24" s="16"/>
      <c r="Q24" s="16"/>
      <c r="R24" s="13"/>
    </row>
    <row r="25" spans="1:17" ht="24.95" customHeight="1">
      <c r="A25" s="14"/>
      <c r="B25" s="19"/>
      <c r="C25" s="143" t="s">
        <v>42</v>
      </c>
      <c r="D25" s="346" t="s">
        <v>90</v>
      </c>
      <c r="E25" s="274"/>
      <c r="F25" s="275"/>
      <c r="G25" s="18"/>
      <c r="H25" s="18"/>
      <c r="I25" s="20"/>
      <c r="J25" s="20"/>
      <c r="K25" s="20"/>
      <c r="L25" s="20"/>
      <c r="M25" s="20"/>
      <c r="N25" s="20"/>
      <c r="O25" s="20"/>
      <c r="P25" s="18">
        <f>(-G25-H25)</f>
        <v>0</v>
      </c>
      <c r="Q25" s="18">
        <f>G25+H25+P25</f>
        <v>0</v>
      </c>
    </row>
    <row r="26" spans="1:17" ht="24.95" customHeight="1">
      <c r="A26" s="14"/>
      <c r="B26" s="19"/>
      <c r="C26" s="143" t="s">
        <v>43</v>
      </c>
      <c r="D26" s="346" t="s">
        <v>145</v>
      </c>
      <c r="E26" s="274"/>
      <c r="F26" s="275"/>
      <c r="G26" s="18">
        <f>9697513.8008-16328</f>
        <v>9681185.8008</v>
      </c>
      <c r="H26" s="18">
        <f>2424378.4502-4082</f>
        <v>2420296.4502</v>
      </c>
      <c r="I26" s="18">
        <f>637994.329-1074</f>
        <v>636920.329</v>
      </c>
      <c r="J26" s="20"/>
      <c r="K26" s="20"/>
      <c r="L26" s="20"/>
      <c r="M26" s="18"/>
      <c r="N26" s="20"/>
      <c r="O26" s="18">
        <v>21484.17</v>
      </c>
      <c r="P26" s="20"/>
      <c r="Q26" s="18">
        <f>SUM(G26:P26)</f>
        <v>12759886.749999998</v>
      </c>
    </row>
    <row r="27" spans="1:17" ht="24.95" customHeight="1" thickBot="1">
      <c r="A27" s="14"/>
      <c r="B27" s="19"/>
      <c r="C27" s="137" t="s">
        <v>44</v>
      </c>
      <c r="D27" s="346" t="s">
        <v>155</v>
      </c>
      <c r="E27" s="274"/>
      <c r="F27" s="275"/>
      <c r="G27" s="25">
        <v>102292.218</v>
      </c>
      <c r="H27" s="25">
        <v>25366.291999999994</v>
      </c>
      <c r="I27" s="25">
        <v>6675.339999999998</v>
      </c>
      <c r="J27" s="25">
        <v>3305.19</v>
      </c>
      <c r="K27" s="25"/>
      <c r="L27" s="25"/>
      <c r="M27" s="25"/>
      <c r="N27" s="25"/>
      <c r="O27" s="140"/>
      <c r="P27" s="140">
        <v>35775.53</v>
      </c>
      <c r="Q27" s="140">
        <f>SUM(G27:P27)</f>
        <v>173414.56999999998</v>
      </c>
    </row>
    <row r="28" spans="1:20" ht="24.95" customHeight="1" thickBot="1">
      <c r="A28" s="26"/>
      <c r="B28" s="144" t="s">
        <v>45</v>
      </c>
      <c r="C28" s="374" t="s">
        <v>87</v>
      </c>
      <c r="D28" s="374"/>
      <c r="E28" s="374"/>
      <c r="F28" s="374"/>
      <c r="G28" s="142">
        <f>SUM(G25:G27)</f>
        <v>9783478.0188</v>
      </c>
      <c r="H28" s="142">
        <f>SUM(H25:H27)</f>
        <v>2445662.7421999997</v>
      </c>
      <c r="I28" s="142">
        <f>SUM(I26:I27)</f>
        <v>643595.669</v>
      </c>
      <c r="J28" s="142">
        <f>J27</f>
        <v>3305.19</v>
      </c>
      <c r="K28" s="142">
        <f>K27</f>
        <v>0</v>
      </c>
      <c r="L28" s="142">
        <f>L27</f>
        <v>0</v>
      </c>
      <c r="M28" s="142">
        <f>M27</f>
        <v>0</v>
      </c>
      <c r="N28" s="142">
        <f>N27</f>
        <v>0</v>
      </c>
      <c r="O28" s="142">
        <f>SUM(O26:O27)</f>
        <v>21484.17</v>
      </c>
      <c r="P28" s="142">
        <f>SUM(P25+P27)</f>
        <v>35775.53</v>
      </c>
      <c r="Q28" s="142">
        <f>SUM(G28:P28)</f>
        <v>12933301.319999998</v>
      </c>
      <c r="T28" s="28"/>
    </row>
    <row r="29" spans="1:17" ht="24.95" customHeight="1">
      <c r="A29" s="136">
        <v>3</v>
      </c>
      <c r="B29" s="354" t="s">
        <v>156</v>
      </c>
      <c r="C29" s="355"/>
      <c r="D29" s="355"/>
      <c r="E29" s="355"/>
      <c r="F29" s="356"/>
      <c r="G29" s="29"/>
      <c r="H29" s="16"/>
      <c r="I29" s="16"/>
      <c r="J29" s="16"/>
      <c r="K29" s="16"/>
      <c r="L29" s="16"/>
      <c r="M29" s="16"/>
      <c r="N29" s="16"/>
      <c r="O29" s="16"/>
      <c r="P29" s="16"/>
      <c r="Q29" s="16"/>
    </row>
    <row r="30" spans="1:17" ht="24.95" customHeight="1">
      <c r="A30" s="56"/>
      <c r="B30" s="145" t="s">
        <v>113</v>
      </c>
      <c r="C30" s="347" t="s">
        <v>111</v>
      </c>
      <c r="D30" s="347"/>
      <c r="E30" s="347"/>
      <c r="F30" s="348"/>
      <c r="G30" s="29"/>
      <c r="H30" s="16"/>
      <c r="I30" s="16"/>
      <c r="J30" s="16"/>
      <c r="K30" s="16"/>
      <c r="L30" s="16"/>
      <c r="M30" s="16"/>
      <c r="N30" s="16"/>
      <c r="O30" s="16"/>
      <c r="P30" s="16"/>
      <c r="Q30" s="16"/>
    </row>
    <row r="31" spans="1:17" ht="24.95" customHeight="1">
      <c r="A31" s="14"/>
      <c r="B31" s="57"/>
      <c r="C31" s="146" t="s">
        <v>42</v>
      </c>
      <c r="D31" s="346" t="s">
        <v>85</v>
      </c>
      <c r="E31" s="346"/>
      <c r="F31" s="380"/>
      <c r="G31" s="31"/>
      <c r="H31" s="20"/>
      <c r="I31" s="20"/>
      <c r="J31" s="32"/>
      <c r="K31" s="20"/>
      <c r="L31" s="20"/>
      <c r="M31" s="20"/>
      <c r="N31" s="20"/>
      <c r="O31" s="20"/>
      <c r="P31" s="20"/>
      <c r="Q31" s="18">
        <f aca="true" t="shared" si="1" ref="Q31:Q39">SUM(G31:P31)</f>
        <v>0</v>
      </c>
    </row>
    <row r="32" spans="1:17" ht="24.95" customHeight="1">
      <c r="A32" s="14"/>
      <c r="B32" s="57"/>
      <c r="C32" s="146" t="s">
        <v>43</v>
      </c>
      <c r="D32" s="346" t="s">
        <v>77</v>
      </c>
      <c r="E32" s="346"/>
      <c r="F32" s="380"/>
      <c r="G32" s="31"/>
      <c r="H32" s="20"/>
      <c r="I32" s="20"/>
      <c r="J32" s="32">
        <v>127677</v>
      </c>
      <c r="K32" s="32">
        <v>48470</v>
      </c>
      <c r="L32" s="20"/>
      <c r="M32" s="20"/>
      <c r="N32" s="20"/>
      <c r="O32" s="20"/>
      <c r="P32" s="20"/>
      <c r="Q32" s="18">
        <f t="shared" si="1"/>
        <v>176147</v>
      </c>
    </row>
    <row r="33" spans="1:17" ht="24.95" customHeight="1">
      <c r="A33" s="14"/>
      <c r="B33" s="57"/>
      <c r="C33" s="146" t="s">
        <v>44</v>
      </c>
      <c r="D33" s="347" t="s">
        <v>78</v>
      </c>
      <c r="E33" s="347"/>
      <c r="F33" s="348"/>
      <c r="G33" s="31"/>
      <c r="H33" s="20"/>
      <c r="I33" s="20"/>
      <c r="J33" s="32"/>
      <c r="K33" s="18"/>
      <c r="L33" s="20"/>
      <c r="M33" s="18"/>
      <c r="N33" s="20"/>
      <c r="O33" s="20"/>
      <c r="P33" s="20"/>
      <c r="Q33" s="18">
        <f t="shared" si="1"/>
        <v>0</v>
      </c>
    </row>
    <row r="34" spans="1:17" ht="24.95" customHeight="1">
      <c r="A34" s="14"/>
      <c r="B34" s="57"/>
      <c r="C34" s="146" t="s">
        <v>45</v>
      </c>
      <c r="D34" s="347" t="s">
        <v>79</v>
      </c>
      <c r="E34" s="347"/>
      <c r="F34" s="348"/>
      <c r="G34" s="31"/>
      <c r="H34" s="20"/>
      <c r="I34" s="20"/>
      <c r="J34" s="32"/>
      <c r="K34" s="33"/>
      <c r="L34" s="20"/>
      <c r="M34" s="18"/>
      <c r="N34" s="20"/>
      <c r="O34" s="20"/>
      <c r="P34" s="20"/>
      <c r="Q34" s="18">
        <f t="shared" si="1"/>
        <v>0</v>
      </c>
    </row>
    <row r="35" spans="1:17" ht="24.95" customHeight="1">
      <c r="A35" s="14"/>
      <c r="B35" s="57"/>
      <c r="C35" s="146" t="s">
        <v>46</v>
      </c>
      <c r="D35" s="347" t="s">
        <v>80</v>
      </c>
      <c r="E35" s="347"/>
      <c r="F35" s="348"/>
      <c r="G35" s="53"/>
      <c r="H35" s="54"/>
      <c r="I35" s="20"/>
      <c r="J35" s="32"/>
      <c r="K35" s="18"/>
      <c r="L35" s="54"/>
      <c r="M35" s="18"/>
      <c r="N35" s="20"/>
      <c r="O35" s="20"/>
      <c r="P35" s="20"/>
      <c r="Q35" s="18">
        <f t="shared" si="1"/>
        <v>0</v>
      </c>
    </row>
    <row r="36" spans="1:17" ht="24.95" customHeight="1">
      <c r="A36" s="14"/>
      <c r="B36" s="57"/>
      <c r="C36" s="146" t="s">
        <v>47</v>
      </c>
      <c r="D36" s="347" t="s">
        <v>92</v>
      </c>
      <c r="E36" s="347"/>
      <c r="F36" s="348"/>
      <c r="G36" s="34"/>
      <c r="H36" s="34">
        <v>47175</v>
      </c>
      <c r="I36" s="34"/>
      <c r="J36" s="32"/>
      <c r="K36" s="18">
        <v>9864</v>
      </c>
      <c r="L36" s="18"/>
      <c r="M36" s="18"/>
      <c r="N36" s="18"/>
      <c r="O36" s="20"/>
      <c r="P36" s="20"/>
      <c r="Q36" s="18">
        <f t="shared" si="1"/>
        <v>57039</v>
      </c>
    </row>
    <row r="37" spans="1:17" ht="24.95" customHeight="1">
      <c r="A37" s="14"/>
      <c r="B37" s="57"/>
      <c r="C37" s="146" t="s">
        <v>48</v>
      </c>
      <c r="D37" s="347" t="s">
        <v>89</v>
      </c>
      <c r="E37" s="347"/>
      <c r="F37" s="348"/>
      <c r="G37" s="34">
        <v>3909950</v>
      </c>
      <c r="H37" s="34">
        <v>1938893</v>
      </c>
      <c r="I37" s="34">
        <f>INN!F36</f>
        <v>332090.26</v>
      </c>
      <c r="J37" s="32"/>
      <c r="K37" s="32"/>
      <c r="L37" s="20"/>
      <c r="M37" s="20"/>
      <c r="N37" s="20"/>
      <c r="O37" s="20"/>
      <c r="P37" s="20"/>
      <c r="Q37" s="18">
        <f t="shared" si="1"/>
        <v>6180933.26</v>
      </c>
    </row>
    <row r="38" spans="1:17" ht="24.95" customHeight="1">
      <c r="A38" s="14"/>
      <c r="B38" s="57"/>
      <c r="C38" s="146" t="s">
        <v>49</v>
      </c>
      <c r="D38" s="347" t="s">
        <v>108</v>
      </c>
      <c r="E38" s="347"/>
      <c r="F38" s="348"/>
      <c r="G38" s="34">
        <v>2672012</v>
      </c>
      <c r="H38" s="34"/>
      <c r="I38" s="34"/>
      <c r="J38" s="32"/>
      <c r="K38" s="32"/>
      <c r="L38" s="20"/>
      <c r="M38" s="20"/>
      <c r="N38" s="20"/>
      <c r="O38" s="31"/>
      <c r="P38" s="20"/>
      <c r="Q38" s="18">
        <f t="shared" si="1"/>
        <v>2672012</v>
      </c>
    </row>
    <row r="39" spans="1:17" ht="24.95" customHeight="1" thickBot="1">
      <c r="A39" s="14"/>
      <c r="B39" s="57"/>
      <c r="C39" s="146" t="s">
        <v>50</v>
      </c>
      <c r="D39" s="347" t="s">
        <v>146</v>
      </c>
      <c r="E39" s="347"/>
      <c r="F39" s="348"/>
      <c r="G39" s="55"/>
      <c r="H39" s="55"/>
      <c r="I39" s="55"/>
      <c r="J39" s="66"/>
      <c r="K39" s="66">
        <v>275152</v>
      </c>
      <c r="L39" s="35"/>
      <c r="M39" s="140"/>
      <c r="N39" s="35"/>
      <c r="O39" s="55"/>
      <c r="P39" s="35"/>
      <c r="Q39" s="140">
        <f t="shared" si="1"/>
        <v>275152</v>
      </c>
    </row>
    <row r="40" spans="1:18" ht="24.95" customHeight="1" thickBot="1">
      <c r="A40" s="19"/>
      <c r="B40" s="381" t="s">
        <v>151</v>
      </c>
      <c r="C40" s="382"/>
      <c r="D40" s="382"/>
      <c r="E40" s="382"/>
      <c r="F40" s="383"/>
      <c r="G40" s="67">
        <f>G36+G37+G38+G39</f>
        <v>6581962</v>
      </c>
      <c r="H40" s="67">
        <f>H36+H37+H38+H39</f>
        <v>1986068</v>
      </c>
      <c r="I40" s="67">
        <f>I36+I37+I38+I39</f>
        <v>332090.26</v>
      </c>
      <c r="J40" s="67">
        <f>SUM(J31:J39)</f>
        <v>127677</v>
      </c>
      <c r="K40" s="67">
        <f>SUM(K32:K39)</f>
        <v>333486</v>
      </c>
      <c r="L40" s="147">
        <f>L36</f>
        <v>0</v>
      </c>
      <c r="M40" s="148">
        <f>M33+M34+M36+M35+M39</f>
        <v>0</v>
      </c>
      <c r="N40" s="147">
        <f>N36</f>
        <v>0</v>
      </c>
      <c r="O40" s="148">
        <f>O39</f>
        <v>0</v>
      </c>
      <c r="P40" s="68"/>
      <c r="Q40" s="149">
        <f>SUM(G40:O40)</f>
        <v>9361283.26</v>
      </c>
      <c r="R40" s="28"/>
    </row>
    <row r="41" spans="1:17" ht="24.95" customHeight="1">
      <c r="A41" s="14"/>
      <c r="B41" s="57"/>
      <c r="C41" s="146" t="s">
        <v>51</v>
      </c>
      <c r="D41" s="347" t="s">
        <v>86</v>
      </c>
      <c r="E41" s="347"/>
      <c r="F41" s="348"/>
      <c r="G41" s="69"/>
      <c r="H41" s="73"/>
      <c r="I41" s="74"/>
      <c r="J41" s="75"/>
      <c r="K41" s="74"/>
      <c r="L41" s="74"/>
      <c r="M41" s="74"/>
      <c r="N41" s="74"/>
      <c r="O41" s="74"/>
      <c r="P41" s="72"/>
      <c r="Q41" s="73">
        <f>SUM(G41:P41)</f>
        <v>0</v>
      </c>
    </row>
    <row r="42" spans="1:17" ht="24.95" customHeight="1">
      <c r="A42" s="14"/>
      <c r="B42" s="145" t="s">
        <v>114</v>
      </c>
      <c r="C42" s="347" t="s">
        <v>112</v>
      </c>
      <c r="D42" s="347"/>
      <c r="E42" s="347"/>
      <c r="F42" s="348"/>
      <c r="G42" s="76"/>
      <c r="H42" s="65"/>
      <c r="I42" s="65"/>
      <c r="J42" s="65"/>
      <c r="K42" s="65"/>
      <c r="L42" s="65"/>
      <c r="M42" s="65"/>
      <c r="N42" s="65"/>
      <c r="O42" s="65"/>
      <c r="P42" s="24"/>
      <c r="Q42" s="24"/>
    </row>
    <row r="43" spans="1:17" ht="24.95" customHeight="1">
      <c r="A43" s="14"/>
      <c r="B43" s="30"/>
      <c r="C43" s="146" t="s">
        <v>42</v>
      </c>
      <c r="D43" s="347" t="s">
        <v>105</v>
      </c>
      <c r="E43" s="359"/>
      <c r="F43" s="229"/>
      <c r="G43" s="70"/>
      <c r="H43" s="18"/>
      <c r="I43" s="34"/>
      <c r="J43" s="34"/>
      <c r="K43" s="34"/>
      <c r="L43" s="34"/>
      <c r="M43" s="34"/>
      <c r="N43" s="34"/>
      <c r="O43" s="34"/>
      <c r="P43" s="20"/>
      <c r="Q43" s="18">
        <f>SUM(G43:P43)</f>
        <v>0</v>
      </c>
    </row>
    <row r="44" spans="1:17" ht="24.95" customHeight="1">
      <c r="A44" s="14"/>
      <c r="B44" s="30"/>
      <c r="C44" s="146" t="s">
        <v>43</v>
      </c>
      <c r="D44" s="347" t="s">
        <v>106</v>
      </c>
      <c r="E44" s="359"/>
      <c r="F44" s="229"/>
      <c r="G44" s="70"/>
      <c r="H44" s="18"/>
      <c r="I44" s="34"/>
      <c r="J44" s="34"/>
      <c r="K44" s="34"/>
      <c r="L44" s="34"/>
      <c r="M44" s="34"/>
      <c r="N44" s="34"/>
      <c r="O44" s="34"/>
      <c r="P44" s="20"/>
      <c r="Q44" s="18">
        <f>SUM(G44:P44)</f>
        <v>0</v>
      </c>
    </row>
    <row r="45" spans="1:17" ht="24.95" customHeight="1">
      <c r="A45" s="14"/>
      <c r="B45" s="30"/>
      <c r="C45" s="146" t="s">
        <v>44</v>
      </c>
      <c r="D45" s="347" t="s">
        <v>101</v>
      </c>
      <c r="E45" s="347"/>
      <c r="F45" s="348"/>
      <c r="G45" s="140"/>
      <c r="H45" s="71"/>
      <c r="I45" s="34"/>
      <c r="J45" s="34"/>
      <c r="K45" s="34"/>
      <c r="L45" s="34"/>
      <c r="M45" s="34"/>
      <c r="N45" s="34"/>
      <c r="O45" s="34"/>
      <c r="P45" s="20"/>
      <c r="Q45" s="18">
        <f>SUM(G45:P45)</f>
        <v>0</v>
      </c>
    </row>
    <row r="46" spans="1:17" ht="24.95" customHeight="1" thickBot="1">
      <c r="A46" s="26"/>
      <c r="B46" s="144" t="s">
        <v>45</v>
      </c>
      <c r="C46" s="377" t="s">
        <v>115</v>
      </c>
      <c r="D46" s="377"/>
      <c r="E46" s="377"/>
      <c r="F46" s="378"/>
      <c r="G46" s="150">
        <f aca="true" t="shared" si="2" ref="G46:O46">SUM(G40:G45)</f>
        <v>6581962</v>
      </c>
      <c r="H46" s="140">
        <f t="shared" si="2"/>
        <v>1986068</v>
      </c>
      <c r="I46" s="55">
        <f t="shared" si="2"/>
        <v>332090.26</v>
      </c>
      <c r="J46" s="140">
        <f t="shared" si="2"/>
        <v>127677</v>
      </c>
      <c r="K46" s="140">
        <f t="shared" si="2"/>
        <v>333486</v>
      </c>
      <c r="L46" s="140">
        <f t="shared" si="2"/>
        <v>0</v>
      </c>
      <c r="M46" s="140">
        <f t="shared" si="2"/>
        <v>0</v>
      </c>
      <c r="N46" s="140">
        <f t="shared" si="2"/>
        <v>0</v>
      </c>
      <c r="O46" s="140">
        <f t="shared" si="2"/>
        <v>0</v>
      </c>
      <c r="P46" s="35"/>
      <c r="Q46" s="140">
        <f>SUM(G46:P46)</f>
        <v>9361283.26</v>
      </c>
    </row>
    <row r="47" spans="1:17" ht="24.95" customHeight="1" thickBot="1">
      <c r="A47" s="26"/>
      <c r="B47" s="144" t="s">
        <v>46</v>
      </c>
      <c r="C47" s="376" t="s">
        <v>67</v>
      </c>
      <c r="D47" s="376"/>
      <c r="E47" s="376"/>
      <c r="F47" s="376"/>
      <c r="G47" s="142">
        <f>IF(G46='CSS '!F56,'CSS '!F56,"ERROR")</f>
        <v>6581962</v>
      </c>
      <c r="H47" s="142">
        <f>IF(H46=PEI!F49,PEI!F49,"ERROR")</f>
        <v>1986068</v>
      </c>
      <c r="I47" s="142">
        <f>IF(I46=INN!F36,INN!F36,"ERROR")</f>
        <v>332090.26</v>
      </c>
      <c r="J47" s="142">
        <f>IF(J46=WET!F15,WET!F15,"ERROR")</f>
        <v>127677</v>
      </c>
      <c r="K47" s="142">
        <f>IF(K46=CFTN!F40,CFTN!F40,"ERROR")</f>
        <v>333486</v>
      </c>
      <c r="L47" s="142">
        <f>IF(L46='Other MHSA Funds'!F7,'Other MHSA Funds'!F7,"ERROR")</f>
        <v>0</v>
      </c>
      <c r="M47" s="142">
        <f>IF(M46='Other MHSA Funds'!F9,'Other MHSA Funds'!F9,"ERROR")</f>
        <v>0</v>
      </c>
      <c r="N47" s="142">
        <f>IF('RER Summary'!N46='Other MHSA Funds'!F11,'Other MHSA Funds'!F11,"ERROR")</f>
        <v>0</v>
      </c>
      <c r="O47" s="142">
        <f>IF(O46='Unencumbered Housing Funds'!F7,'Unencumbered Housing Funds'!F7,"ERROR")</f>
        <v>0</v>
      </c>
      <c r="P47" s="60"/>
      <c r="Q47" s="142">
        <f>SUM(G47:P47)</f>
        <v>9361283.26</v>
      </c>
    </row>
    <row r="48" spans="1:17" s="5" customFormat="1" ht="12.75">
      <c r="A48" s="79"/>
      <c r="B48" s="79"/>
      <c r="C48" s="79"/>
      <c r="D48" s="79"/>
      <c r="E48" s="79"/>
      <c r="F48" s="79"/>
      <c r="G48" s="159"/>
      <c r="H48" s="122"/>
      <c r="I48" s="122"/>
      <c r="J48" s="122"/>
      <c r="K48" s="122"/>
      <c r="L48" s="122"/>
      <c r="M48" s="122"/>
      <c r="N48" s="122"/>
      <c r="O48" s="122"/>
      <c r="P48" s="122"/>
      <c r="Q48" s="122"/>
    </row>
    <row r="49" spans="1:17" s="5" customFormat="1" ht="12.75">
      <c r="A49" s="346" t="s">
        <v>134</v>
      </c>
      <c r="B49" s="387"/>
      <c r="C49" s="387"/>
      <c r="D49" s="387"/>
      <c r="E49" s="387"/>
      <c r="F49" s="387"/>
      <c r="G49" s="387"/>
      <c r="H49" s="387"/>
      <c r="I49" s="387"/>
      <c r="J49" s="387"/>
      <c r="K49" s="387"/>
      <c r="L49" s="387"/>
      <c r="M49" s="387"/>
      <c r="N49" s="387"/>
      <c r="O49" s="387"/>
      <c r="P49" s="387"/>
      <c r="Q49" s="387"/>
    </row>
    <row r="50" spans="1:17" s="5" customFormat="1" ht="12.75">
      <c r="A50" s="79"/>
      <c r="B50" s="79"/>
      <c r="C50" s="79"/>
      <c r="D50" s="79"/>
      <c r="E50" s="79"/>
      <c r="F50" s="79"/>
      <c r="G50" s="79"/>
      <c r="H50" s="79"/>
      <c r="I50" s="79"/>
      <c r="J50" s="79"/>
      <c r="K50" s="79"/>
      <c r="L50" s="79"/>
      <c r="M50" s="79"/>
      <c r="N50" s="79"/>
      <c r="O50" s="79"/>
      <c r="P50" s="79"/>
      <c r="Q50" s="79"/>
    </row>
    <row r="51" spans="1:17" ht="24.95" customHeight="1">
      <c r="A51" s="151">
        <v>4</v>
      </c>
      <c r="B51" s="379" t="s">
        <v>157</v>
      </c>
      <c r="C51" s="379"/>
      <c r="D51" s="379"/>
      <c r="E51" s="379"/>
      <c r="F51" s="379"/>
      <c r="G51" s="77"/>
      <c r="H51" s="77"/>
      <c r="I51" s="77"/>
      <c r="J51" s="77"/>
      <c r="K51" s="77"/>
      <c r="L51" s="77"/>
      <c r="M51" s="77"/>
      <c r="N51" s="77"/>
      <c r="O51" s="77"/>
      <c r="P51" s="77"/>
      <c r="Q51" s="77"/>
    </row>
    <row r="52" spans="1:18" ht="24.95" customHeight="1">
      <c r="A52" s="14"/>
      <c r="B52" s="37"/>
      <c r="C52" s="152" t="s">
        <v>42</v>
      </c>
      <c r="D52" s="350" t="s">
        <v>83</v>
      </c>
      <c r="E52" s="350"/>
      <c r="F52" s="351"/>
      <c r="G52" s="71">
        <f>-J52-K52-P52</f>
        <v>0</v>
      </c>
      <c r="H52" s="16"/>
      <c r="I52" s="16"/>
      <c r="J52" s="71"/>
      <c r="K52" s="71"/>
      <c r="L52" s="16"/>
      <c r="M52" s="16"/>
      <c r="N52" s="16"/>
      <c r="O52" s="16"/>
      <c r="P52" s="71"/>
      <c r="Q52" s="71">
        <f>G52+J52+K52+P52</f>
        <v>0</v>
      </c>
      <c r="R52" s="28"/>
    </row>
    <row r="53" spans="1:18" ht="24.95" customHeight="1">
      <c r="A53" s="14"/>
      <c r="B53" s="37"/>
      <c r="C53" s="152" t="s">
        <v>43</v>
      </c>
      <c r="D53" s="350" t="s">
        <v>110</v>
      </c>
      <c r="E53" s="350"/>
      <c r="F53" s="351"/>
      <c r="G53" s="18">
        <f>-J53-K53-P53</f>
        <v>0</v>
      </c>
      <c r="H53" s="20"/>
      <c r="I53" s="20"/>
      <c r="J53" s="18"/>
      <c r="K53" s="18"/>
      <c r="L53" s="20"/>
      <c r="M53" s="20"/>
      <c r="N53" s="20"/>
      <c r="O53" s="20"/>
      <c r="P53" s="18"/>
      <c r="Q53" s="18">
        <f>G53+J53+K53+P53</f>
        <v>0</v>
      </c>
      <c r="R53" s="28"/>
    </row>
    <row r="54" spans="1:18" ht="24.95" customHeight="1">
      <c r="A54" s="26"/>
      <c r="B54" s="38"/>
      <c r="C54" s="153" t="s">
        <v>44</v>
      </c>
      <c r="D54" s="374" t="s">
        <v>147</v>
      </c>
      <c r="E54" s="374"/>
      <c r="F54" s="375"/>
      <c r="G54" s="18">
        <f>-J54-K54-P54</f>
        <v>0</v>
      </c>
      <c r="H54" s="39"/>
      <c r="I54" s="39"/>
      <c r="J54" s="18"/>
      <c r="K54" s="18"/>
      <c r="L54" s="39"/>
      <c r="M54" s="39"/>
      <c r="N54" s="39"/>
      <c r="O54" s="39"/>
      <c r="P54" s="40"/>
      <c r="Q54" s="40">
        <f>G54+J54+K54+P54</f>
        <v>0</v>
      </c>
      <c r="R54" s="28"/>
    </row>
    <row r="55" spans="1:18" ht="24.95" customHeight="1">
      <c r="A55" s="151">
        <v>5</v>
      </c>
      <c r="B55" s="354" t="s">
        <v>158</v>
      </c>
      <c r="C55" s="355"/>
      <c r="D55" s="355"/>
      <c r="E55" s="355"/>
      <c r="F55" s="356"/>
      <c r="G55" s="41"/>
      <c r="H55" s="12"/>
      <c r="I55" s="12"/>
      <c r="J55" s="12"/>
      <c r="K55" s="12"/>
      <c r="L55" s="12"/>
      <c r="M55" s="12"/>
      <c r="N55" s="12"/>
      <c r="O55" s="12"/>
      <c r="P55" s="12"/>
      <c r="Q55" s="12"/>
      <c r="R55" s="28"/>
    </row>
    <row r="56" spans="1:17" ht="24.95" customHeight="1">
      <c r="A56" s="19"/>
      <c r="B56" s="15"/>
      <c r="C56" s="137" t="s">
        <v>42</v>
      </c>
      <c r="D56" s="347" t="s">
        <v>66</v>
      </c>
      <c r="E56" s="347"/>
      <c r="F56" s="348"/>
      <c r="G56" s="31"/>
      <c r="H56" s="20"/>
      <c r="I56" s="20"/>
      <c r="J56" s="20"/>
      <c r="K56" s="20"/>
      <c r="L56" s="20"/>
      <c r="M56" s="20"/>
      <c r="N56" s="20"/>
      <c r="O56" s="20"/>
      <c r="P56" s="18"/>
      <c r="Q56" s="18">
        <f>P56</f>
        <v>0</v>
      </c>
    </row>
    <row r="57" spans="1:17" ht="24.95" customHeight="1">
      <c r="A57" s="19"/>
      <c r="B57" s="15"/>
      <c r="C57" s="138" t="s">
        <v>43</v>
      </c>
      <c r="D57" s="347" t="s">
        <v>84</v>
      </c>
      <c r="E57" s="347"/>
      <c r="F57" s="348"/>
      <c r="G57" s="31"/>
      <c r="H57" s="20"/>
      <c r="I57" s="20"/>
      <c r="J57" s="18"/>
      <c r="K57" s="20"/>
      <c r="L57" s="20"/>
      <c r="M57" s="20"/>
      <c r="N57" s="20"/>
      <c r="O57" s="20"/>
      <c r="P57" s="20"/>
      <c r="Q57" s="18">
        <f aca="true" t="shared" si="3" ref="Q57:Q67">SUM(G57:P57)</f>
        <v>0</v>
      </c>
    </row>
    <row r="58" spans="1:17" ht="24.95" customHeight="1">
      <c r="A58" s="19"/>
      <c r="B58" s="15"/>
      <c r="C58" s="138" t="s">
        <v>44</v>
      </c>
      <c r="D58" s="347" t="s">
        <v>72</v>
      </c>
      <c r="E58" s="347"/>
      <c r="F58" s="348"/>
      <c r="G58" s="31"/>
      <c r="H58" s="20"/>
      <c r="I58" s="20"/>
      <c r="J58" s="18"/>
      <c r="K58" s="32"/>
      <c r="L58" s="20"/>
      <c r="M58" s="20"/>
      <c r="N58" s="20"/>
      <c r="O58" s="20"/>
      <c r="P58" s="20"/>
      <c r="Q58" s="18">
        <f t="shared" si="3"/>
        <v>0</v>
      </c>
    </row>
    <row r="59" spans="1:17" ht="24.95" customHeight="1">
      <c r="A59" s="19"/>
      <c r="B59" s="15"/>
      <c r="C59" s="137" t="s">
        <v>45</v>
      </c>
      <c r="D59" s="347" t="s">
        <v>73</v>
      </c>
      <c r="E59" s="347"/>
      <c r="F59" s="348"/>
      <c r="G59" s="31"/>
      <c r="H59" s="20"/>
      <c r="I59" s="20"/>
      <c r="J59" s="18"/>
      <c r="K59" s="32"/>
      <c r="L59" s="20"/>
      <c r="M59" s="18"/>
      <c r="N59" s="20"/>
      <c r="O59" s="20"/>
      <c r="P59" s="20"/>
      <c r="Q59" s="18">
        <f t="shared" si="3"/>
        <v>0</v>
      </c>
    </row>
    <row r="60" spans="1:17" ht="24.95" customHeight="1">
      <c r="A60" s="19"/>
      <c r="B60" s="15"/>
      <c r="C60" s="137" t="s">
        <v>46</v>
      </c>
      <c r="D60" s="347" t="s">
        <v>74</v>
      </c>
      <c r="E60" s="347"/>
      <c r="F60" s="348"/>
      <c r="G60" s="31"/>
      <c r="H60" s="31"/>
      <c r="I60" s="31"/>
      <c r="J60" s="18"/>
      <c r="K60" s="32"/>
      <c r="L60" s="20"/>
      <c r="M60" s="18"/>
      <c r="N60" s="20"/>
      <c r="O60" s="20"/>
      <c r="P60" s="20"/>
      <c r="Q60" s="18">
        <f t="shared" si="3"/>
        <v>0</v>
      </c>
    </row>
    <row r="61" spans="1:17" ht="24.95" customHeight="1">
      <c r="A61" s="19"/>
      <c r="B61" s="15"/>
      <c r="C61" s="137" t="s">
        <v>47</v>
      </c>
      <c r="D61" s="352" t="s">
        <v>75</v>
      </c>
      <c r="E61" s="352"/>
      <c r="F61" s="353"/>
      <c r="G61" s="31"/>
      <c r="H61" s="31"/>
      <c r="I61" s="31"/>
      <c r="J61" s="18"/>
      <c r="K61" s="32"/>
      <c r="L61" s="20"/>
      <c r="M61" s="18"/>
      <c r="N61" s="20"/>
      <c r="O61" s="20"/>
      <c r="P61" s="20"/>
      <c r="Q61" s="18">
        <f t="shared" si="3"/>
        <v>0</v>
      </c>
    </row>
    <row r="62" spans="1:120" s="42" customFormat="1" ht="24.95" customHeight="1">
      <c r="A62" s="19"/>
      <c r="B62" s="15"/>
      <c r="C62" s="137" t="s">
        <v>48</v>
      </c>
      <c r="D62" s="334" t="s">
        <v>76</v>
      </c>
      <c r="E62" s="334"/>
      <c r="F62" s="335"/>
      <c r="G62" s="34"/>
      <c r="H62" s="34"/>
      <c r="I62" s="34"/>
      <c r="J62" s="18"/>
      <c r="K62" s="32"/>
      <c r="L62" s="31"/>
      <c r="M62" s="34"/>
      <c r="N62" s="31"/>
      <c r="O62" s="35"/>
      <c r="P62" s="35"/>
      <c r="Q62" s="18">
        <f t="shared" si="3"/>
        <v>0</v>
      </c>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row>
    <row r="63" spans="1:120" s="42" customFormat="1" ht="24.95" customHeight="1">
      <c r="A63" s="19"/>
      <c r="B63" s="15"/>
      <c r="C63" s="137" t="s">
        <v>49</v>
      </c>
      <c r="D63" s="334" t="s">
        <v>88</v>
      </c>
      <c r="E63" s="334"/>
      <c r="F63" s="335"/>
      <c r="G63" s="34"/>
      <c r="H63" s="140"/>
      <c r="I63" s="140"/>
      <c r="J63" s="18"/>
      <c r="K63" s="32"/>
      <c r="L63" s="35"/>
      <c r="M63" s="35"/>
      <c r="N63" s="35"/>
      <c r="O63" s="35"/>
      <c r="P63" s="35"/>
      <c r="Q63" s="18">
        <f t="shared" si="3"/>
        <v>0</v>
      </c>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row>
    <row r="64" spans="1:120" s="42" customFormat="1" ht="24.95" customHeight="1">
      <c r="A64" s="19"/>
      <c r="B64" s="15"/>
      <c r="C64" s="137" t="s">
        <v>50</v>
      </c>
      <c r="D64" s="334" t="s">
        <v>109</v>
      </c>
      <c r="E64" s="334"/>
      <c r="F64" s="335"/>
      <c r="G64" s="34"/>
      <c r="H64" s="140"/>
      <c r="I64" s="140"/>
      <c r="J64" s="18"/>
      <c r="K64" s="32"/>
      <c r="L64" s="35"/>
      <c r="M64" s="35"/>
      <c r="N64" s="35"/>
      <c r="O64" s="35"/>
      <c r="P64" s="35"/>
      <c r="Q64" s="18">
        <f t="shared" si="3"/>
        <v>0</v>
      </c>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row>
    <row r="65" spans="1:120" s="42" customFormat="1" ht="24.95" customHeight="1">
      <c r="A65" s="19"/>
      <c r="B65" s="15"/>
      <c r="C65" s="137" t="s">
        <v>51</v>
      </c>
      <c r="D65" s="334" t="s">
        <v>148</v>
      </c>
      <c r="E65" s="334"/>
      <c r="F65" s="335"/>
      <c r="G65" s="34">
        <v>-3212603</v>
      </c>
      <c r="H65" s="140"/>
      <c r="I65" s="140"/>
      <c r="J65" s="18"/>
      <c r="K65" s="32">
        <f>2776531+436072</f>
        <v>3212603</v>
      </c>
      <c r="L65" s="35"/>
      <c r="M65" s="140"/>
      <c r="N65" s="35"/>
      <c r="O65" s="140"/>
      <c r="P65" s="35"/>
      <c r="Q65" s="18">
        <f t="shared" si="3"/>
        <v>0</v>
      </c>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row>
    <row r="66" spans="1:17" ht="24.95" customHeight="1" thickBot="1">
      <c r="A66" s="19"/>
      <c r="B66" s="19"/>
      <c r="C66" s="138" t="s">
        <v>61</v>
      </c>
      <c r="D66" s="350" t="s">
        <v>107</v>
      </c>
      <c r="E66" s="350"/>
      <c r="F66" s="351"/>
      <c r="G66" s="55"/>
      <c r="H66" s="140"/>
      <c r="I66" s="140"/>
      <c r="J66" s="18"/>
      <c r="K66" s="32"/>
      <c r="L66" s="140"/>
      <c r="M66" s="140"/>
      <c r="N66" s="140"/>
      <c r="O66" s="140"/>
      <c r="P66" s="35"/>
      <c r="Q66" s="140">
        <f t="shared" si="3"/>
        <v>0</v>
      </c>
    </row>
    <row r="67" spans="1:17" ht="24.95" customHeight="1" thickBot="1">
      <c r="A67" s="27"/>
      <c r="B67" s="141" t="s">
        <v>116</v>
      </c>
      <c r="C67" s="332" t="s">
        <v>87</v>
      </c>
      <c r="D67" s="286"/>
      <c r="E67" s="286"/>
      <c r="F67" s="333"/>
      <c r="G67" s="142">
        <f>SUM(G62:G66)</f>
        <v>-3212603</v>
      </c>
      <c r="H67" s="142">
        <f>SUM(H62:H66)</f>
        <v>0</v>
      </c>
      <c r="I67" s="142">
        <f>SUM(I62:I66)</f>
        <v>0</v>
      </c>
      <c r="J67" s="142">
        <f>SUM(J57:J66)</f>
        <v>0</v>
      </c>
      <c r="K67" s="142">
        <f>SUM(K58:K66)</f>
        <v>3212603</v>
      </c>
      <c r="L67" s="142">
        <f>SUM(L62:L66)</f>
        <v>0</v>
      </c>
      <c r="M67" s="142">
        <f>SUM(M59:M66)</f>
        <v>0</v>
      </c>
      <c r="N67" s="142">
        <f>N66</f>
        <v>0</v>
      </c>
      <c r="O67" s="142">
        <f>SUM(O65:O66)</f>
        <v>0</v>
      </c>
      <c r="P67" s="142">
        <f>P56</f>
        <v>0</v>
      </c>
      <c r="Q67" s="142">
        <f t="shared" si="3"/>
        <v>0</v>
      </c>
    </row>
    <row r="68" spans="1:18" ht="24.95" customHeight="1">
      <c r="A68" s="151">
        <v>6</v>
      </c>
      <c r="B68" s="354" t="s">
        <v>159</v>
      </c>
      <c r="C68" s="355"/>
      <c r="D68" s="355"/>
      <c r="E68" s="355"/>
      <c r="F68" s="356"/>
      <c r="G68" s="29"/>
      <c r="H68" s="16"/>
      <c r="I68" s="16"/>
      <c r="J68" s="16"/>
      <c r="K68" s="16"/>
      <c r="L68" s="16"/>
      <c r="M68" s="16"/>
      <c r="N68" s="16"/>
      <c r="O68" s="24"/>
      <c r="P68" s="24"/>
      <c r="Q68" s="16"/>
      <c r="R68" s="28"/>
    </row>
    <row r="69" spans="1:17" ht="24.95" customHeight="1">
      <c r="A69" s="19"/>
      <c r="B69" s="15"/>
      <c r="C69" s="137" t="s">
        <v>42</v>
      </c>
      <c r="D69" s="347" t="s">
        <v>91</v>
      </c>
      <c r="E69" s="347"/>
      <c r="F69" s="348"/>
      <c r="G69" s="31"/>
      <c r="H69" s="20"/>
      <c r="I69" s="20"/>
      <c r="J69" s="20"/>
      <c r="K69" s="20"/>
      <c r="L69" s="20"/>
      <c r="M69" s="20"/>
      <c r="N69" s="20"/>
      <c r="O69" s="35"/>
      <c r="P69" s="40">
        <f>SUM(P23+P28+P52+P53+P54+P67)</f>
        <v>4103680.53</v>
      </c>
      <c r="Q69" s="18">
        <f>P69</f>
        <v>4103680.53</v>
      </c>
    </row>
    <row r="70" spans="1:17" ht="24.95" customHeight="1">
      <c r="A70" s="19"/>
      <c r="B70" s="15"/>
      <c r="C70" s="138" t="s">
        <v>43</v>
      </c>
      <c r="D70" s="347" t="s">
        <v>84</v>
      </c>
      <c r="E70" s="347"/>
      <c r="F70" s="348"/>
      <c r="G70" s="31"/>
      <c r="H70" s="20"/>
      <c r="I70" s="20"/>
      <c r="J70" s="18">
        <f aca="true" t="shared" si="4" ref="J70:J75">J14-J31+J57</f>
        <v>0</v>
      </c>
      <c r="K70" s="20"/>
      <c r="L70" s="20"/>
      <c r="M70" s="20"/>
      <c r="N70" s="20"/>
      <c r="O70" s="20"/>
      <c r="P70" s="20"/>
      <c r="Q70" s="18">
        <f aca="true" t="shared" si="5" ref="Q70:Q80">SUM(G70:P70)</f>
        <v>0</v>
      </c>
    </row>
    <row r="71" spans="1:17" ht="24.95" customHeight="1">
      <c r="A71" s="19"/>
      <c r="B71" s="15"/>
      <c r="C71" s="138" t="s">
        <v>44</v>
      </c>
      <c r="D71" s="347" t="s">
        <v>72</v>
      </c>
      <c r="E71" s="347"/>
      <c r="F71" s="348"/>
      <c r="G71" s="31"/>
      <c r="H71" s="20"/>
      <c r="I71" s="20"/>
      <c r="J71" s="18">
        <f t="shared" si="4"/>
        <v>291266</v>
      </c>
      <c r="K71" s="18">
        <f>K15-K32+K58</f>
        <v>0</v>
      </c>
      <c r="L71" s="20"/>
      <c r="M71" s="20"/>
      <c r="N71" s="20"/>
      <c r="O71" s="20"/>
      <c r="P71" s="20"/>
      <c r="Q71" s="18">
        <f t="shared" si="5"/>
        <v>291266</v>
      </c>
    </row>
    <row r="72" spans="1:17" ht="24.95" customHeight="1">
      <c r="A72" s="19"/>
      <c r="B72" s="15"/>
      <c r="C72" s="137" t="s">
        <v>45</v>
      </c>
      <c r="D72" s="347" t="s">
        <v>73</v>
      </c>
      <c r="E72" s="347"/>
      <c r="F72" s="348"/>
      <c r="G72" s="34">
        <f aca="true" t="shared" si="6" ref="G72:I74">G16</f>
        <v>0</v>
      </c>
      <c r="H72" s="34">
        <f t="shared" si="6"/>
        <v>0</v>
      </c>
      <c r="I72" s="34">
        <f t="shared" si="6"/>
        <v>0</v>
      </c>
      <c r="J72" s="18">
        <f t="shared" si="4"/>
        <v>0</v>
      </c>
      <c r="K72" s="18">
        <f>K16-K33+K59</f>
        <v>0</v>
      </c>
      <c r="L72" s="34">
        <f>L16</f>
        <v>0</v>
      </c>
      <c r="M72" s="18">
        <f>M16-M33+M59</f>
        <v>0</v>
      </c>
      <c r="N72" s="34">
        <f>N16</f>
        <v>0</v>
      </c>
      <c r="O72" s="31"/>
      <c r="P72" s="20"/>
      <c r="Q72" s="18">
        <f t="shared" si="5"/>
        <v>0</v>
      </c>
    </row>
    <row r="73" spans="1:17" ht="24.95" customHeight="1">
      <c r="A73" s="19"/>
      <c r="B73" s="15"/>
      <c r="C73" s="137" t="s">
        <v>46</v>
      </c>
      <c r="D73" s="347" t="s">
        <v>74</v>
      </c>
      <c r="E73" s="347"/>
      <c r="F73" s="348"/>
      <c r="G73" s="34">
        <f t="shared" si="6"/>
        <v>0</v>
      </c>
      <c r="H73" s="34">
        <f t="shared" si="6"/>
        <v>0</v>
      </c>
      <c r="I73" s="34">
        <f t="shared" si="6"/>
        <v>100333</v>
      </c>
      <c r="J73" s="18">
        <f t="shared" si="4"/>
        <v>0</v>
      </c>
      <c r="K73" s="18">
        <f>K17-K34+K60</f>
        <v>0</v>
      </c>
      <c r="L73" s="34">
        <f>L17</f>
        <v>0</v>
      </c>
      <c r="M73" s="18">
        <f>M17-M34+M60</f>
        <v>0</v>
      </c>
      <c r="N73" s="34">
        <f>N17</f>
        <v>0</v>
      </c>
      <c r="O73" s="31"/>
      <c r="P73" s="20"/>
      <c r="Q73" s="18">
        <f t="shared" si="5"/>
        <v>100333</v>
      </c>
    </row>
    <row r="74" spans="1:17" ht="24.95" customHeight="1">
      <c r="A74" s="19"/>
      <c r="B74" s="15"/>
      <c r="C74" s="137" t="s">
        <v>47</v>
      </c>
      <c r="D74" s="352" t="s">
        <v>75</v>
      </c>
      <c r="E74" s="352"/>
      <c r="F74" s="353"/>
      <c r="G74" s="34">
        <f t="shared" si="6"/>
        <v>0</v>
      </c>
      <c r="H74" s="34">
        <f t="shared" si="6"/>
        <v>69995</v>
      </c>
      <c r="I74" s="34">
        <f t="shared" si="6"/>
        <v>374925</v>
      </c>
      <c r="J74" s="18">
        <f t="shared" si="4"/>
        <v>0</v>
      </c>
      <c r="K74" s="18">
        <f>K18-K35+K61</f>
        <v>0</v>
      </c>
      <c r="L74" s="34">
        <f>L18</f>
        <v>26817</v>
      </c>
      <c r="M74" s="18">
        <f>M18-M35+M61</f>
        <v>0</v>
      </c>
      <c r="N74" s="34">
        <f>N18</f>
        <v>0</v>
      </c>
      <c r="O74" s="20"/>
      <c r="P74" s="20"/>
      <c r="Q74" s="18">
        <f t="shared" si="5"/>
        <v>471737</v>
      </c>
    </row>
    <row r="75" spans="1:120" s="42" customFormat="1" ht="24.95" customHeight="1">
      <c r="A75" s="19"/>
      <c r="B75" s="15"/>
      <c r="C75" s="137" t="s">
        <v>48</v>
      </c>
      <c r="D75" s="334" t="s">
        <v>76</v>
      </c>
      <c r="E75" s="334"/>
      <c r="F75" s="335"/>
      <c r="G75" s="34">
        <f>SUM(G19-G36+G62)</f>
        <v>0</v>
      </c>
      <c r="H75" s="34">
        <f>SUM(H19-H36+H62)</f>
        <v>0</v>
      </c>
      <c r="I75" s="34">
        <f>SUM(I19-I36+I62)</f>
        <v>0</v>
      </c>
      <c r="J75" s="18">
        <f t="shared" si="4"/>
        <v>7989</v>
      </c>
      <c r="K75" s="18">
        <f>K19-K36+K62</f>
        <v>0</v>
      </c>
      <c r="L75" s="18">
        <f>L19-L36+L62</f>
        <v>42758</v>
      </c>
      <c r="M75" s="18">
        <f>M19-M36+M62</f>
        <v>0</v>
      </c>
      <c r="N75" s="18">
        <f>N19-N36+N62</f>
        <v>0</v>
      </c>
      <c r="O75" s="35"/>
      <c r="P75" s="35"/>
      <c r="Q75" s="18">
        <f t="shared" si="5"/>
        <v>50747</v>
      </c>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row>
    <row r="76" spans="1:120" s="42" customFormat="1" ht="24.95" customHeight="1">
      <c r="A76" s="19"/>
      <c r="B76" s="15"/>
      <c r="C76" s="137" t="s">
        <v>49</v>
      </c>
      <c r="D76" s="334" t="s">
        <v>88</v>
      </c>
      <c r="E76" s="334"/>
      <c r="F76" s="335"/>
      <c r="G76" s="34">
        <f>SUM(G20-G37+G52+G63)</f>
        <v>0</v>
      </c>
      <c r="H76" s="34">
        <f>SUM(H20-H37+H63)</f>
        <v>284995</v>
      </c>
      <c r="I76" s="34">
        <f>SUM(I20-I37+I63)</f>
        <v>232842.74</v>
      </c>
      <c r="J76" s="18">
        <f>J20-J37+J52+J63</f>
        <v>0</v>
      </c>
      <c r="K76" s="18">
        <f>K20-K37+K52+K63</f>
        <v>0</v>
      </c>
      <c r="L76" s="20"/>
      <c r="M76" s="139"/>
      <c r="N76" s="20"/>
      <c r="O76" s="35"/>
      <c r="P76" s="35"/>
      <c r="Q76" s="18">
        <f t="shared" si="5"/>
        <v>517837.74</v>
      </c>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row>
    <row r="77" spans="1:120" s="42" customFormat="1" ht="24.95" customHeight="1">
      <c r="A77" s="19"/>
      <c r="B77" s="15"/>
      <c r="C77" s="137" t="s">
        <v>50</v>
      </c>
      <c r="D77" s="334" t="s">
        <v>109</v>
      </c>
      <c r="E77" s="334"/>
      <c r="F77" s="335"/>
      <c r="G77" s="34">
        <f>SUM(G21-G38+G53+G64)</f>
        <v>4243138</v>
      </c>
      <c r="H77" s="34">
        <f>SUM(H21-H38+H64)</f>
        <v>1728787</v>
      </c>
      <c r="I77" s="34">
        <f>SUM(I21-I38+I64)</f>
        <v>454944</v>
      </c>
      <c r="J77" s="18">
        <f>J21-J38+J53+J64</f>
        <v>0</v>
      </c>
      <c r="K77" s="18">
        <f>K21-K38+K53+K64</f>
        <v>0</v>
      </c>
      <c r="L77" s="20"/>
      <c r="M77" s="139"/>
      <c r="N77" s="20"/>
      <c r="O77" s="35"/>
      <c r="P77" s="35"/>
      <c r="Q77" s="18">
        <f t="shared" si="5"/>
        <v>6426869</v>
      </c>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row>
    <row r="78" spans="1:120" s="42" customFormat="1" ht="24.95" customHeight="1">
      <c r="A78" s="19"/>
      <c r="B78" s="15"/>
      <c r="C78" s="137" t="s">
        <v>51</v>
      </c>
      <c r="D78" s="334" t="s">
        <v>148</v>
      </c>
      <c r="E78" s="334"/>
      <c r="F78" s="335"/>
      <c r="G78" s="34">
        <f>SUM(G25+G26-G39+G54+G65)</f>
        <v>6468582.800799999</v>
      </c>
      <c r="H78" s="34">
        <f>SUM(H25+H26-H39+H65)</f>
        <v>2420296.4502</v>
      </c>
      <c r="I78" s="34">
        <f>SUM(I26-I39+I65)</f>
        <v>636920.329</v>
      </c>
      <c r="J78" s="18">
        <f>J26-J39+J54+J65</f>
        <v>0</v>
      </c>
      <c r="K78" s="18">
        <f>K26-K39+K54+K65</f>
        <v>2937451</v>
      </c>
      <c r="L78" s="20"/>
      <c r="M78" s="18">
        <f>M26-M39+M65</f>
        <v>0</v>
      </c>
      <c r="N78" s="20"/>
      <c r="O78" s="140">
        <f>O26-O39+O65</f>
        <v>21484.17</v>
      </c>
      <c r="P78" s="35"/>
      <c r="Q78" s="18">
        <f t="shared" si="5"/>
        <v>12484734.749999998</v>
      </c>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row>
    <row r="79" spans="1:17" ht="24.95" customHeight="1" thickBot="1">
      <c r="A79" s="22"/>
      <c r="B79" s="19"/>
      <c r="C79" s="138" t="s">
        <v>61</v>
      </c>
      <c r="D79" s="350" t="s">
        <v>107</v>
      </c>
      <c r="E79" s="350"/>
      <c r="F79" s="351"/>
      <c r="G79" s="55">
        <f aca="true" t="shared" si="7" ref="G79:N79">G22+G27-G41+G66</f>
        <v>205556.218</v>
      </c>
      <c r="H79" s="55">
        <f t="shared" si="7"/>
        <v>49501.291999999994</v>
      </c>
      <c r="I79" s="55">
        <f t="shared" si="7"/>
        <v>13026.339999999998</v>
      </c>
      <c r="J79" s="55">
        <f t="shared" si="7"/>
        <v>12916.19</v>
      </c>
      <c r="K79" s="55">
        <f t="shared" si="7"/>
        <v>0</v>
      </c>
      <c r="L79" s="55">
        <f t="shared" si="7"/>
        <v>0</v>
      </c>
      <c r="M79" s="55">
        <f t="shared" si="7"/>
        <v>0</v>
      </c>
      <c r="N79" s="55">
        <f t="shared" si="7"/>
        <v>0</v>
      </c>
      <c r="O79" s="55">
        <f>O22+O27-O41+O66</f>
        <v>0</v>
      </c>
      <c r="P79" s="35"/>
      <c r="Q79" s="140">
        <f t="shared" si="5"/>
        <v>281000.04</v>
      </c>
    </row>
    <row r="80" spans="1:17" ht="24.95" customHeight="1" thickBot="1">
      <c r="A80" s="27"/>
      <c r="B80" s="144" t="s">
        <v>116</v>
      </c>
      <c r="C80" s="332" t="s">
        <v>87</v>
      </c>
      <c r="D80" s="286"/>
      <c r="E80" s="286"/>
      <c r="F80" s="333"/>
      <c r="G80" s="142">
        <f>SUM(G72:G79)</f>
        <v>10917277.0188</v>
      </c>
      <c r="H80" s="142">
        <f>SUM(H72:H79)</f>
        <v>4553574.7422</v>
      </c>
      <c r="I80" s="142">
        <f>SUM(I72:I79)</f>
        <v>1812991.4090000002</v>
      </c>
      <c r="J80" s="142">
        <f>SUM(J70:J79)</f>
        <v>312171.19</v>
      </c>
      <c r="K80" s="142">
        <f>SUM(K71:K79)</f>
        <v>2937451</v>
      </c>
      <c r="L80" s="142">
        <f>SUM(L72:L79)</f>
        <v>69575</v>
      </c>
      <c r="M80" s="142">
        <f>SUM(M72:M79)</f>
        <v>0</v>
      </c>
      <c r="N80" s="142">
        <f>SUM(N72:N79)</f>
        <v>0</v>
      </c>
      <c r="O80" s="142">
        <f>SUM(O72:O79)</f>
        <v>21484.17</v>
      </c>
      <c r="P80" s="142">
        <f>P69</f>
        <v>4103680.53</v>
      </c>
      <c r="Q80" s="142">
        <f t="shared" si="5"/>
        <v>24728205.060000006</v>
      </c>
    </row>
    <row r="81" spans="1:17" ht="24.95" customHeight="1">
      <c r="A81" s="79"/>
      <c r="B81" s="79"/>
      <c r="C81" s="78"/>
      <c r="D81" s="79"/>
      <c r="E81" s="79"/>
      <c r="F81" s="79"/>
      <c r="G81" s="43"/>
      <c r="H81" s="43"/>
      <c r="I81" s="43"/>
      <c r="J81" s="43"/>
      <c r="K81" s="43"/>
      <c r="L81" s="43"/>
      <c r="M81" s="43"/>
      <c r="N81" s="43"/>
      <c r="O81" s="43"/>
      <c r="P81" s="43"/>
      <c r="Q81" s="43"/>
    </row>
    <row r="82" spans="1:17" ht="24.95" customHeight="1">
      <c r="A82" s="78"/>
      <c r="B82" s="78"/>
      <c r="C82" s="78"/>
      <c r="D82" s="78"/>
      <c r="E82" s="78"/>
      <c r="F82" s="78"/>
      <c r="G82" s="61"/>
      <c r="H82" s="61"/>
      <c r="I82" s="61"/>
      <c r="J82" s="43"/>
      <c r="K82" s="43"/>
      <c r="L82" s="43"/>
      <c r="M82" s="43"/>
      <c r="N82" s="43"/>
      <c r="O82" s="43"/>
      <c r="P82" s="43" t="s">
        <v>118</v>
      </c>
      <c r="Q82" s="43"/>
    </row>
    <row r="83" spans="1:18" s="5" customFormat="1" ht="24.95" customHeight="1">
      <c r="A83" s="344" t="s">
        <v>160</v>
      </c>
      <c r="B83" s="345"/>
      <c r="C83" s="345"/>
      <c r="D83" s="286"/>
      <c r="E83" s="127"/>
      <c r="F83" s="122"/>
      <c r="G83" s="122"/>
      <c r="H83" s="63"/>
      <c r="I83" s="63"/>
      <c r="J83" s="78"/>
      <c r="K83" s="154"/>
      <c r="L83" s="154"/>
      <c r="M83" s="349" t="s">
        <v>95</v>
      </c>
      <c r="N83" s="349"/>
      <c r="O83" s="349"/>
      <c r="P83" s="349"/>
      <c r="Q83" s="349"/>
      <c r="R83" s="36"/>
    </row>
    <row r="84" spans="1:20" ht="29.25" customHeight="1">
      <c r="A84" s="342" t="s">
        <v>152</v>
      </c>
      <c r="B84" s="342"/>
      <c r="C84" s="342"/>
      <c r="D84" s="342"/>
      <c r="E84" s="342"/>
      <c r="F84" s="342"/>
      <c r="G84" s="157" t="s">
        <v>94</v>
      </c>
      <c r="H84" s="62"/>
      <c r="I84" s="62"/>
      <c r="J84" s="44"/>
      <c r="K84" s="45"/>
      <c r="L84" s="45"/>
      <c r="M84" s="46" t="s">
        <v>96</v>
      </c>
      <c r="N84" s="341" t="s">
        <v>176</v>
      </c>
      <c r="O84" s="341"/>
      <c r="P84" s="341"/>
      <c r="Q84" s="341"/>
      <c r="R84" s="47"/>
      <c r="S84" s="47"/>
      <c r="T84" s="48"/>
    </row>
    <row r="85" spans="1:20" ht="24.95" customHeight="1">
      <c r="A85" s="341" t="s">
        <v>124</v>
      </c>
      <c r="B85" s="341"/>
      <c r="C85" s="341"/>
      <c r="D85" s="341"/>
      <c r="E85" s="341"/>
      <c r="F85" s="341"/>
      <c r="G85" s="158">
        <v>2606791</v>
      </c>
      <c r="H85" s="58"/>
      <c r="I85" s="58"/>
      <c r="J85" s="43"/>
      <c r="K85" s="49"/>
      <c r="L85" s="49"/>
      <c r="M85" s="46" t="s">
        <v>97</v>
      </c>
      <c r="N85" s="341" t="s">
        <v>177</v>
      </c>
      <c r="O85" s="341"/>
      <c r="P85" s="341"/>
      <c r="Q85" s="341"/>
      <c r="R85" s="43"/>
      <c r="S85" s="43"/>
      <c r="T85" s="48"/>
    </row>
    <row r="86" spans="1:20" ht="24.95" customHeight="1">
      <c r="A86" s="49"/>
      <c r="B86" s="49"/>
      <c r="C86" s="49"/>
      <c r="D86" s="49"/>
      <c r="E86" s="49"/>
      <c r="F86" s="49"/>
      <c r="G86" s="43"/>
      <c r="H86" s="43"/>
      <c r="I86" s="43"/>
      <c r="J86" s="43"/>
      <c r="K86" s="50"/>
      <c r="L86" s="50"/>
      <c r="M86" s="46" t="s">
        <v>98</v>
      </c>
      <c r="N86" s="341" t="s">
        <v>178</v>
      </c>
      <c r="O86" s="341"/>
      <c r="P86" s="341"/>
      <c r="Q86" s="341"/>
      <c r="R86" s="43"/>
      <c r="S86" s="43"/>
      <c r="T86" s="48"/>
    </row>
    <row r="87" spans="1:20" ht="24.95" customHeight="1">
      <c r="A87" s="50"/>
      <c r="B87" s="50"/>
      <c r="C87" s="50"/>
      <c r="D87" s="50"/>
      <c r="E87" s="50"/>
      <c r="F87" s="50"/>
      <c r="G87" s="43"/>
      <c r="H87" s="43"/>
      <c r="I87" s="43"/>
      <c r="J87" s="43"/>
      <c r="K87" s="50"/>
      <c r="L87" s="50"/>
      <c r="M87" s="46" t="s">
        <v>99</v>
      </c>
      <c r="N87" s="341" t="s">
        <v>179</v>
      </c>
      <c r="O87" s="341"/>
      <c r="P87" s="341"/>
      <c r="Q87" s="341"/>
      <c r="R87" s="43"/>
      <c r="S87" s="43"/>
      <c r="T87" s="48"/>
    </row>
    <row r="88" spans="1:20" s="5" customFormat="1" ht="12.75">
      <c r="A88" s="122"/>
      <c r="B88" s="122"/>
      <c r="C88" s="122"/>
      <c r="D88" s="122"/>
      <c r="E88" s="122"/>
      <c r="F88" s="122"/>
      <c r="G88" s="122"/>
      <c r="H88" s="122"/>
      <c r="I88" s="122"/>
      <c r="J88" s="122"/>
      <c r="K88" s="122"/>
      <c r="L88" s="122"/>
      <c r="M88" s="78"/>
      <c r="N88" s="78"/>
      <c r="O88" s="78"/>
      <c r="P88" s="78"/>
      <c r="Q88" s="78"/>
      <c r="R88" s="48"/>
      <c r="S88" s="48"/>
      <c r="T88" s="48"/>
    </row>
    <row r="89" spans="13:20" s="5" customFormat="1" ht="12.75" hidden="1">
      <c r="M89" s="48"/>
      <c r="N89" s="48"/>
      <c r="O89" s="48"/>
      <c r="P89" s="48"/>
      <c r="Q89" s="48"/>
      <c r="R89" s="48"/>
      <c r="S89" s="48"/>
      <c r="T89" s="48"/>
    </row>
    <row r="90" spans="13:17" s="5" customFormat="1" ht="12.75" hidden="1">
      <c r="M90" s="48"/>
      <c r="N90" s="48"/>
      <c r="O90" s="48"/>
      <c r="P90" s="48"/>
      <c r="Q90" s="48"/>
    </row>
    <row r="91" s="5" customFormat="1" ht="12.75" hidden="1"/>
    <row r="92" s="5" customFormat="1" ht="12.75" hidden="1"/>
    <row r="93" s="5" customFormat="1" ht="12.75" hidden="1"/>
    <row r="94" s="5" customFormat="1" ht="12.75" hidden="1"/>
    <row r="95" s="5" customFormat="1" ht="12.75" hidden="1"/>
    <row r="96" s="5" customFormat="1" ht="12.75" hidden="1"/>
    <row r="97" s="5" customFormat="1" ht="12.75" hidden="1"/>
    <row r="98" s="5" customFormat="1" ht="12.75" hidden="1"/>
    <row r="99" s="5" customFormat="1" ht="12.75" hidden="1"/>
    <row r="100" s="5" customFormat="1" ht="12.75" hidden="1"/>
    <row r="101" s="5" customFormat="1" ht="12.75" hidden="1"/>
    <row r="102" s="5" customFormat="1" ht="12.75" hidden="1"/>
    <row r="103" s="5" customFormat="1" ht="12.75" hidden="1"/>
    <row r="104" s="5" customFormat="1" ht="12.75" hidden="1"/>
    <row r="105" s="5" customFormat="1" ht="12.75" hidden="1"/>
    <row r="106" s="5" customFormat="1" ht="12.75" hidden="1"/>
    <row r="107" s="5" customFormat="1" ht="12.75" hidden="1"/>
    <row r="108" s="5" customFormat="1" ht="12.75" hidden="1"/>
    <row r="109" s="5" customFormat="1" ht="12.75" hidden="1"/>
    <row r="110" s="5" customFormat="1" ht="12.75" hidden="1"/>
    <row r="111" s="5" customFormat="1" ht="12.75" hidden="1"/>
    <row r="112" s="5" customFormat="1" ht="12.75" hidden="1"/>
    <row r="113" s="5" customFormat="1" ht="12.75" hidden="1"/>
    <row r="114" s="5" customFormat="1" ht="12.75" hidden="1"/>
    <row r="115" s="5" customFormat="1" ht="12.75" hidden="1"/>
    <row r="116" s="5" customFormat="1" ht="12.75" hidden="1"/>
    <row r="117" s="5" customFormat="1" ht="12.75" hidden="1"/>
    <row r="118" s="5" customFormat="1" ht="12.75" hidden="1"/>
    <row r="119" s="5" customFormat="1" ht="12.75" hidden="1"/>
    <row r="120" s="5" customFormat="1" ht="12.75" hidden="1"/>
    <row r="121" s="5" customFormat="1" ht="12.75" hidden="1"/>
    <row r="122" s="5" customFormat="1" ht="12.75" hidden="1"/>
    <row r="123" s="5" customFormat="1" ht="12.75" hidden="1"/>
    <row r="124" s="5" customFormat="1" ht="12.75" hidden="1"/>
    <row r="125" s="5" customFormat="1" ht="12.75" hidden="1"/>
    <row r="126" s="5" customFormat="1" ht="12.75" hidden="1"/>
    <row r="127" s="5" customFormat="1" ht="12.75" hidden="1"/>
    <row r="128" s="5" customFormat="1" ht="12.75" hidden="1"/>
    <row r="129" s="5" customFormat="1" ht="12.75" hidden="1"/>
    <row r="130" s="5" customFormat="1" ht="12.75" hidden="1"/>
    <row r="131" s="5" customFormat="1" ht="12.75" hidden="1"/>
    <row r="132" s="5" customFormat="1" ht="12.75" hidden="1"/>
    <row r="133" s="5" customFormat="1" ht="12.75" hidden="1"/>
    <row r="134" s="5" customFormat="1" ht="12.75" hidden="1"/>
    <row r="135" s="5" customFormat="1" ht="12.75" hidden="1"/>
    <row r="136" s="5" customFormat="1" ht="12.75" hidden="1"/>
    <row r="137" s="5" customFormat="1" ht="12.75" hidden="1"/>
    <row r="138" s="5" customFormat="1" ht="12.75" hidden="1"/>
    <row r="139" s="5" customFormat="1" ht="12.75" hidden="1"/>
    <row r="140" s="5" customFormat="1" ht="12.75" hidden="1"/>
    <row r="141" s="5" customFormat="1" ht="12.75" hidden="1"/>
    <row r="142" s="5" customFormat="1" ht="12.75" hidden="1"/>
    <row r="143" s="5" customFormat="1" ht="12.75" hidden="1"/>
    <row r="144" s="5" customFormat="1" ht="12.75" hidden="1"/>
    <row r="145" s="5" customFormat="1" ht="12.75" hidden="1"/>
    <row r="146" s="5" customFormat="1" ht="12.75" hidden="1"/>
    <row r="147" s="5" customFormat="1" ht="12.75" hidden="1"/>
    <row r="148" s="5" customFormat="1" ht="12.75" hidden="1"/>
    <row r="149" s="5" customFormat="1" ht="12.75" hidden="1"/>
    <row r="150" s="5" customFormat="1" ht="12.75" hidden="1"/>
    <row r="151" s="5" customFormat="1" ht="12.75" hidden="1"/>
    <row r="152" s="5" customFormat="1" ht="12.75" hidden="1"/>
    <row r="153" s="5" customFormat="1" ht="12.75" hidden="1"/>
    <row r="154" s="5" customFormat="1" ht="12.75" hidden="1"/>
    <row r="155" s="5" customFormat="1" ht="12.75" hidden="1"/>
    <row r="156" s="5" customFormat="1" ht="12.75" hidden="1"/>
    <row r="157" s="5" customFormat="1" ht="12.75" hidden="1"/>
    <row r="158" s="5" customFormat="1" ht="12.75" hidden="1"/>
    <row r="159" s="5" customFormat="1" ht="12.75" hidden="1"/>
    <row r="160" s="5" customFormat="1" ht="12.75" hidden="1"/>
    <row r="161" s="5" customFormat="1" ht="12.75" hidden="1"/>
    <row r="162" s="5" customFormat="1" ht="12.75" hidden="1"/>
    <row r="163" s="5" customFormat="1" ht="12.75" hidden="1"/>
    <row r="164" s="5" customFormat="1" ht="12.75" hidden="1"/>
    <row r="165" s="5" customFormat="1" ht="12.75" hidden="1"/>
    <row r="166" s="5" customFormat="1" ht="12.75" hidden="1"/>
    <row r="167" s="5" customFormat="1" ht="12.75" hidden="1"/>
    <row r="168" s="5" customFormat="1" ht="12.75" hidden="1"/>
    <row r="169" s="5" customFormat="1" ht="12.75" hidden="1"/>
    <row r="170" s="5" customFormat="1" ht="12.75" hidden="1"/>
    <row r="171" s="5" customFormat="1" ht="12.75" hidden="1"/>
    <row r="172" s="5" customFormat="1" ht="12.75" hidden="1"/>
    <row r="173" s="5" customFormat="1" ht="12.75" hidden="1"/>
    <row r="174" s="5" customFormat="1" ht="12.75" hidden="1"/>
    <row r="175" s="5" customFormat="1" ht="12.75" hidden="1"/>
    <row r="176" s="5" customFormat="1" ht="12.75" hidden="1"/>
    <row r="177" s="5" customFormat="1" ht="12.75" hidden="1"/>
    <row r="178" s="5" customFormat="1" ht="12.75" hidden="1"/>
    <row r="179" s="5" customFormat="1" ht="12.75" hidden="1"/>
    <row r="180" s="5" customFormat="1" ht="12.75" hidden="1"/>
    <row r="181" s="5" customFormat="1" ht="12.75" hidden="1"/>
    <row r="182" s="5" customFormat="1" ht="12.75" hidden="1"/>
    <row r="183" s="5" customFormat="1" ht="12.75" hidden="1"/>
    <row r="184" s="5" customFormat="1" ht="12.75" hidden="1"/>
    <row r="185" s="5" customFormat="1" ht="12.75" hidden="1"/>
    <row r="186" s="5" customFormat="1" ht="12.75" hidden="1"/>
    <row r="187" s="5" customFormat="1" ht="12.75" hidden="1"/>
    <row r="188" s="5" customFormat="1" ht="12.75" hidden="1"/>
    <row r="189" s="5" customFormat="1" ht="12.75" hidden="1"/>
    <row r="190" s="5" customFormat="1" ht="12.75" hidden="1"/>
    <row r="191" s="5" customFormat="1" ht="12.75" hidden="1"/>
    <row r="192" s="5" customFormat="1" ht="12.75" hidden="1"/>
    <row r="193" s="5" customFormat="1" ht="12.75" hidden="1"/>
    <row r="194" s="5" customFormat="1" ht="12.75" hidden="1"/>
    <row r="195" s="5" customFormat="1" ht="12.75" hidden="1"/>
    <row r="196" s="5" customFormat="1" ht="12.75" hidden="1"/>
    <row r="197" s="5" customFormat="1" ht="12.75" hidden="1"/>
    <row r="198" s="5" customFormat="1" ht="12.75" hidden="1"/>
    <row r="199" s="5" customFormat="1" ht="12.75" hidden="1"/>
    <row r="200" s="5" customFormat="1" ht="12.75" hidden="1"/>
    <row r="201" s="5" customFormat="1" ht="12.75" hidden="1"/>
    <row r="202" s="5" customFormat="1" ht="12.75" hidden="1"/>
    <row r="203" s="5" customFormat="1" ht="12.75" hidden="1"/>
    <row r="204" s="5" customFormat="1" ht="12.75" hidden="1"/>
    <row r="205" s="5" customFormat="1" ht="12.75" hidden="1"/>
    <row r="206" s="5" customFormat="1" ht="12.75" hidden="1"/>
    <row r="207" s="5" customFormat="1" ht="12.75" hidden="1"/>
    <row r="208" s="5" customFormat="1" ht="12.75" hidden="1"/>
    <row r="209" s="5" customFormat="1" ht="12.75" hidden="1"/>
    <row r="210" s="5" customFormat="1" ht="12.75" hidden="1"/>
    <row r="211" s="5" customFormat="1" ht="12.75" hidden="1"/>
    <row r="212" s="5" customFormat="1" ht="12.75" hidden="1"/>
    <row r="213" s="5" customFormat="1" ht="12.75" hidden="1"/>
    <row r="214" s="5" customFormat="1" ht="12.75" hidden="1"/>
    <row r="215" s="5" customFormat="1" ht="12.75" hidden="1"/>
    <row r="216" s="5" customFormat="1" ht="12.75" hidden="1"/>
    <row r="217" s="5" customFormat="1" ht="12.75" hidden="1"/>
    <row r="218" s="5" customFormat="1" ht="12.75" hidden="1"/>
    <row r="219" s="5" customFormat="1" ht="12.75" hidden="1"/>
    <row r="220" s="5" customFormat="1" ht="12.75" hidden="1"/>
    <row r="221" s="5" customFormat="1" ht="12.75" hidden="1"/>
    <row r="222" s="5" customFormat="1" ht="12.75" hidden="1"/>
    <row r="223" s="5" customFormat="1" ht="12.75" hidden="1"/>
    <row r="224" s="5" customFormat="1" ht="12.75" hidden="1"/>
    <row r="225" s="5" customFormat="1" ht="12.75" hidden="1"/>
    <row r="226" s="5" customFormat="1" ht="12.75" hidden="1"/>
    <row r="227" s="5" customFormat="1" ht="12.75" hidden="1"/>
    <row r="228" s="5" customFormat="1" ht="12.75" hidden="1"/>
    <row r="229" s="5" customFormat="1" ht="12.75" hidden="1"/>
    <row r="230" s="5" customFormat="1" ht="12.75" hidden="1"/>
    <row r="231" s="5" customFormat="1" ht="12.75" hidden="1"/>
    <row r="232" s="5" customFormat="1" ht="12.75" hidden="1"/>
    <row r="233" s="5" customFormat="1" ht="12.75" hidden="1"/>
    <row r="234" s="5" customFormat="1" ht="12.75" hidden="1"/>
    <row r="235" s="5" customFormat="1" ht="12.75" hidden="1"/>
    <row r="236" s="5" customFormat="1" ht="12.75" hidden="1"/>
    <row r="237" s="5" customFormat="1" ht="12.75" hidden="1"/>
    <row r="238" s="5" customFormat="1" ht="12.75" hidden="1"/>
    <row r="239" s="5" customFormat="1" ht="12.75" hidden="1"/>
    <row r="240" s="5" customFormat="1" ht="12.75" hidden="1"/>
    <row r="241" s="5" customFormat="1" ht="12.75" hidden="1"/>
    <row r="242" s="5" customFormat="1" ht="12.75" hidden="1"/>
    <row r="243" s="5" customFormat="1" ht="12.75" hidden="1"/>
    <row r="244" s="5" customFormat="1" ht="12.75" hidden="1"/>
    <row r="245" s="5" customFormat="1" ht="12.75" hidden="1"/>
    <row r="246" s="5" customFormat="1" ht="12.75" hidden="1"/>
    <row r="247" s="5" customFormat="1" ht="12.75" hidden="1"/>
    <row r="248" s="5" customFormat="1" ht="12.75" hidden="1"/>
    <row r="249" s="5" customFormat="1" ht="12.75" hidden="1"/>
    <row r="250" s="5" customFormat="1" ht="12.75" hidden="1"/>
    <row r="251" s="5" customFormat="1" ht="12.75" hidden="1"/>
    <row r="252" s="5" customFormat="1" ht="12.75" hidden="1"/>
    <row r="253" s="5" customFormat="1" ht="12.75" hidden="1"/>
    <row r="254" s="5" customFormat="1" ht="12.75" hidden="1"/>
    <row r="255" s="5" customFormat="1" ht="12.75" hidden="1"/>
    <row r="256" s="5" customFormat="1" ht="12.75" hidden="1"/>
    <row r="257" s="5" customFormat="1" ht="12.75" hidden="1"/>
    <row r="258" s="5" customFormat="1" ht="12.75" hidden="1"/>
    <row r="259" s="5" customFormat="1" ht="12.75" hidden="1"/>
    <row r="260" s="5" customFormat="1" ht="12.75" hidden="1"/>
    <row r="261" s="5" customFormat="1" ht="12.75" hidden="1"/>
    <row r="262" s="5" customFormat="1" ht="12.75" hidden="1"/>
    <row r="263" s="5" customFormat="1" ht="12.75" hidden="1"/>
    <row r="264" s="5" customFormat="1" ht="12.75" hidden="1"/>
    <row r="265" s="5" customFormat="1" ht="12.75" hidden="1"/>
    <row r="266" s="5" customFormat="1" ht="12.75" hidden="1"/>
    <row r="267" s="5" customFormat="1" ht="12.75" hidden="1"/>
    <row r="268" s="5" customFormat="1" ht="12.75" hidden="1"/>
    <row r="269" s="5" customFormat="1" ht="12.75" hidden="1"/>
    <row r="270" s="5" customFormat="1" ht="12.75" hidden="1"/>
    <row r="271" s="5" customFormat="1" ht="12.75" hidden="1"/>
    <row r="272" s="5" customFormat="1" ht="12.75" hidden="1"/>
    <row r="273" s="5" customFormat="1" ht="12.75" hidden="1"/>
    <row r="274" s="5" customFormat="1" ht="12.75" hidden="1"/>
    <row r="275" s="5" customFormat="1" ht="12.75" hidden="1"/>
    <row r="276" s="5" customFormat="1" ht="12.75" hidden="1"/>
    <row r="277" s="5" customFormat="1" ht="12.75" hidden="1"/>
    <row r="278" s="5" customFormat="1" ht="12.75" hidden="1"/>
    <row r="279" s="5" customFormat="1" ht="12.75" hidden="1"/>
    <row r="280" s="5" customFormat="1" ht="12.75" hidden="1"/>
    <row r="281" s="5" customFormat="1" ht="12.75" hidden="1"/>
    <row r="282" s="5" customFormat="1" ht="12.75" hidden="1"/>
    <row r="283" s="5" customFormat="1" ht="12.75" hidden="1"/>
    <row r="284" s="5" customFormat="1" ht="12.75" hidden="1"/>
    <row r="285" s="5" customFormat="1" ht="12.75" hidden="1"/>
    <row r="286" s="5" customFormat="1" ht="12.75" hidden="1"/>
    <row r="287" s="5" customFormat="1" ht="12.75" hidden="1"/>
    <row r="288" s="5" customFormat="1" ht="12.75" hidden="1"/>
    <row r="289" s="5" customFormat="1" ht="12.75" hidden="1"/>
    <row r="290" s="5" customFormat="1" ht="12.75" hidden="1"/>
    <row r="291" s="5" customFormat="1" ht="12.75" hidden="1"/>
    <row r="292" s="5" customFormat="1" ht="12.75" hidden="1"/>
    <row r="293" s="5" customFormat="1" ht="12.75" hidden="1"/>
    <row r="294" s="5" customFormat="1" ht="12.75" hidden="1"/>
    <row r="295" s="5" customFormat="1" ht="12.75" hidden="1"/>
    <row r="296" s="5" customFormat="1" ht="12.75" hidden="1"/>
    <row r="297" s="5" customFormat="1" ht="12.75" hidden="1"/>
    <row r="298" s="5" customFormat="1" ht="12.75" hidden="1"/>
    <row r="299" s="5" customFormat="1" ht="12.75" hidden="1"/>
    <row r="300" s="5" customFormat="1" ht="12.75" hidden="1"/>
    <row r="301" s="5" customFormat="1" ht="12.75" hidden="1"/>
    <row r="302" s="5" customFormat="1" ht="12.75" hidden="1"/>
    <row r="303" s="5" customFormat="1" ht="12.75" hidden="1"/>
    <row r="304" s="5" customFormat="1" ht="12.75" hidden="1"/>
    <row r="305" s="5" customFormat="1" ht="12.75" hidden="1"/>
    <row r="306" s="5" customFormat="1" ht="12.75" hidden="1"/>
    <row r="307" s="5" customFormat="1" ht="12.75" hidden="1"/>
    <row r="308" s="5" customFormat="1" ht="12.75" hidden="1"/>
    <row r="309" s="5" customFormat="1" ht="12.75" hidden="1"/>
    <row r="310" s="5" customFormat="1" ht="12.75" hidden="1"/>
    <row r="311" s="5" customFormat="1" ht="12.75" hidden="1"/>
    <row r="312" s="5" customFormat="1" ht="12.75" hidden="1"/>
    <row r="313" s="5" customFormat="1" ht="12.75" hidden="1"/>
    <row r="314" s="5" customFormat="1" ht="12.75" hidden="1"/>
    <row r="315" s="5" customFormat="1" ht="12.75" hidden="1"/>
    <row r="316" s="5" customFormat="1" ht="12.75" hidden="1"/>
    <row r="317" s="5" customFormat="1" ht="12.75" hidden="1"/>
    <row r="318" s="5" customFormat="1" ht="12.75" hidden="1"/>
    <row r="319" s="5" customFormat="1" ht="12.75" hidden="1"/>
    <row r="320" s="5" customFormat="1" ht="12.75" hidden="1"/>
    <row r="321" s="5" customFormat="1" ht="12.75" hidden="1"/>
    <row r="322" s="5" customFormat="1" ht="12.75" hidden="1"/>
    <row r="323" s="5" customFormat="1" ht="12.75" hidden="1"/>
    <row r="324" s="5" customFormat="1" ht="12.75" hidden="1"/>
    <row r="325" s="5" customFormat="1" ht="12.75" hidden="1"/>
    <row r="326" s="5" customFormat="1" ht="12.75" hidden="1"/>
    <row r="327" s="5" customFormat="1" ht="12.75" hidden="1"/>
    <row r="328" s="5" customFormat="1" ht="12.75" hidden="1"/>
    <row r="329" s="5" customFormat="1" ht="12.75" hidden="1"/>
    <row r="330" s="5" customFormat="1" ht="12.75" hidden="1"/>
    <row r="331" s="5" customFormat="1" ht="12.75" hidden="1"/>
    <row r="332" s="5" customFormat="1" ht="12.75" hidden="1"/>
    <row r="333" s="5" customFormat="1" ht="12.75" hidden="1"/>
    <row r="334" s="5" customFormat="1" ht="12.75" hidden="1"/>
    <row r="335" s="5" customFormat="1" ht="12.75" hidden="1"/>
    <row r="336" s="5" customFormat="1" ht="12.75" hidden="1"/>
    <row r="337" s="5" customFormat="1" ht="12.75" hidden="1"/>
    <row r="338" s="5" customFormat="1" ht="12.75" hidden="1"/>
    <row r="339" s="5" customFormat="1" ht="12.75" hidden="1"/>
    <row r="340" s="5" customFormat="1" ht="12.75" hidden="1"/>
    <row r="341" s="5" customFormat="1" ht="12.75" hidden="1"/>
    <row r="342" s="5" customFormat="1" ht="12.75" hidden="1"/>
    <row r="343" s="5" customFormat="1" ht="12.75" hidden="1"/>
    <row r="344" s="5" customFormat="1" ht="12.75" hidden="1"/>
    <row r="345" s="5" customFormat="1" ht="12.75" hidden="1"/>
    <row r="346" s="5" customFormat="1" ht="12.75" hidden="1"/>
    <row r="347" s="5" customFormat="1" ht="12.75" hidden="1"/>
    <row r="348" s="5" customFormat="1" ht="12.75" hidden="1"/>
    <row r="349" s="5" customFormat="1" ht="12.75" hidden="1"/>
    <row r="350" s="5" customFormat="1" ht="12.75" hidden="1"/>
    <row r="351" s="5" customFormat="1" ht="12.75" hidden="1"/>
    <row r="352" s="5" customFormat="1" ht="12.75" hidden="1"/>
    <row r="353" s="5" customFormat="1" ht="12.75" hidden="1"/>
    <row r="354" s="5" customFormat="1" ht="12.75" hidden="1"/>
    <row r="355" s="5" customFormat="1" ht="12.75" hidden="1"/>
    <row r="356" s="5" customFormat="1" ht="12.75" hidden="1"/>
    <row r="357" s="5" customFormat="1" ht="12.75" hidden="1"/>
    <row r="358" s="5" customFormat="1" ht="12.75" hidden="1"/>
    <row r="359" s="5" customFormat="1" ht="12.75" hidden="1"/>
    <row r="360" s="5" customFormat="1" ht="12.75" hidden="1"/>
    <row r="361" s="5" customFormat="1" ht="12.75" hidden="1"/>
    <row r="362" s="5" customFormat="1" ht="12.75" hidden="1"/>
    <row r="363" s="5" customFormat="1" ht="12.75" hidden="1"/>
    <row r="364" s="5" customFormat="1" ht="12.75" hidden="1"/>
    <row r="365" s="5" customFormat="1" ht="12.75" hidden="1"/>
    <row r="366" s="5" customFormat="1" ht="12.75" hidden="1"/>
    <row r="367" s="5" customFormat="1" ht="12.75" hidden="1"/>
    <row r="368" s="5" customFormat="1" ht="12.75" hidden="1"/>
    <row r="369" s="5" customFormat="1" ht="12.75" hidden="1"/>
    <row r="370" s="5" customFormat="1" ht="12.75" hidden="1"/>
    <row r="371" s="5" customFormat="1" ht="12.75" hidden="1"/>
    <row r="372" s="5" customFormat="1" ht="12.75" hidden="1"/>
    <row r="373" s="5" customFormat="1" ht="12.75" hidden="1"/>
    <row r="374" s="5" customFormat="1" ht="12.75" hidden="1"/>
    <row r="375" s="5" customFormat="1" ht="12.75" hidden="1"/>
    <row r="376" s="5" customFormat="1" ht="12.75" hidden="1"/>
    <row r="377" s="5" customFormat="1" ht="12.75" hidden="1"/>
    <row r="378" s="5" customFormat="1" ht="12.75" hidden="1"/>
    <row r="379" s="5" customFormat="1" ht="12.75" hidden="1"/>
    <row r="380" s="5" customFormat="1" ht="12.75" hidden="1"/>
    <row r="381" s="5" customFormat="1" ht="12.75" hidden="1"/>
    <row r="382" s="5" customFormat="1" ht="12.75" hidden="1"/>
    <row r="383" s="5" customFormat="1" ht="12.75" hidden="1"/>
    <row r="384" s="5" customFormat="1" ht="12.75" hidden="1"/>
    <row r="385" s="5" customFormat="1" ht="12.75" hidden="1"/>
    <row r="386" s="5" customFormat="1" ht="12.75" hidden="1"/>
    <row r="387" s="5" customFormat="1" ht="12.75" hidden="1"/>
    <row r="388" s="5" customFormat="1" ht="12.75" hidden="1"/>
    <row r="389" s="5" customFormat="1" ht="12.75" hidden="1"/>
    <row r="390" s="5" customFormat="1" ht="12.75" hidden="1"/>
    <row r="391" s="5" customFormat="1" ht="12.75" hidden="1"/>
    <row r="392" s="5" customFormat="1" ht="12.75" hidden="1"/>
    <row r="393" s="5" customFormat="1" ht="12.75" hidden="1"/>
    <row r="394" s="5" customFormat="1" ht="12.75" hidden="1"/>
    <row r="395" s="5" customFormat="1" ht="12.75" hidden="1"/>
    <row r="396" s="5" customFormat="1" ht="12.75" hidden="1"/>
    <row r="397" s="5" customFormat="1" ht="12.75" hidden="1"/>
    <row r="398" s="5" customFormat="1" ht="12.75" hidden="1"/>
    <row r="399" s="5" customFormat="1" ht="12.75" hidden="1"/>
    <row r="400" s="5" customFormat="1" ht="12.75" hidden="1"/>
    <row r="401" s="5" customFormat="1" ht="12.75" hidden="1"/>
    <row r="402" s="5" customFormat="1" ht="12.75" hidden="1"/>
    <row r="403" s="5" customFormat="1" ht="12.75" hidden="1"/>
    <row r="404" s="5" customFormat="1" ht="12.75" hidden="1"/>
    <row r="405" s="5" customFormat="1" ht="12.75" hidden="1"/>
    <row r="406" s="5" customFormat="1" ht="12.75" hidden="1"/>
    <row r="407" s="5" customFormat="1" ht="12.75" hidden="1"/>
    <row r="408" s="5" customFormat="1" ht="12.75" hidden="1"/>
    <row r="409" s="5" customFormat="1" ht="12.75" hidden="1"/>
    <row r="410" s="5" customFormat="1" ht="12.75" hidden="1"/>
    <row r="411" s="5" customFormat="1" ht="12.75" hidden="1"/>
    <row r="412" s="5" customFormat="1" ht="12.75" hidden="1"/>
    <row r="413" s="5" customFormat="1" ht="12.75" hidden="1"/>
    <row r="414" s="5" customFormat="1" ht="12.75" hidden="1"/>
    <row r="415" s="5" customFormat="1" ht="12.75" hidden="1"/>
    <row r="416" s="5" customFormat="1" ht="12.75" hidden="1"/>
    <row r="417" s="5" customFormat="1" ht="12.75" hidden="1"/>
    <row r="418" s="5" customFormat="1" ht="12.75" hidden="1"/>
    <row r="419" s="5" customFormat="1" ht="12.75" hidden="1"/>
    <row r="420" s="5" customFormat="1" ht="12.75" hidden="1"/>
    <row r="421" s="5" customFormat="1" ht="12.75" hidden="1"/>
    <row r="422" s="5" customFormat="1" ht="12.75" hidden="1"/>
    <row r="423" s="5" customFormat="1" ht="12.75" hidden="1"/>
    <row r="424" s="5" customFormat="1" ht="12.75" hidden="1"/>
    <row r="425" s="5" customFormat="1" ht="12.75" hidden="1"/>
    <row r="426" s="5" customFormat="1" ht="12.75" hidden="1"/>
    <row r="427" s="5" customFormat="1" ht="12.75" hidden="1"/>
    <row r="428" s="5" customFormat="1" ht="12.75" hidden="1"/>
    <row r="429" s="5" customFormat="1" ht="12.75" hidden="1"/>
    <row r="430" s="5" customFormat="1" ht="12.75" hidden="1"/>
    <row r="431" s="5" customFormat="1" ht="12.75" hidden="1"/>
    <row r="432" s="5" customFormat="1" ht="12.75" hidden="1"/>
    <row r="433" s="5" customFormat="1" ht="12.75" hidden="1"/>
    <row r="434" s="5" customFormat="1" ht="12.75" hidden="1"/>
    <row r="435" s="5" customFormat="1" ht="12.75" hidden="1"/>
    <row r="436" s="5" customFormat="1" ht="12.75" hidden="1"/>
    <row r="437" s="5" customFormat="1" ht="12.75" hidden="1"/>
    <row r="438" s="5" customFormat="1" ht="12.75" hidden="1"/>
    <row r="439" s="5" customFormat="1" ht="12.75" hidden="1"/>
    <row r="440" s="5" customFormat="1" ht="12.75" hidden="1"/>
    <row r="441" s="5" customFormat="1" ht="12.75" hidden="1"/>
    <row r="442" s="5" customFormat="1" ht="12.75" hidden="1"/>
    <row r="443" s="5" customFormat="1" ht="12.75" hidden="1"/>
    <row r="444" s="5" customFormat="1" ht="12.75" hidden="1"/>
    <row r="445" s="5" customFormat="1" ht="12.75" hidden="1"/>
    <row r="446" s="5" customFormat="1" ht="12.75" hidden="1"/>
    <row r="447" s="5" customFormat="1" ht="12.75" hidden="1"/>
    <row r="448" s="5" customFormat="1" ht="12.75" hidden="1"/>
    <row r="449" s="5" customFormat="1" ht="12.75" hidden="1"/>
    <row r="450" s="5" customFormat="1" ht="12.75" hidden="1"/>
    <row r="451" s="5" customFormat="1" ht="12.75" hidden="1"/>
    <row r="452" s="5" customFormat="1" ht="12.75" hidden="1"/>
    <row r="453" s="5" customFormat="1" ht="12.75" hidden="1"/>
    <row r="454" s="5" customFormat="1" ht="12.75" hidden="1"/>
    <row r="455" s="5" customFormat="1" ht="12.75" hidden="1"/>
    <row r="456" s="5" customFormat="1" ht="12.75" hidden="1"/>
    <row r="457" s="5" customFormat="1" ht="12.75" hidden="1"/>
    <row r="458" s="5" customFormat="1" ht="12.75" hidden="1"/>
    <row r="459" s="5" customFormat="1" ht="12.75" hidden="1"/>
    <row r="460" s="5" customFormat="1" ht="12.75" hidden="1"/>
    <row r="461" s="5" customFormat="1" ht="12.75" hidden="1"/>
    <row r="462" s="5" customFormat="1" ht="12.75" hidden="1"/>
    <row r="463" s="5" customFormat="1" ht="12.75" hidden="1"/>
    <row r="464" s="5" customFormat="1" ht="12.75" hidden="1"/>
    <row r="465" s="5" customFormat="1" ht="12.75" hidden="1"/>
    <row r="466" s="5" customFormat="1" ht="12.75" hidden="1"/>
    <row r="467" s="5" customFormat="1" ht="12.75" hidden="1"/>
    <row r="468" s="5" customFormat="1" ht="12.75" hidden="1"/>
    <row r="469" s="5" customFormat="1" ht="12.75" hidden="1"/>
    <row r="470" s="5" customFormat="1" ht="12.75" hidden="1"/>
    <row r="471" s="5" customFormat="1" ht="12.75" hidden="1"/>
    <row r="472" s="5" customFormat="1" ht="12.75" hidden="1"/>
    <row r="473" s="5" customFormat="1" ht="12.75" hidden="1"/>
    <row r="474" s="5" customFormat="1" ht="12.75" hidden="1"/>
    <row r="475" s="5" customFormat="1" ht="12.75" hidden="1"/>
    <row r="476" s="5" customFormat="1" ht="12.75" hidden="1"/>
    <row r="477" s="5" customFormat="1" ht="12.75" hidden="1"/>
    <row r="478" s="5" customFormat="1" ht="12.75" hidden="1"/>
    <row r="479" s="5" customFormat="1" ht="12.75" hidden="1"/>
    <row r="480" s="5" customFormat="1" ht="12.75" hidden="1"/>
    <row r="481" s="5" customFormat="1" ht="12.75" hidden="1"/>
    <row r="482" s="5" customFormat="1" ht="12.75" hidden="1"/>
    <row r="483" s="5" customFormat="1" ht="12.75" hidden="1"/>
    <row r="484" s="5" customFormat="1" ht="12.75" hidden="1"/>
    <row r="485" s="5" customFormat="1" ht="12.75" hidden="1"/>
    <row r="486" s="5" customFormat="1" ht="12.75" hidden="1"/>
    <row r="487" s="5" customFormat="1" ht="12.75" hidden="1"/>
    <row r="488" s="5" customFormat="1" ht="12.75" hidden="1"/>
    <row r="489" s="5" customFormat="1" ht="12.75" hidden="1"/>
    <row r="490" s="5" customFormat="1" ht="12.75" hidden="1"/>
    <row r="491" s="5" customFormat="1" ht="12.75" hidden="1"/>
    <row r="492" s="5" customFormat="1" ht="12.75" hidden="1"/>
    <row r="493" s="5" customFormat="1" ht="12.75" hidden="1"/>
    <row r="494" s="5" customFormat="1" ht="12.75" hidden="1"/>
    <row r="495" s="5" customFormat="1" ht="12.75" hidden="1"/>
    <row r="496" s="5" customFormat="1" ht="12.75" hidden="1"/>
    <row r="497" s="5" customFormat="1" ht="12.75" hidden="1"/>
    <row r="498" s="5" customFormat="1" ht="12.75" hidden="1"/>
    <row r="499" s="5" customFormat="1" ht="12.75" hidden="1"/>
    <row r="500" s="5" customFormat="1" ht="12.75" hidden="1"/>
    <row r="501" s="5" customFormat="1" ht="12.75" hidden="1"/>
    <row r="502" s="5" customFormat="1" ht="12.75" hidden="1"/>
    <row r="503" s="5" customFormat="1" ht="12.75" hidden="1"/>
    <row r="504" s="5" customFormat="1" ht="12.75" hidden="1"/>
    <row r="505" s="5" customFormat="1" ht="12.75" hidden="1"/>
    <row r="506" s="5" customFormat="1" ht="12.75" hidden="1"/>
    <row r="507" s="5" customFormat="1" ht="12.75" hidden="1"/>
    <row r="508" s="5" customFormat="1" ht="12.75" hidden="1"/>
    <row r="509" s="5" customFormat="1" ht="12.75" hidden="1"/>
    <row r="510" s="5" customFormat="1" ht="12.75" hidden="1"/>
    <row r="511" s="5" customFormat="1" ht="12.75" hidden="1"/>
    <row r="512" s="5" customFormat="1" ht="12.75" hidden="1"/>
    <row r="513" s="5" customFormat="1" ht="12.75" hidden="1"/>
    <row r="514" s="5" customFormat="1" ht="12.75" hidden="1"/>
    <row r="515" s="5" customFormat="1" ht="12.75" hidden="1"/>
    <row r="516" s="5" customFormat="1" ht="12.75" hidden="1"/>
    <row r="517" s="5" customFormat="1" ht="12.75" hidden="1"/>
    <row r="518" s="5" customFormat="1" ht="12.75" hidden="1"/>
    <row r="519" s="5" customFormat="1" ht="12.75" hidden="1"/>
    <row r="520" s="5" customFormat="1" ht="12.75" hidden="1"/>
    <row r="521" s="5" customFormat="1" ht="12.75" hidden="1"/>
    <row r="522" s="5" customFormat="1" ht="12.75" hidden="1"/>
    <row r="523" s="5" customFormat="1" ht="12.75" hidden="1"/>
    <row r="524" s="5" customFormat="1" ht="12.75" hidden="1"/>
    <row r="525" s="5" customFormat="1" ht="12.75" hidden="1"/>
    <row r="526" s="5" customFormat="1" ht="12.75" hidden="1"/>
    <row r="527" s="5" customFormat="1" ht="12.75" hidden="1"/>
    <row r="528" s="5" customFormat="1" ht="12.75" hidden="1"/>
    <row r="529" s="5" customFormat="1" ht="12.75" hidden="1"/>
    <row r="530" s="5" customFormat="1" ht="12.75" hidden="1"/>
    <row r="531" s="5" customFormat="1" ht="12.75" hidden="1"/>
    <row r="532" s="5" customFormat="1" ht="12.75" hidden="1"/>
    <row r="533" s="5" customFormat="1" ht="12.75" hidden="1"/>
    <row r="534" s="5" customFormat="1" ht="12.75" hidden="1"/>
    <row r="535" s="5" customFormat="1" ht="12.75" hidden="1"/>
    <row r="536" s="5" customFormat="1" ht="12.75" hidden="1"/>
    <row r="537" s="5" customFormat="1" ht="12.75" hidden="1"/>
    <row r="538" s="5" customFormat="1" ht="12.75" hidden="1"/>
    <row r="539" s="5" customFormat="1" ht="12.75" hidden="1"/>
    <row r="540" s="5" customFormat="1" ht="12.75" hidden="1"/>
    <row r="541" s="5" customFormat="1" ht="12.75" hidden="1"/>
    <row r="542" s="5" customFormat="1" ht="12.75" hidden="1"/>
    <row r="543" s="5" customFormat="1" ht="12.75" hidden="1"/>
    <row r="544" s="5" customFormat="1" ht="12.75" hidden="1"/>
    <row r="545" s="5" customFormat="1" ht="12.75" hidden="1"/>
    <row r="546" s="5" customFormat="1" ht="12.75" hidden="1"/>
    <row r="547" s="5" customFormat="1" ht="12.75" hidden="1"/>
    <row r="548" s="5" customFormat="1" ht="12.75" hidden="1"/>
    <row r="549" s="5" customFormat="1" ht="12.75" hidden="1"/>
    <row r="550" s="5" customFormat="1" ht="12.75" hidden="1"/>
    <row r="551" s="5" customFormat="1" ht="12.75" hidden="1"/>
    <row r="552" s="5" customFormat="1" ht="12.75" hidden="1"/>
    <row r="553" s="5" customFormat="1" ht="12.75" hidden="1"/>
    <row r="554" s="5" customFormat="1" ht="12.75" hidden="1"/>
    <row r="555" s="5" customFormat="1" ht="12.75" hidden="1"/>
    <row r="556" s="5" customFormat="1" ht="12.75" hidden="1"/>
    <row r="557" s="5" customFormat="1" ht="12.75" hidden="1"/>
    <row r="558" s="5" customFormat="1" ht="12.75" hidden="1"/>
    <row r="559" s="5" customFormat="1" ht="12.75" hidden="1"/>
    <row r="560" s="5" customFormat="1" ht="12.75" hidden="1"/>
    <row r="561" s="5" customFormat="1" ht="12.75" hidden="1"/>
    <row r="562" s="5" customFormat="1" ht="12.75" hidden="1"/>
    <row r="563" s="5" customFormat="1" ht="12.75" hidden="1"/>
    <row r="564" s="5" customFormat="1" ht="12.75" hidden="1"/>
    <row r="565" s="5" customFormat="1" ht="12.75" hidden="1"/>
    <row r="566" s="5" customFormat="1" ht="12.75" hidden="1"/>
    <row r="567" s="5" customFormat="1" ht="12.75" hidden="1"/>
    <row r="568" s="5" customFormat="1" ht="12.75" hidden="1"/>
    <row r="569" s="5" customFormat="1" ht="12.75" hidden="1"/>
    <row r="570" s="5" customFormat="1" ht="12.75" hidden="1"/>
    <row r="571" s="5" customFormat="1" ht="12.75" hidden="1"/>
    <row r="572" s="5" customFormat="1" ht="12.75" hidden="1"/>
    <row r="573" s="5" customFormat="1" ht="12.75" hidden="1"/>
    <row r="574" s="5" customFormat="1" ht="12.75" hidden="1"/>
    <row r="575" s="5" customFormat="1" ht="12.75" hidden="1"/>
    <row r="576" s="5" customFormat="1" ht="12.75" hidden="1"/>
    <row r="577" s="5" customFormat="1" ht="12.75" hidden="1"/>
    <row r="578" s="5" customFormat="1" ht="12.75" hidden="1"/>
    <row r="579" s="5" customFormat="1" ht="12.75" hidden="1"/>
    <row r="580" s="5" customFormat="1" ht="12.75" hidden="1"/>
    <row r="581" s="5" customFormat="1" ht="12.75" hidden="1"/>
    <row r="582" s="5" customFormat="1" ht="12.75" hidden="1"/>
    <row r="583" s="5" customFormat="1" ht="12.75" hidden="1"/>
    <row r="584" s="5" customFormat="1" ht="12.75" hidden="1"/>
    <row r="585" s="5" customFormat="1" ht="12.75" hidden="1"/>
    <row r="586" s="5" customFormat="1" ht="12.75" hidden="1"/>
    <row r="587" s="5" customFormat="1" ht="12.75" hidden="1"/>
    <row r="588" s="5" customFormat="1" ht="12.75" hidden="1"/>
    <row r="589" s="5" customFormat="1" ht="12.75" hidden="1"/>
    <row r="590" s="5" customFormat="1" ht="12.75" hidden="1"/>
    <row r="591" s="5" customFormat="1" ht="12.75" hidden="1"/>
    <row r="592" s="5" customFormat="1" ht="12.75" hidden="1"/>
    <row r="593" s="5" customFormat="1" ht="12.75" hidden="1"/>
    <row r="594" s="5" customFormat="1" ht="12.75" hidden="1"/>
    <row r="595" s="5" customFormat="1" ht="12.75" hidden="1"/>
    <row r="596" s="5" customFormat="1" ht="12.75" hidden="1"/>
    <row r="597" s="5" customFormat="1" ht="12.75" hidden="1"/>
    <row r="598" s="5" customFormat="1" ht="12.75" hidden="1"/>
    <row r="599" s="5" customFormat="1" ht="12.75" hidden="1"/>
    <row r="600" s="5" customFormat="1" ht="12.75" hidden="1"/>
    <row r="601" s="5" customFormat="1" ht="12.75" hidden="1"/>
    <row r="602" s="5" customFormat="1" ht="12.75" hidden="1"/>
    <row r="603" s="5" customFormat="1" ht="12.75" hidden="1"/>
    <row r="604" s="5" customFormat="1" ht="12.75" hidden="1"/>
    <row r="605" s="5" customFormat="1" ht="12.75" hidden="1"/>
    <row r="606" s="5" customFormat="1" ht="12.75" hidden="1"/>
    <row r="607" s="5" customFormat="1" ht="12.75" hidden="1"/>
    <row r="608" s="5" customFormat="1" ht="12.75" hidden="1"/>
    <row r="609" s="5" customFormat="1" ht="12.75" hidden="1"/>
    <row r="610" s="5" customFormat="1" ht="12.75" hidden="1"/>
    <row r="611" s="5" customFormat="1" ht="12.75" hidden="1"/>
    <row r="612" s="5" customFormat="1" ht="12.75" hidden="1"/>
    <row r="613" s="5" customFormat="1" ht="12.75" hidden="1"/>
    <row r="614" s="5" customFormat="1" ht="12.75" hidden="1"/>
    <row r="615" s="5" customFormat="1" ht="12.75" hidden="1"/>
    <row r="616" s="5" customFormat="1" ht="12.75" hidden="1"/>
    <row r="617" s="5" customFormat="1" ht="12.75" hidden="1"/>
    <row r="618" s="5" customFormat="1" ht="12.75" hidden="1"/>
    <row r="619" s="5" customFormat="1" ht="12.75" hidden="1"/>
    <row r="620" s="5" customFormat="1" ht="12.75" hidden="1"/>
    <row r="621" s="5" customFormat="1" ht="12.75" hidden="1"/>
    <row r="622" s="5" customFormat="1" ht="12.75" hidden="1"/>
    <row r="623" s="5" customFormat="1" ht="12.75" hidden="1"/>
    <row r="624" s="5" customFormat="1" ht="12.75" hidden="1"/>
    <row r="625" s="5" customFormat="1" ht="12.75" hidden="1"/>
    <row r="626" s="5" customFormat="1" ht="12.75" hidden="1"/>
    <row r="627" s="5" customFormat="1" ht="12.75" hidden="1"/>
    <row r="628" s="5" customFormat="1" ht="12.75" hidden="1"/>
    <row r="629" s="5" customFormat="1" ht="12.75" hidden="1"/>
    <row r="630" s="5" customFormat="1" ht="12.75" hidden="1"/>
    <row r="631" s="5" customFormat="1" ht="12.75" hidden="1"/>
    <row r="632" s="5" customFormat="1" ht="12.75" hidden="1"/>
    <row r="633" s="5" customFormat="1" ht="12.75" hidden="1"/>
    <row r="634" s="5" customFormat="1" ht="12.75" hidden="1"/>
    <row r="635" s="5" customFormat="1" ht="12.75" hidden="1"/>
    <row r="636" s="5" customFormat="1" ht="12.75" hidden="1"/>
    <row r="637" s="5" customFormat="1" ht="12.75" hidden="1"/>
    <row r="638" s="5" customFormat="1" ht="12.75" hidden="1"/>
    <row r="639" s="5" customFormat="1" ht="12.75" hidden="1"/>
    <row r="640" s="5" customFormat="1" ht="12.75" hidden="1"/>
    <row r="641" s="5" customFormat="1" ht="12.75" hidden="1"/>
    <row r="642" s="5" customFormat="1" ht="12.75" hidden="1"/>
    <row r="643" s="5" customFormat="1" ht="12.75" hidden="1"/>
    <row r="644" s="5" customFormat="1" ht="12.75" hidden="1"/>
    <row r="645" s="5" customFormat="1" ht="12.75" hidden="1"/>
    <row r="646" s="5" customFormat="1" ht="12.75" hidden="1"/>
    <row r="647" s="5" customFormat="1" ht="12.75" hidden="1"/>
    <row r="648" s="5" customFormat="1" ht="12.75" hidden="1"/>
    <row r="649" s="5" customFormat="1" ht="12.75" hidden="1"/>
    <row r="650" s="5" customFormat="1" ht="12.75" hidden="1"/>
    <row r="651" s="5" customFormat="1" ht="12.75" hidden="1"/>
    <row r="652" s="5" customFormat="1" ht="12.75" hidden="1"/>
    <row r="653" s="5" customFormat="1" ht="12.75" hidden="1"/>
    <row r="654" s="5" customFormat="1" ht="12.75" hidden="1"/>
    <row r="655" s="5" customFormat="1" ht="12.75" hidden="1"/>
    <row r="656" s="5" customFormat="1" ht="12.75" hidden="1"/>
    <row r="657" s="5" customFormat="1" ht="12.75" hidden="1"/>
    <row r="658" s="5" customFormat="1" ht="12.75" hidden="1"/>
    <row r="659" s="5" customFormat="1" ht="12.75" hidden="1"/>
    <row r="660" s="5" customFormat="1" ht="12.75" hidden="1"/>
    <row r="661" s="5" customFormat="1" ht="12.75" hidden="1"/>
    <row r="662" s="5" customFormat="1" ht="12.75" hidden="1"/>
    <row r="663" s="5" customFormat="1" ht="12.75" hidden="1"/>
    <row r="664" s="5" customFormat="1" ht="12.75" hidden="1"/>
    <row r="665" s="5" customFormat="1" ht="12.75" hidden="1"/>
    <row r="666" s="5" customFormat="1" ht="12.75" hidden="1"/>
    <row r="667" s="5" customFormat="1" ht="12.75" hidden="1"/>
    <row r="668" s="5" customFormat="1" ht="12.75" hidden="1"/>
    <row r="669" s="5" customFormat="1" ht="12.75" hidden="1"/>
    <row r="670" s="5" customFormat="1" ht="12.75" hidden="1"/>
    <row r="671" s="5" customFormat="1" ht="12.75" hidden="1"/>
    <row r="672" s="5" customFormat="1" ht="12.75" hidden="1"/>
    <row r="673" s="5" customFormat="1" ht="12.75" hidden="1"/>
    <row r="674" s="5" customFormat="1" ht="12.75" hidden="1"/>
    <row r="675" s="5" customFormat="1" ht="12.75" hidden="1"/>
    <row r="676" s="5" customFormat="1" ht="12.75" hidden="1"/>
    <row r="677" s="5" customFormat="1" ht="12.75" hidden="1"/>
    <row r="678" s="5" customFormat="1" ht="12.75" hidden="1"/>
    <row r="679" s="5" customFormat="1" ht="12.75" hidden="1"/>
    <row r="680" s="5" customFormat="1" ht="12.75" hidden="1"/>
    <row r="681" s="5" customFormat="1" ht="12.75" hidden="1"/>
    <row r="682" s="5" customFormat="1" ht="12.75" hidden="1"/>
    <row r="683" s="5" customFormat="1" ht="12.75" hidden="1"/>
    <row r="684" s="5" customFormat="1" ht="12.75" hidden="1"/>
    <row r="685" s="5" customFormat="1" ht="12.75" hidden="1"/>
    <row r="686" s="5" customFormat="1" ht="12.75" hidden="1"/>
    <row r="687" s="5" customFormat="1" ht="12.75" hidden="1"/>
    <row r="688" s="5" customFormat="1" ht="12.75" hidden="1"/>
    <row r="689" s="5" customFormat="1" ht="12.75" hidden="1"/>
    <row r="690" s="5" customFormat="1" ht="12.75" hidden="1"/>
    <row r="691" s="5" customFormat="1" ht="12.75" hidden="1"/>
    <row r="692" s="5" customFormat="1" ht="12.75" hidden="1"/>
    <row r="693" s="5" customFormat="1" ht="12.75" hidden="1"/>
    <row r="694" s="5" customFormat="1" ht="12.75" hidden="1"/>
    <row r="695" s="5" customFormat="1" ht="12.75" hidden="1"/>
    <row r="696" s="5" customFormat="1" ht="12.75" hidden="1"/>
    <row r="697" s="5" customFormat="1" ht="12.75" hidden="1"/>
    <row r="698" s="5" customFormat="1" ht="12.75" hidden="1"/>
    <row r="699" s="5" customFormat="1" ht="12.75" hidden="1"/>
    <row r="700" s="5" customFormat="1" ht="12.75" hidden="1"/>
    <row r="701" s="5" customFormat="1" ht="12.75" hidden="1"/>
    <row r="702" s="5" customFormat="1" ht="12.75" hidden="1"/>
    <row r="703" s="5" customFormat="1" ht="12.75" hidden="1"/>
    <row r="704" s="5" customFormat="1" ht="12.75" hidden="1"/>
    <row r="705" s="5" customFormat="1" ht="12.75" hidden="1"/>
    <row r="706" s="5" customFormat="1" ht="12.75" hidden="1"/>
    <row r="707" s="5" customFormat="1" ht="12.75" hidden="1"/>
    <row r="708" s="5" customFormat="1" ht="12.75" hidden="1"/>
    <row r="709" s="5" customFormat="1" ht="12.75" hidden="1"/>
    <row r="710" s="5" customFormat="1" ht="12.75" hidden="1"/>
    <row r="711" s="5" customFormat="1" ht="12.75" hidden="1"/>
    <row r="712" s="5" customFormat="1" ht="12.75" hidden="1"/>
    <row r="713" s="5" customFormat="1" ht="12.75" hidden="1"/>
    <row r="714" s="5" customFormat="1" ht="12.75" hidden="1"/>
    <row r="715" s="5" customFormat="1" ht="12.75" hidden="1"/>
    <row r="716" s="5" customFormat="1" ht="12.75" hidden="1"/>
    <row r="717" s="5" customFormat="1" ht="12.75" hidden="1"/>
    <row r="718" s="5" customFormat="1" ht="12.75" hidden="1"/>
    <row r="719" s="5" customFormat="1" ht="12.75" hidden="1"/>
    <row r="720" s="5" customFormat="1" ht="12.75" hidden="1"/>
    <row r="721" s="5" customFormat="1" ht="12.75" hidden="1"/>
    <row r="722" s="5" customFormat="1" ht="12.75" hidden="1"/>
    <row r="723" s="5" customFormat="1" ht="12.75" hidden="1"/>
    <row r="724" s="5" customFormat="1" ht="12.75" hidden="1"/>
    <row r="725" s="5" customFormat="1" ht="12.75" hidden="1"/>
    <row r="726" s="5" customFormat="1" ht="12.75" hidden="1"/>
    <row r="727" s="5" customFormat="1" ht="12.75" hidden="1"/>
    <row r="728" s="5" customFormat="1" ht="12.75" hidden="1"/>
    <row r="729" s="5" customFormat="1" ht="12.75" hidden="1"/>
    <row r="730" s="5" customFormat="1" ht="12.75" hidden="1"/>
    <row r="731" s="5" customFormat="1" ht="12.75" hidden="1"/>
    <row r="732" s="5" customFormat="1" ht="12.75" hidden="1"/>
    <row r="733" s="5" customFormat="1" ht="12.75" hidden="1"/>
    <row r="734" s="5" customFormat="1" ht="12.75" hidden="1"/>
    <row r="735" s="5" customFormat="1" ht="12.75" hidden="1"/>
    <row r="736" s="5" customFormat="1" ht="12.75" hidden="1"/>
    <row r="737" s="5" customFormat="1" ht="12.75" hidden="1"/>
    <row r="738" s="5" customFormat="1" ht="12.75" hidden="1"/>
    <row r="739" s="5" customFormat="1" ht="12.75" hidden="1"/>
    <row r="740" s="5" customFormat="1" ht="12.75" hidden="1"/>
    <row r="741" s="5" customFormat="1" ht="12.75" hidden="1"/>
    <row r="742" s="5" customFormat="1" ht="12.75" hidden="1"/>
    <row r="743" s="5" customFormat="1" ht="12.75" hidden="1"/>
    <row r="744" s="5" customFormat="1" ht="12.75" hidden="1"/>
    <row r="745" s="5" customFormat="1" ht="12.75" hidden="1"/>
    <row r="746" s="5" customFormat="1" ht="12.75" hidden="1"/>
    <row r="747" s="5" customFormat="1" ht="12.75" hidden="1"/>
    <row r="748" s="5" customFormat="1" ht="12.75" hidden="1"/>
    <row r="749" s="5" customFormat="1" ht="12.75" hidden="1"/>
    <row r="750" s="5" customFormat="1" ht="12.75" hidden="1"/>
    <row r="751" s="5" customFormat="1" ht="12.75" hidden="1"/>
    <row r="752" s="5" customFormat="1" ht="12.75" hidden="1"/>
    <row r="753" s="5" customFormat="1" ht="12.75" hidden="1"/>
    <row r="754" s="5" customFormat="1" ht="12.75" hidden="1"/>
    <row r="755" s="5" customFormat="1" ht="12.75" hidden="1"/>
    <row r="756" s="5" customFormat="1" ht="12.75" hidden="1"/>
    <row r="757" s="5" customFormat="1" ht="12.75" hidden="1"/>
    <row r="758" s="5" customFormat="1" ht="12.75" hidden="1"/>
    <row r="759" s="5" customFormat="1" ht="12.75" hidden="1"/>
    <row r="760" s="5" customFormat="1" ht="12.75" hidden="1"/>
    <row r="761" s="5" customFormat="1" ht="12.75" hidden="1"/>
    <row r="762" s="5" customFormat="1" ht="12.75" hidden="1"/>
    <row r="763" s="5" customFormat="1" ht="12.75" hidden="1"/>
    <row r="764" s="5" customFormat="1" ht="12.75" hidden="1"/>
    <row r="765" s="5" customFormat="1" ht="12.75" hidden="1"/>
    <row r="766" s="5" customFormat="1" ht="12.75" hidden="1"/>
    <row r="767" s="5" customFormat="1" ht="12.75" hidden="1"/>
    <row r="768" s="5" customFormat="1" ht="12.75" hidden="1"/>
    <row r="769" s="5" customFormat="1" ht="12.75" hidden="1"/>
    <row r="770" s="5" customFormat="1" ht="12.75" hidden="1"/>
    <row r="771" s="5" customFormat="1" ht="12.75" hidden="1"/>
    <row r="772" s="5" customFormat="1" ht="12.75" hidden="1"/>
    <row r="773" s="5" customFormat="1" ht="12.75" hidden="1"/>
    <row r="774" s="5" customFormat="1" ht="12.75" hidden="1"/>
    <row r="775" s="5" customFormat="1" ht="12.75" hidden="1"/>
    <row r="776" s="5" customFormat="1" ht="12.75" hidden="1"/>
    <row r="777" s="5" customFormat="1" ht="12.75" hidden="1"/>
    <row r="778" s="5" customFormat="1" ht="12.75" hidden="1"/>
    <row r="779" s="5" customFormat="1" ht="12.75" hidden="1"/>
    <row r="780" s="5" customFormat="1" ht="12.75" hidden="1"/>
    <row r="781" s="5" customFormat="1" ht="12.75" hidden="1"/>
    <row r="782" s="5" customFormat="1" ht="12.75" hidden="1"/>
    <row r="783" s="5" customFormat="1" ht="12.75" hidden="1"/>
    <row r="784" s="5" customFormat="1" ht="12.75" hidden="1"/>
    <row r="785" s="5" customFormat="1" ht="12.75" hidden="1"/>
    <row r="786" s="5" customFormat="1" ht="12.75" hidden="1"/>
    <row r="787" s="5" customFormat="1" ht="12.75" hidden="1"/>
    <row r="788" s="5" customFormat="1" ht="12.75" hidden="1"/>
    <row r="789" s="5" customFormat="1" ht="12.75" hidden="1"/>
    <row r="790" s="5" customFormat="1" ht="12.75" hidden="1"/>
    <row r="791" s="5" customFormat="1" ht="12.75" hidden="1"/>
    <row r="792" s="5" customFormat="1" ht="12.75" hidden="1"/>
    <row r="793" s="5" customFormat="1" ht="12.75" hidden="1"/>
    <row r="794" s="5" customFormat="1" ht="12.75" hidden="1"/>
    <row r="795" s="5" customFormat="1" ht="12.75" hidden="1"/>
    <row r="796" s="5" customFormat="1" ht="12.75" hidden="1"/>
    <row r="797" s="5" customFormat="1" ht="12.75" hidden="1"/>
    <row r="798" s="5" customFormat="1" ht="12.75" hidden="1"/>
    <row r="799" s="5" customFormat="1" ht="12.75" hidden="1"/>
    <row r="800" s="5" customFormat="1" ht="12.75" hidden="1"/>
    <row r="801" s="5" customFormat="1" ht="12.75" hidden="1"/>
    <row r="802" s="5" customFormat="1" ht="12.75" hidden="1"/>
    <row r="803" s="5" customFormat="1" ht="12.75" hidden="1"/>
    <row r="804" s="5" customFormat="1" ht="12.75" hidden="1"/>
    <row r="805" s="5" customFormat="1" ht="12.75" hidden="1"/>
    <row r="806" s="5" customFormat="1" ht="12.75" hidden="1"/>
    <row r="807" s="5" customFormat="1" ht="12.75" hidden="1"/>
    <row r="808" s="5" customFormat="1" ht="12.75" hidden="1"/>
    <row r="809" s="5" customFormat="1" ht="12.75" hidden="1"/>
    <row r="810" s="5" customFormat="1" ht="12.75" hidden="1"/>
    <row r="811" s="5" customFormat="1" ht="12.75" hidden="1"/>
    <row r="812" s="5" customFormat="1" ht="12.75" hidden="1"/>
    <row r="813" s="5" customFormat="1" ht="12.75" hidden="1"/>
    <row r="814" s="5" customFormat="1" ht="12.75" hidden="1"/>
    <row r="815" s="5" customFormat="1" ht="12.75" hidden="1"/>
    <row r="816" s="5" customFormat="1" ht="12.75" hidden="1"/>
    <row r="817" s="5" customFormat="1" ht="12.75" hidden="1"/>
    <row r="818" s="5" customFormat="1" ht="12.75" hidden="1"/>
    <row r="819" s="5" customFormat="1" ht="12.75" hidden="1"/>
    <row r="820" s="5" customFormat="1" ht="12.75" hidden="1"/>
    <row r="821" s="5" customFormat="1" ht="12.75" hidden="1"/>
    <row r="822" s="5" customFormat="1" ht="12.75" hidden="1"/>
    <row r="823" s="5" customFormat="1" ht="12.75" hidden="1"/>
    <row r="824" s="5" customFormat="1" ht="12.75" hidden="1"/>
    <row r="825" s="5" customFormat="1" ht="12.75" hidden="1"/>
    <row r="826" s="5" customFormat="1" ht="12.75" hidden="1"/>
    <row r="827" s="5" customFormat="1" ht="12.75" hidden="1"/>
    <row r="828" s="5" customFormat="1" ht="12.75" hidden="1"/>
    <row r="829" s="5" customFormat="1" ht="12.75" hidden="1"/>
    <row r="830" s="5" customFormat="1" ht="12.75" hidden="1"/>
    <row r="831" s="5" customFormat="1" ht="12.75" hidden="1"/>
    <row r="832" s="5" customFormat="1" ht="12.75" hidden="1"/>
    <row r="833" s="5" customFormat="1" ht="12.75" hidden="1"/>
    <row r="834" s="5" customFormat="1" ht="12.75" hidden="1"/>
    <row r="835" s="5" customFormat="1" ht="12.75" hidden="1"/>
    <row r="836" s="5" customFormat="1" ht="12.75" hidden="1"/>
    <row r="837" s="5" customFormat="1" ht="12.75" hidden="1"/>
    <row r="838" s="5" customFormat="1" ht="12.75" hidden="1"/>
    <row r="839" s="5" customFormat="1" ht="12.75" hidden="1"/>
    <row r="840" s="5" customFormat="1" ht="12.75" hidden="1"/>
    <row r="841" s="5" customFormat="1" ht="12.75" hidden="1"/>
    <row r="842" s="5" customFormat="1" ht="12.75" hidden="1"/>
    <row r="843" s="5" customFormat="1" ht="12.75" hidden="1"/>
    <row r="844" s="5" customFormat="1" ht="12.75" hidden="1"/>
    <row r="845" s="5" customFormat="1" ht="12.75" hidden="1"/>
    <row r="846" s="5" customFormat="1" ht="12.75" hidden="1"/>
    <row r="847" s="5" customFormat="1" ht="12.75" hidden="1"/>
    <row r="848" s="5" customFormat="1" ht="12.75" hidden="1"/>
    <row r="849" s="5" customFormat="1" ht="12.75" hidden="1"/>
    <row r="850" s="5" customFormat="1" ht="12.75" hidden="1"/>
    <row r="851" s="5" customFormat="1" ht="12.75" hidden="1"/>
    <row r="852" s="5" customFormat="1" ht="12.75" hidden="1"/>
    <row r="853" s="5" customFormat="1" ht="12.75" hidden="1"/>
    <row r="854" s="5" customFormat="1" ht="12.75" hidden="1"/>
    <row r="855" s="5" customFormat="1" ht="12.75" hidden="1"/>
    <row r="856" s="5" customFormat="1" ht="12.75" hidden="1"/>
    <row r="857" s="5" customFormat="1" ht="12.75" hidden="1"/>
    <row r="858" s="5" customFormat="1" ht="12.75" hidden="1"/>
    <row r="859" s="5" customFormat="1" ht="12.75" hidden="1"/>
    <row r="860" s="5" customFormat="1" ht="12.75" hidden="1"/>
    <row r="861" s="5" customFormat="1" ht="12.75" hidden="1"/>
    <row r="862" s="5" customFormat="1" ht="12.75" hidden="1"/>
    <row r="863" s="5" customFormat="1" ht="12.75" hidden="1"/>
    <row r="864" s="5" customFormat="1" ht="12.75" hidden="1"/>
    <row r="865" s="5" customFormat="1" ht="12.75" hidden="1"/>
    <row r="866" s="5" customFormat="1" ht="12.75" hidden="1"/>
    <row r="867" s="5" customFormat="1" ht="12.75" hidden="1"/>
    <row r="868" s="5" customFormat="1" ht="12.75" hidden="1"/>
    <row r="869" s="5" customFormat="1" ht="12.75" hidden="1"/>
    <row r="870" s="5" customFormat="1" ht="12.75" hidden="1"/>
    <row r="871" s="5" customFormat="1" ht="12.75" hidden="1"/>
    <row r="872" s="5" customFormat="1" ht="12.75" hidden="1"/>
    <row r="873" s="5" customFormat="1" ht="12.75" hidden="1"/>
    <row r="874" s="5" customFormat="1" ht="12.75" hidden="1"/>
    <row r="875" s="5" customFormat="1" ht="12.75" hidden="1"/>
    <row r="876" s="5" customFormat="1" ht="12.75" hidden="1"/>
    <row r="877" s="5" customFormat="1" ht="12.75" hidden="1"/>
    <row r="878" s="5" customFormat="1" ht="12.75" hidden="1"/>
    <row r="879" s="5" customFormat="1" ht="12.75" hidden="1"/>
    <row r="880" s="5" customFormat="1" ht="12.75" hidden="1"/>
    <row r="881" s="5" customFormat="1" ht="12.75" hidden="1"/>
    <row r="882" s="5" customFormat="1" ht="12.75" hidden="1"/>
    <row r="883" s="5" customFormat="1" ht="12.75" hidden="1"/>
    <row r="884" s="5" customFormat="1" ht="12.75" hidden="1"/>
    <row r="885" s="5" customFormat="1" ht="12.75" hidden="1"/>
    <row r="886" s="5" customFormat="1" ht="12.75" hidden="1"/>
    <row r="887" s="5" customFormat="1" ht="12.75" hidden="1"/>
    <row r="888" s="5" customFormat="1" ht="12.75" hidden="1"/>
    <row r="889" s="5" customFormat="1" ht="12.75" hidden="1"/>
    <row r="890" s="5" customFormat="1" ht="12.75" hidden="1"/>
    <row r="891" s="5" customFormat="1" ht="12.75" hidden="1"/>
    <row r="892" s="5" customFormat="1" ht="12.75" hidden="1"/>
    <row r="893" s="5" customFormat="1" ht="12.75" hidden="1"/>
    <row r="894" s="5" customFormat="1" ht="12.75" hidden="1"/>
    <row r="895" s="5" customFormat="1" ht="12.75" hidden="1"/>
    <row r="896" s="5" customFormat="1" ht="12.75" hidden="1"/>
    <row r="897" s="5" customFormat="1" ht="12.75" hidden="1"/>
    <row r="898" s="5" customFormat="1" ht="12.75" hidden="1"/>
    <row r="899" s="5" customFormat="1" ht="12.75" hidden="1"/>
    <row r="900" s="5" customFormat="1" ht="12.75" hidden="1"/>
    <row r="901" s="5" customFormat="1" ht="12.75" hidden="1"/>
    <row r="902" s="5" customFormat="1" ht="12.75" hidden="1"/>
    <row r="903" s="5" customFormat="1" ht="12.75" hidden="1"/>
    <row r="904" s="5" customFormat="1" ht="12.75" hidden="1"/>
    <row r="905" s="5" customFormat="1" ht="12.75" hidden="1"/>
    <row r="906" s="5" customFormat="1" ht="12.75" hidden="1"/>
  </sheetData>
  <sheetProtection selectLockedCells="1"/>
  <mergeCells count="95">
    <mergeCell ref="D20:F20"/>
    <mergeCell ref="C23:F23"/>
    <mergeCell ref="C28:F28"/>
    <mergeCell ref="D16:F16"/>
    <mergeCell ref="D13:F13"/>
    <mergeCell ref="D15:F15"/>
    <mergeCell ref="D14:F14"/>
    <mergeCell ref="D17:F17"/>
    <mergeCell ref="D19:F19"/>
    <mergeCell ref="D18:F18"/>
    <mergeCell ref="D22:F22"/>
    <mergeCell ref="D21:F21"/>
    <mergeCell ref="D54:F54"/>
    <mergeCell ref="D45:F45"/>
    <mergeCell ref="C47:F47"/>
    <mergeCell ref="C46:F46"/>
    <mergeCell ref="B51:F51"/>
    <mergeCell ref="D32:F32"/>
    <mergeCell ref="D35:F35"/>
    <mergeCell ref="D34:F34"/>
    <mergeCell ref="B40:F40"/>
    <mergeCell ref="D39:F39"/>
    <mergeCell ref="D31:F31"/>
    <mergeCell ref="B29:F29"/>
    <mergeCell ref="A1:Q1"/>
    <mergeCell ref="A2:Q2"/>
    <mergeCell ref="Q10:Q11"/>
    <mergeCell ref="J10:J11"/>
    <mergeCell ref="G10:G11"/>
    <mergeCell ref="N10:N11"/>
    <mergeCell ref="I10:I11"/>
    <mergeCell ref="M10:M11"/>
    <mergeCell ref="L10:L11"/>
    <mergeCell ref="P10:P11"/>
    <mergeCell ref="A9:F11"/>
    <mergeCell ref="D5:F5"/>
    <mergeCell ref="O10:O11"/>
    <mergeCell ref="N86:Q86"/>
    <mergeCell ref="N87:Q87"/>
    <mergeCell ref="D72:F72"/>
    <mergeCell ref="M83:Q83"/>
    <mergeCell ref="D79:F79"/>
    <mergeCell ref="D73:F73"/>
    <mergeCell ref="D77:F77"/>
    <mergeCell ref="D74:F74"/>
    <mergeCell ref="D76:F76"/>
    <mergeCell ref="D75:F75"/>
    <mergeCell ref="A85:F85"/>
    <mergeCell ref="N85:Q85"/>
    <mergeCell ref="A3:D3"/>
    <mergeCell ref="A83:D83"/>
    <mergeCell ref="D25:F25"/>
    <mergeCell ref="D26:F26"/>
    <mergeCell ref="D27:F27"/>
    <mergeCell ref="D64:F64"/>
    <mergeCell ref="D70:F70"/>
    <mergeCell ref="B68:F68"/>
    <mergeCell ref="D71:F71"/>
    <mergeCell ref="D69:F69"/>
    <mergeCell ref="D66:F66"/>
    <mergeCell ref="C67:F67"/>
    <mergeCell ref="K10:K11"/>
    <mergeCell ref="H10:H11"/>
    <mergeCell ref="A6:C6"/>
    <mergeCell ref="D6:F6"/>
    <mergeCell ref="D78:F78"/>
    <mergeCell ref="N84:Q84"/>
    <mergeCell ref="A84:F84"/>
    <mergeCell ref="D56:F56"/>
    <mergeCell ref="D57:F57"/>
    <mergeCell ref="D58:F58"/>
    <mergeCell ref="D60:F60"/>
    <mergeCell ref="D43:F43"/>
    <mergeCell ref="D44:F44"/>
    <mergeCell ref="A49:Q49"/>
    <mergeCell ref="D52:F52"/>
    <mergeCell ref="D53:F53"/>
    <mergeCell ref="B55:F55"/>
    <mergeCell ref="D62:F62"/>
    <mergeCell ref="C80:F80"/>
    <mergeCell ref="D65:F65"/>
    <mergeCell ref="D63:F63"/>
    <mergeCell ref="A7:F7"/>
    <mergeCell ref="A8:F8"/>
    <mergeCell ref="D59:F59"/>
    <mergeCell ref="D61:F61"/>
    <mergeCell ref="D41:F41"/>
    <mergeCell ref="D36:F36"/>
    <mergeCell ref="C42:F42"/>
    <mergeCell ref="B12:F12"/>
    <mergeCell ref="D33:F33"/>
    <mergeCell ref="B24:F24"/>
    <mergeCell ref="C30:F30"/>
    <mergeCell ref="D38:F38"/>
    <mergeCell ref="D37:F37"/>
  </mergeCells>
  <conditionalFormatting sqref="H47:N47">
    <cfRule type="containsText" priority="8" dxfId="0" operator="containsText" text="ERROR">
      <formula>NOT(ISERROR(SEARCH("ERROR",H47)))</formula>
    </cfRule>
  </conditionalFormatting>
  <conditionalFormatting sqref="H47">
    <cfRule type="containsText" priority="7" dxfId="0" operator="containsText" text="ERROR">
      <formula>NOT(ISERROR(SEARCH("ERROR",H47)))</formula>
    </cfRule>
  </conditionalFormatting>
  <conditionalFormatting sqref="O47">
    <cfRule type="containsText" priority="4" dxfId="0" operator="containsText" text="ERROR">
      <formula>NOT(ISERROR(SEARCH("ERROR",O47)))</formula>
    </cfRule>
  </conditionalFormatting>
  <conditionalFormatting sqref="O47">
    <cfRule type="containsText" priority="3" dxfId="0" operator="containsText" text="ERROR">
      <formula>NOT(ISERROR(SEARCH("ERROR",O47)))</formula>
    </cfRule>
  </conditionalFormatting>
  <conditionalFormatting sqref="G47">
    <cfRule type="containsText" priority="2" dxfId="0" operator="containsText" text="ERROR">
      <formula>NOT(ISERROR(SEARCH("ERROR",G47)))</formula>
    </cfRule>
  </conditionalFormatting>
  <conditionalFormatting sqref="G47">
    <cfRule type="containsText" priority="1" dxfId="0" operator="containsText" text="ERROR">
      <formula>NOT(ISERROR(SEARCH("ERROR",G47)))</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5">
      <formula1>P23+P27-G25</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5">
      <formula1>SUM(P23+P27-H25)</formula1>
    </dataValidation>
  </dataValidations>
  <printOptions horizontalCentered="1"/>
  <pageMargins left="0.5" right="0.5" top="0.75" bottom="0.75" header="0.5" footer="0.5"/>
  <pageSetup fitToHeight="2" fitToWidth="0" horizontalDpi="600" verticalDpi="600" orientation="landscape" scale="42" r:id="rId1"/>
  <headerFooter alignWithMargins="0">
    <oddHeader>&amp;R&amp;"Arial,Bold"&amp;12Enclosure 3</oddHeader>
    <oddFooter>&amp;LUpdated: 07/24/2015</oddFooter>
  </headerFooter>
  <rowBreaks count="1" manualBreakCount="1">
    <brk id="50" max="16383" man="1"/>
  </rowBreaks>
  <ignoredErrors>
    <ignoredError sqref="H73:I73 H72:I72 N72 N73 M78" unlockedFormula="1"/>
    <ignoredError sqref="M67 L74 M72:M75" formula="1"/>
    <ignoredError sqref="L73 L72"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5"/>
  <sheetViews>
    <sheetView tabSelected="1" zoomScale="90" zoomScaleNormal="90" zoomScaleSheetLayoutView="100" workbookViewId="0" topLeftCell="A11">
      <selection activeCell="A24" sqref="A24:C24"/>
    </sheetView>
  </sheetViews>
  <sheetFormatPr defaultColWidth="0" defaultRowHeight="12.75" zeroHeight="1"/>
  <cols>
    <col min="1" max="1" width="11.8515625" style="51" customWidth="1"/>
    <col min="2" max="2" width="17.00390625" style="51" customWidth="1"/>
    <col min="3" max="3" width="68.140625" style="51" customWidth="1"/>
    <col min="4" max="6" width="12.57421875" style="51" hidden="1" customWidth="1"/>
    <col min="7" max="16384" width="9.140625" style="51" hidden="1" customWidth="1"/>
  </cols>
  <sheetData>
    <row r="1" spans="1:3" ht="46.5" customHeight="1">
      <c r="A1" s="386" t="s">
        <v>153</v>
      </c>
      <c r="B1" s="386"/>
      <c r="C1" s="386"/>
    </row>
    <row r="2" spans="1:3" ht="32.1" customHeight="1">
      <c r="A2" s="121" t="s">
        <v>8</v>
      </c>
      <c r="B2" s="106"/>
      <c r="C2" s="123"/>
    </row>
    <row r="3" spans="1:3" ht="20.1" customHeight="1">
      <c r="A3" s="121" t="s">
        <v>9</v>
      </c>
      <c r="B3" s="107">
        <f>'CSS '!G2</f>
        <v>42368</v>
      </c>
      <c r="C3" s="124"/>
    </row>
    <row r="4" spans="1:3" ht="15" customHeight="1">
      <c r="A4" s="81"/>
      <c r="B4" s="81"/>
      <c r="C4" s="122"/>
    </row>
    <row r="5" spans="1:3" ht="15" customHeight="1">
      <c r="A5" s="108" t="s">
        <v>93</v>
      </c>
      <c r="B5" s="108" t="s">
        <v>94</v>
      </c>
      <c r="C5" s="109" t="s">
        <v>104</v>
      </c>
    </row>
    <row r="6" spans="1:3" ht="12.75">
      <c r="A6" s="110" t="s">
        <v>180</v>
      </c>
      <c r="B6" s="111">
        <v>-3212603</v>
      </c>
      <c r="C6" s="112" t="s">
        <v>181</v>
      </c>
    </row>
    <row r="7" spans="1:3" ht="12.75">
      <c r="A7" s="113" t="s">
        <v>180</v>
      </c>
      <c r="B7" s="114">
        <v>3212603</v>
      </c>
      <c r="C7" s="115" t="s">
        <v>182</v>
      </c>
    </row>
    <row r="8" spans="1:3" ht="12.75">
      <c r="A8" s="113"/>
      <c r="B8" s="114"/>
      <c r="C8" s="115"/>
    </row>
    <row r="9" spans="1:3" ht="12.75">
      <c r="A9" s="113"/>
      <c r="B9" s="114"/>
      <c r="C9" s="115"/>
    </row>
    <row r="10" spans="1:3" ht="12.75">
      <c r="A10" s="113"/>
      <c r="B10" s="114"/>
      <c r="C10" s="115"/>
    </row>
    <row r="11" spans="1:3" ht="12.75">
      <c r="A11" s="113"/>
      <c r="B11" s="114"/>
      <c r="C11" s="115"/>
    </row>
    <row r="12" spans="1:3" ht="12.75">
      <c r="A12" s="113"/>
      <c r="B12" s="114"/>
      <c r="C12" s="115"/>
    </row>
    <row r="13" spans="1:3" ht="12.75">
      <c r="A13" s="113"/>
      <c r="B13" s="114"/>
      <c r="C13" s="115"/>
    </row>
    <row r="14" spans="1:3" ht="12.75">
      <c r="A14" s="113"/>
      <c r="B14" s="114"/>
      <c r="C14" s="115"/>
    </row>
    <row r="15" spans="1:3" ht="12.75">
      <c r="A15" s="113"/>
      <c r="B15" s="114"/>
      <c r="C15" s="115"/>
    </row>
    <row r="16" spans="1:3" ht="12.75">
      <c r="A16" s="113"/>
      <c r="B16" s="114"/>
      <c r="C16" s="115"/>
    </row>
    <row r="17" spans="1:3" ht="12.75">
      <c r="A17" s="113"/>
      <c r="B17" s="114"/>
      <c r="C17" s="115"/>
    </row>
    <row r="18" spans="1:3" ht="12.75">
      <c r="A18" s="113"/>
      <c r="B18" s="114"/>
      <c r="C18" s="115"/>
    </row>
    <row r="19" spans="1:3" ht="12.75">
      <c r="A19" s="113"/>
      <c r="B19" s="114"/>
      <c r="C19" s="115"/>
    </row>
    <row r="20" spans="1:3" ht="15" thickBot="1">
      <c r="A20" s="116"/>
      <c r="B20" s="114"/>
      <c r="C20" s="115"/>
    </row>
    <row r="21" spans="1:4" ht="15" customHeight="1" thickBot="1">
      <c r="A21" s="117" t="s">
        <v>87</v>
      </c>
      <c r="B21" s="118">
        <f>SUM(B6:B20)</f>
        <v>0</v>
      </c>
      <c r="C21" s="119"/>
      <c r="D21" s="52"/>
    </row>
    <row r="22" spans="1:3" ht="15.75" thickBot="1">
      <c r="A22" s="125"/>
      <c r="B22" s="120">
        <f>IF(B21='RER Summary'!Q67,'RER Summary'!Q67,"ERROR")</f>
        <v>0</v>
      </c>
      <c r="C22" s="122"/>
    </row>
    <row r="23" spans="1:3" ht="12.75">
      <c r="A23" s="122"/>
      <c r="B23" s="122"/>
      <c r="C23" s="122"/>
    </row>
    <row r="24" spans="1:3" ht="36.6" customHeight="1">
      <c r="A24" s="388" t="s">
        <v>135</v>
      </c>
      <c r="B24" s="388"/>
      <c r="C24" s="388"/>
    </row>
    <row r="25" spans="1:3" ht="12.75">
      <c r="A25" s="122"/>
      <c r="B25" s="122"/>
      <c r="C25" s="122"/>
    </row>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3CB0D3-21CC-4746-96C4-1495122BD7EC}">
  <ds:schemaRefs>
    <ds:schemaRef ds:uri="http://schemas.microsoft.com/sharepoint/v3/contenttype/forms"/>
  </ds:schemaRefs>
</ds:datastoreItem>
</file>

<file path=customXml/itemProps2.xml><?xml version="1.0" encoding="utf-8"?>
<ds:datastoreItem xmlns:ds="http://schemas.openxmlformats.org/officeDocument/2006/customXml" ds:itemID="{29497782-5B68-4E82-B07A-9BDA16AA45D5}">
  <ds:schemaRefs>
    <ds:schemaRef ds:uri="http://schemas.microsoft.com/office/2006/metadata/longProperties"/>
  </ds:schemaRefs>
</ds:datastoreItem>
</file>

<file path=customXml/itemProps3.xml><?xml version="1.0" encoding="utf-8"?>
<ds:datastoreItem xmlns:ds="http://schemas.openxmlformats.org/officeDocument/2006/customXml" ds:itemID="{901872B8-B28D-47BD-8DA9-765FBEB7F72C}"/>
</file>

<file path=customXml/itemProps4.xml><?xml version="1.0" encoding="utf-8"?>
<ds:datastoreItem xmlns:ds="http://schemas.openxmlformats.org/officeDocument/2006/customXml" ds:itemID="{AF5C4A6F-AD19-4209-8105-7598C1DD69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EB2CBCD-F406-4629-BAFB-D554BB8BF5E1}">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Merced_FY14-15_RER_ADA</dc:title>
  <dc:subject/>
  <dc:creator>Moses.Ndungu@dhcs.ca.gov</dc:creator>
  <cp:keywords>Merced,14-15,RER</cp:keywords>
  <dc:description/>
  <cp:lastModifiedBy>westj</cp:lastModifiedBy>
  <cp:lastPrinted>2017-04-07T23:27:24Z</cp:lastPrinted>
  <dcterms:created xsi:type="dcterms:W3CDTF">2007-09-20T19:02:25Z</dcterms:created>
  <dcterms:modified xsi:type="dcterms:W3CDTF">2020-11-08T05:17:50Z</dcterms:modified>
  <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dlc_DocId">
    <vt:lpwstr>DHCSDOC-1363137784-2324</vt:lpwstr>
  </property>
  <property fmtid="{D5CDD505-2E9C-101B-9397-08002B2CF9AE}" pid="12" name="_dlc_DocIdItemGuid">
    <vt:lpwstr>445cef5d-ee0c-44b5-ac2e-15b1fcf5e641</vt:lpwstr>
  </property>
  <property fmtid="{D5CDD505-2E9C-101B-9397-08002B2CF9AE}" pid="13" name="_dlc_DocIdUrl">
    <vt:lpwstr>http://dhcs2016prod:88/services/MH/_layouts/15/DocIdRedir.aspx?ID=DHCSDOC-1363137784-2324, DHCSDOC-1363137784-2324</vt:lpwstr>
  </property>
  <property fmtid="{D5CDD505-2E9C-101B-9397-08002B2CF9AE}" pid="14" name="ContentTypeId">
    <vt:lpwstr>0x0101000DD778A44A894D44A57135C48A267F0A</vt:lpwstr>
  </property>
</Properties>
</file>