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iu\Desktop\Web Posting\"/>
    </mc:Choice>
  </mc:AlternateContent>
  <bookViews>
    <workbookView xWindow="0" yWindow="0" windowWidth="19200" windowHeight="10860"/>
  </bookViews>
  <sheets>
    <sheet name="PR Max FY 2018-19" sheetId="19" r:id="rId1"/>
  </sheets>
  <externalReferences>
    <externalReference r:id="rId2"/>
    <externalReference r:id="rId3"/>
  </externalReferences>
  <definedNames>
    <definedName name="County_List">'[1]Schedule-CSS'!$I$6:$I$64</definedName>
    <definedName name="Data">[2]Data!$A$3:$BI$61</definedName>
    <definedName name="_xlnm.Print_Area" localSheetId="0">'PR Max FY 2018-19'!$A$2:$J$69</definedName>
    <definedName name="_xlnm.Print_Titles" localSheetId="0">'PR Max FY 2018-19'!$10:$10</definedName>
    <definedName name="TitleRegion1.a9.j68">Table1[#All]</definedName>
    <definedName name="TitleRegion1.a9.j69.1">'PR Max FY 2018-19'!$A$9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9" l="1"/>
  <c r="H12" i="19" s="1"/>
  <c r="I12" i="19" s="1"/>
  <c r="G13" i="19"/>
  <c r="H13" i="19" s="1"/>
  <c r="I13" i="19" s="1"/>
  <c r="G14" i="19"/>
  <c r="H14" i="19" s="1"/>
  <c r="I14" i="19" s="1"/>
  <c r="G15" i="19"/>
  <c r="H15" i="19" s="1"/>
  <c r="I15" i="19" s="1"/>
  <c r="G16" i="19"/>
  <c r="H16" i="19" s="1"/>
  <c r="I16" i="19" s="1"/>
  <c r="G17" i="19"/>
  <c r="H17" i="19" s="1"/>
  <c r="I17" i="19" s="1"/>
  <c r="G18" i="19"/>
  <c r="H18" i="19" s="1"/>
  <c r="I18" i="19" s="1"/>
  <c r="G19" i="19"/>
  <c r="H19" i="19" s="1"/>
  <c r="I19" i="19" s="1"/>
  <c r="G20" i="19"/>
  <c r="H20" i="19" s="1"/>
  <c r="I20" i="19" s="1"/>
  <c r="G21" i="19"/>
  <c r="H21" i="19" s="1"/>
  <c r="I21" i="19" s="1"/>
  <c r="G22" i="19"/>
  <c r="H22" i="19" s="1"/>
  <c r="I22" i="19" s="1"/>
  <c r="G23" i="19"/>
  <c r="H23" i="19" s="1"/>
  <c r="I23" i="19" s="1"/>
  <c r="G24" i="19"/>
  <c r="H24" i="19" s="1"/>
  <c r="I24" i="19" s="1"/>
  <c r="G25" i="19"/>
  <c r="H25" i="19" s="1"/>
  <c r="I25" i="19" s="1"/>
  <c r="G26" i="19"/>
  <c r="H26" i="19" s="1"/>
  <c r="I26" i="19" s="1"/>
  <c r="G27" i="19"/>
  <c r="H27" i="19" s="1"/>
  <c r="I27" i="19" s="1"/>
  <c r="G28" i="19"/>
  <c r="H28" i="19" s="1"/>
  <c r="I28" i="19" s="1"/>
  <c r="G29" i="19"/>
  <c r="H29" i="19" s="1"/>
  <c r="I29" i="19" s="1"/>
  <c r="G30" i="19"/>
  <c r="H30" i="19" s="1"/>
  <c r="I30" i="19" s="1"/>
  <c r="G31" i="19"/>
  <c r="H31" i="19" s="1"/>
  <c r="I31" i="19" s="1"/>
  <c r="G32" i="19"/>
  <c r="H32" i="19" s="1"/>
  <c r="I32" i="19" s="1"/>
  <c r="G33" i="19"/>
  <c r="H33" i="19" s="1"/>
  <c r="I33" i="19" s="1"/>
  <c r="G34" i="19"/>
  <c r="H34" i="19" s="1"/>
  <c r="I34" i="19" s="1"/>
  <c r="G35" i="19"/>
  <c r="H35" i="19" s="1"/>
  <c r="I35" i="19" s="1"/>
  <c r="G36" i="19"/>
  <c r="H36" i="19" s="1"/>
  <c r="I36" i="19" s="1"/>
  <c r="G37" i="19"/>
  <c r="H37" i="19" s="1"/>
  <c r="I37" i="19" s="1"/>
  <c r="G38" i="19"/>
  <c r="H38" i="19" s="1"/>
  <c r="I38" i="19" s="1"/>
  <c r="G39" i="19"/>
  <c r="H39" i="19" s="1"/>
  <c r="I39" i="19" s="1"/>
  <c r="G40" i="19"/>
  <c r="H40" i="19" s="1"/>
  <c r="I40" i="19" s="1"/>
  <c r="G41" i="19"/>
  <c r="H41" i="19" s="1"/>
  <c r="I41" i="19" s="1"/>
  <c r="G42" i="19"/>
  <c r="H42" i="19" s="1"/>
  <c r="I42" i="19" s="1"/>
  <c r="G43" i="19"/>
  <c r="H43" i="19" s="1"/>
  <c r="I43" i="19" s="1"/>
  <c r="G44" i="19"/>
  <c r="H44" i="19" s="1"/>
  <c r="I44" i="19" s="1"/>
  <c r="G45" i="19"/>
  <c r="H45" i="19" s="1"/>
  <c r="I45" i="19" s="1"/>
  <c r="G46" i="19"/>
  <c r="H46" i="19" s="1"/>
  <c r="I46" i="19" s="1"/>
  <c r="G47" i="19"/>
  <c r="H47" i="19" s="1"/>
  <c r="I47" i="19" s="1"/>
  <c r="G48" i="19"/>
  <c r="H48" i="19" s="1"/>
  <c r="I48" i="19" s="1"/>
  <c r="G49" i="19"/>
  <c r="H49" i="19" s="1"/>
  <c r="I49" i="19" s="1"/>
  <c r="G50" i="19"/>
  <c r="H50" i="19" s="1"/>
  <c r="I50" i="19" s="1"/>
  <c r="G51" i="19"/>
  <c r="H51" i="19" s="1"/>
  <c r="I51" i="19" s="1"/>
  <c r="G52" i="19"/>
  <c r="H52" i="19" s="1"/>
  <c r="I52" i="19" s="1"/>
  <c r="G53" i="19"/>
  <c r="H53" i="19" s="1"/>
  <c r="I53" i="19" s="1"/>
  <c r="G54" i="19"/>
  <c r="H54" i="19" s="1"/>
  <c r="I54" i="19" s="1"/>
  <c r="G55" i="19"/>
  <c r="H55" i="19" s="1"/>
  <c r="I55" i="19" s="1"/>
  <c r="G56" i="19"/>
  <c r="H56" i="19" s="1"/>
  <c r="I56" i="19" s="1"/>
  <c r="G57" i="19"/>
  <c r="H57" i="19" s="1"/>
  <c r="I57" i="19" s="1"/>
  <c r="G58" i="19"/>
  <c r="H58" i="19" s="1"/>
  <c r="I58" i="19" s="1"/>
  <c r="G59" i="19"/>
  <c r="H59" i="19" s="1"/>
  <c r="I59" i="19" s="1"/>
  <c r="G60" i="19"/>
  <c r="H60" i="19" s="1"/>
  <c r="I60" i="19" s="1"/>
  <c r="G61" i="19"/>
  <c r="H61" i="19" s="1"/>
  <c r="I61" i="19" s="1"/>
  <c r="G62" i="19"/>
  <c r="H62" i="19" s="1"/>
  <c r="I62" i="19" s="1"/>
  <c r="G63" i="19"/>
  <c r="H63" i="19" s="1"/>
  <c r="I63" i="19" s="1"/>
  <c r="G64" i="19"/>
  <c r="H64" i="19" s="1"/>
  <c r="I64" i="19" s="1"/>
  <c r="G65" i="19"/>
  <c r="H65" i="19" s="1"/>
  <c r="I65" i="19" s="1"/>
  <c r="G66" i="19"/>
  <c r="H66" i="19" s="1"/>
  <c r="I66" i="19" s="1"/>
  <c r="G67" i="19"/>
  <c r="H67" i="19" s="1"/>
  <c r="I67" i="19" s="1"/>
  <c r="G68" i="19"/>
  <c r="H68" i="19" s="1"/>
  <c r="I68" i="19" s="1"/>
  <c r="G69" i="19"/>
  <c r="H69" i="19" s="1"/>
  <c r="I69" i="19" s="1"/>
  <c r="G11" i="19"/>
  <c r="H11" i="19" s="1"/>
  <c r="I11" i="19" s="1"/>
  <c r="J11" i="19" l="1"/>
  <c r="J12" i="19" l="1"/>
  <c r="J13" i="19"/>
  <c r="J14" i="19"/>
  <c r="J15" i="19"/>
  <c r="J16" i="19"/>
  <c r="J17" i="19"/>
  <c r="J18" i="19"/>
  <c r="J19" i="19"/>
  <c r="J20"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alcChain>
</file>

<file path=xl/sharedStrings.xml><?xml version="1.0" encoding="utf-8"?>
<sst xmlns="http://schemas.openxmlformats.org/spreadsheetml/2006/main" count="88" uniqueCount="88">
  <si>
    <t>County</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</si>
  <si>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</si>
  <si>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</si>
  <si>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</si>
  <si>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</si>
  <si>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</si>
  <si>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</si>
  <si>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</si>
  <si>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</si>
  <si>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</si>
  <si>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</si>
  <si>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</si>
  <si>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</si>
  <si>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</si>
  <si>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</si>
  <si>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</si>
  <si>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</si>
  <si>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</si>
  <si>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</si>
  <si>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</si>
  <si>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</si>
  <si>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</si>
  <si>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</si>
  <si>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</si>
  <si>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</si>
  <si>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</si>
  <si>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</si>
  <si>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</si>
  <si>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</si>
  <si>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</si>
  <si>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</si>
  <si>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</si>
  <si>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</si>
  <si>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</si>
  <si>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</si>
  <si>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</si>
  <si>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</si>
  <si>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</si>
  <si>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</si>
  <si>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</si>
  <si>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</si>
  <si>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</si>
  <si>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</si>
  <si>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</si>
  <si>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</si>
  <si>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</si>
  <si>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</si>
  <si>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</si>
  <si>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</si>
  <si>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Tehama</t>
  </si>
  <si>
    <t>Tri-City</t>
  </si>
  <si>
    <t>Trinity</t>
  </si>
  <si>
    <t>Tulare</t>
  </si>
  <si>
    <t>Tuolumne</t>
  </si>
  <si>
    <t>Ventura</t>
  </si>
  <si>
    <t>Yolo</t>
  </si>
  <si>
    <t>Sutter-Yuba</t>
  </si>
  <si>
    <t xml:space="preserve">Alpine </t>
  </si>
  <si>
    <t>Berkeley City</t>
  </si>
  <si>
    <t>Del Norte</t>
  </si>
  <si>
    <t>Department of Health Care Services</t>
  </si>
  <si>
    <t>A</t>
  </si>
  <si>
    <t>C</t>
  </si>
  <si>
    <t>E</t>
  </si>
  <si>
    <t>FY 2014-15 Funds Distributed by SCO</t>
  </si>
  <si>
    <t>FY 2015-16 Funds Distributed by SCO</t>
  </si>
  <si>
    <t>FY 2016-17 Funds Distributed by SCO</t>
  </si>
  <si>
    <t>FY 2017-18 Funds Distributed by SCO</t>
  </si>
  <si>
    <t>CSS Average</t>
  </si>
  <si>
    <t>B</t>
  </si>
  <si>
    <t>D</t>
  </si>
  <si>
    <t>Maximum Prudent Reserve Level</t>
  </si>
  <si>
    <t xml:space="preserve">Mental Health Services Act </t>
  </si>
  <si>
    <t>Prudent Reserve Funding Levels</t>
  </si>
  <si>
    <t>For assistance, please contact MHSA@dhcs.ca.gov</t>
  </si>
  <si>
    <t>F</t>
  </si>
  <si>
    <t>CSS Funds</t>
  </si>
  <si>
    <t>H = G x 76%</t>
  </si>
  <si>
    <t>G = B+C+D+E+F</t>
  </si>
  <si>
    <t>I = H/5</t>
  </si>
  <si>
    <t>J = I x 33%</t>
  </si>
  <si>
    <t>Reference: 9 CCR § 3420.30</t>
  </si>
  <si>
    <r>
      <t>Total</t>
    </r>
    <r>
      <rPr>
        <b/>
        <vertAlign val="superscript"/>
        <sz val="12"/>
        <color theme="1"/>
        <rFont val="Arial"/>
        <family val="2"/>
      </rPr>
      <t>1</t>
    </r>
  </si>
  <si>
    <t>Fiscal Year: 2019-20</t>
  </si>
  <si>
    <t>FY 2018-19 Funds Distributed by SCO</t>
  </si>
  <si>
    <r>
      <rPr>
        <vertAlign val="superscript"/>
        <sz val="12"/>
        <color theme="1"/>
        <rFont val="Arial"/>
        <family val="2"/>
      </rPr>
      <t>1</t>
    </r>
    <r>
      <rPr>
        <sz val="12"/>
        <color theme="1"/>
        <rFont val="Arial"/>
        <family val="2"/>
      </rPr>
      <t>Funds distributed by the SCO will include actual distributions to counties made from July through June of each fiscal year and can be found on the SCO's website:</t>
    </r>
  </si>
  <si>
    <t>Monthly Mental Health Service Fund (ca.gov)</t>
  </si>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</sst>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0" x14ac:knownFonts="1">
    <font>
      <sz val="11"/>
      <color theme="1"/>
      <name val="Calibri"/>
      <family val="2"/>
      <scheme val="minor"/>
    </font>
    <font>
      <sz val="10"/>
      <color rgb="FF000000"/>
      <name val="Times New Roman"/>
      <family val="1"/>
    </font>
    <font>
      <sz val="11"/>
      <color theme="1"/>
      <name val="Calibri"/>
      <family val="2"/>
      <scheme val="minor"/>
    </font>
    <font>
      <sz val="12"/>
      <color theme="1"/>
      <name val="Arial"/>
      <family val="2"/>
    </font>
    <font>
      <b/>
      <sz val="12"/>
      <color theme="1"/>
      <name val="Arial"/>
      <family val="2"/>
    </font>
    <font>
      <vertAlign val="superscript"/>
      <sz val="12"/>
      <color theme="1"/>
      <name val="Arial"/>
      <family val="2"/>
    </font>
    <font>
      <b/>
      <vertAlign val="superscript"/>
      <sz val="12"/>
      <color theme="1"/>
      <name val="Arial"/>
      <family val="2"/>
    </font>
    <font>
      <u/>
      <sz val="11"/>
      <color theme="10"/>
      <name val="Calibri"/>
      <family val="2"/>
      <scheme val="minor"/>
    </font>
    <font>
      <u/>
      <sz val="12"/>
      <color theme="10"/>
      <name val="Arial"/>
      <family val="2"/>
    </font>
    <font>
      <sz val="12"/>
      <color theme="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1" fillId="0" borderId="0"/>
    <xf numFmtId="43" fontId="2"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9" fillId="0" borderId="0" xfId="0" applyFont="1" applyProtection="1">
      <protection locked="0"/>
    </xf>
    <xf numFmtId="0" fontId="3" fillId="0" borderId="0" xfId="0" applyFont="1" applyProtection="1">
      <protection locked="0"/>
    </xf>
    <xf numFmtId="0" fontId="4" fillId="0" borderId="0" xfId="0" applyFont="1" applyAlignment="1" applyProtection="1">
      <protection locked="0"/>
    </xf>
    <xf numFmtId="0" fontId="4" fillId="0" borderId="0" xfId="0" applyFont="1" applyProtection="1">
      <protection locked="0"/>
    </xf>
    <xf numFmtId="0" fontId="3" fillId="0" borderId="0" xfId="0" applyFont="1" applyAlignment="1" applyProtection="1">
      <alignment wrapText="1"/>
      <protection locked="0"/>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2" xfId="0" applyFont="1" applyBorder="1" applyProtection="1">
      <protection locked="0"/>
    </xf>
    <xf numFmtId="43" fontId="3" fillId="0" borderId="1" xfId="2" applyFont="1" applyBorder="1" applyProtection="1">
      <protection locked="0"/>
    </xf>
    <xf numFmtId="43" fontId="3" fillId="0" borderId="1" xfId="0" applyNumberFormat="1" applyFont="1" applyBorder="1" applyProtection="1">
      <protection locked="0"/>
    </xf>
    <xf numFmtId="43" fontId="3" fillId="0" borderId="3" xfId="0" applyNumberFormat="1" applyFont="1" applyBorder="1" applyProtection="1">
      <protection locked="0"/>
    </xf>
    <xf numFmtId="43" fontId="3" fillId="0" borderId="0" xfId="2" applyFont="1" applyProtection="1">
      <protection locked="0"/>
    </xf>
    <xf numFmtId="0" fontId="3" fillId="0" borderId="5" xfId="0" applyFont="1" applyBorder="1" applyProtection="1">
      <protection locked="0"/>
    </xf>
    <xf numFmtId="43" fontId="3" fillId="0" borderId="6" xfId="2" applyFont="1" applyBorder="1" applyProtection="1">
      <protection locked="0"/>
    </xf>
    <xf numFmtId="43" fontId="3" fillId="0" borderId="6" xfId="0" applyNumberFormat="1" applyFont="1" applyBorder="1" applyProtection="1">
      <protection locked="0"/>
    </xf>
    <xf numFmtId="43" fontId="3" fillId="0" borderId="7" xfId="0" applyNumberFormat="1" applyFont="1" applyBorder="1" applyProtection="1">
      <protection locked="0"/>
    </xf>
    <xf numFmtId="43" fontId="3" fillId="0" borderId="0" xfId="0" applyNumberFormat="1" applyFont="1" applyProtection="1">
      <protection locked="0"/>
    </xf>
    <xf numFmtId="0" fontId="8" fillId="0" borderId="0" xfId="3" applyFont="1" applyProtection="1">
      <protection locked="0"/>
    </xf>
    <xf numFmtId="0" fontId="3" fillId="0" borderId="0" xfId="0" applyFont="1" applyProtection="1"/>
    <xf numFmtId="0" fontId="4" fillId="0" borderId="0" xfId="0" applyFont="1" applyAlignment="1" applyProtection="1">
      <alignment wrapText="1"/>
    </xf>
    <xf numFmtId="0" fontId="4" fillId="0" borderId="0" xfId="0" applyFont="1" applyAlignment="1" applyProtection="1"/>
    <xf numFmtId="0" fontId="3" fillId="0" borderId="0" xfId="0" applyFont="1" applyAlignment="1" applyProtection="1">
      <alignment wrapText="1"/>
    </xf>
  </cellXfs>
  <cellStyles count="4">
    <cellStyle name="Comma" xfId="2" builtinId="3"/>
    <cellStyle name="Hyperlink" xfId="3" builtinId="8"/>
    <cellStyle name="Normal" xfId="0" builtinId="0"/>
    <cellStyle name="Normal 2" xfId="1"/>
  </cellStyles>
  <dxfs count="15">
    <dxf>
      <font>
        <b val="0"/>
        <i val="0"/>
        <strike val="0"/>
        <condense val="0"/>
        <extend val="0"/>
        <outline val="0"/>
        <shadow val="0"/>
        <u val="none"/>
        <vertAlign val="baseline"/>
        <sz val="12"/>
        <color theme="1"/>
        <name val="Arial"/>
        <scheme val="none"/>
      </font>
      <protection locked="0" hidden="0"/>
    </dxf>
    <dxf>
      <font>
        <b/>
        <i val="0"/>
        <strike val="0"/>
        <condense val="0"/>
        <extend val="0"/>
        <outline val="0"/>
        <shadow val="0"/>
        <u val="none"/>
        <vertAlign val="baseline"/>
        <sz val="12"/>
        <color theme="1"/>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theme="1"/>
        <name val="Arial"/>
        <scheme val="none"/>
      </font>
      <numFmt numFmtId="35" formatCode="_(* #,##0.00_);_(* \(#,##0.00\);_(* &quot;-&quot;??_);_(@_)"/>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numFmt numFmtId="35" formatCode="_(* #,##0.00_);_(* \(#,##0.0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scheme val="none"/>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NDMC\SOC_Shr\Revenue%20&amp;%20Expenditure%20Reports%20(RER)\Reversion\Reversion%20Calculation%20with%2011-15\Reversion%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Reversion%20Tables\x%20Funds%20Subject%20to%20Reversion%20CSS,%20PEI,%20INN,%20WET,%20CFT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0506 RER"/>
      <sheetName val="0607 RER"/>
      <sheetName val="0708 RER"/>
      <sheetName val="0809 RER"/>
      <sheetName val="0910 RER"/>
      <sheetName val="1011 RER"/>
      <sheetName val="1112 RER"/>
      <sheetName val="1213 RER"/>
      <sheetName val="1314 RER"/>
      <sheetName val="1415 RER"/>
      <sheetName val="1516 RER"/>
      <sheetName val="1617 RER"/>
      <sheetName val="1718 RER"/>
      <sheetName val="1819 RER"/>
      <sheetName val="1920 RER"/>
      <sheetName val="2021 RER"/>
      <sheetName val="Reversion By County (Backup)"/>
      <sheetName val="Reversion By County (0506-0708)"/>
      <sheetName val="Reversion By County"/>
      <sheetName val="Schedule-CSS"/>
      <sheetName val="Schedule-PEI"/>
      <sheetName val="Schedule-INN"/>
      <sheetName val="Schedule-WET"/>
      <sheetName val="Schedule-WET OLD"/>
      <sheetName val="Schedule-CFTN"/>
      <sheetName val="Reversion Statewide 0506-0708"/>
      <sheetName val="Unspent 1516"/>
      <sheetName val="Unspent 1617"/>
      <sheetName val="Reversion Statewide"/>
      <sheetName val="Reversion Statewide Redacted"/>
      <sheetName val="0506 CSS"/>
      <sheetName val="0607 CSS"/>
      <sheetName val="0708 CSS"/>
      <sheetName val="0809 CSS"/>
      <sheetName val="0910 CSS"/>
      <sheetName val="1011 CSS"/>
      <sheetName val="1112 CSS"/>
      <sheetName val="1213 CSS"/>
      <sheetName val="1314 CSS"/>
      <sheetName val="1415 CSS"/>
      <sheetName val="1516 CSS"/>
      <sheetName val="1617 CSS"/>
      <sheetName val="0708 PEI"/>
      <sheetName val="0809 PEI"/>
      <sheetName val="0910 PEI"/>
      <sheetName val="1011 PEI"/>
      <sheetName val="1112 PEI"/>
      <sheetName val="1213 PEI"/>
      <sheetName val="1314 PEI"/>
      <sheetName val="1415 PEI"/>
      <sheetName val="1516 PEI"/>
      <sheetName val="1617 PEI"/>
      <sheetName val="0809 INN"/>
      <sheetName val="0910 INN"/>
      <sheetName val="1011 INN"/>
      <sheetName val="1112 INN"/>
      <sheetName val="1213 INN"/>
      <sheetName val="1314 INN"/>
      <sheetName val="1415 INN"/>
      <sheetName val="1516 INN"/>
      <sheetName val="1617 INN"/>
      <sheetName val="0607-0708 WET"/>
      <sheetName val="0607 WET"/>
      <sheetName val="0708 WET"/>
      <sheetName val="0708 CFTN"/>
      <sheetName val="Reversion Statewide OLD"/>
      <sheetName val="Reversion Amounts-CSS"/>
      <sheetName val="Reversion Amounts-PEI"/>
      <sheetName val="Reversion Amounts-INN"/>
      <sheetName val="Reversion Amounts-WET"/>
      <sheetName val="Reversion Amounts-CFTN"/>
      <sheetName val="Rev &amp; Exp"/>
      <sheetName val="0506 Planning"/>
      <sheetName val="0607 Planning"/>
      <sheetName val="0708 Planning"/>
      <sheetName val="0809 Planning"/>
      <sheetName val="0910 Planning"/>
      <sheetName val="1011 Planning"/>
      <sheetName val="1112 Planning"/>
      <sheetName val="1213 Allocation"/>
      <sheetName val="1314 Allocation"/>
      <sheetName val="1415 Allocation"/>
      <sheetName val="1516 Allocation"/>
      <sheetName val="1617 Allocation"/>
      <sheetName val="1718 Allocation"/>
      <sheetName val="1819 Allo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6">
          <cell r="I6" t="str">
            <v>Alameda</v>
          </cell>
        </row>
        <row r="7">
          <cell r="I7" t="str">
            <v xml:space="preserve">Alpine </v>
          </cell>
        </row>
        <row r="8">
          <cell r="I8" t="str">
            <v>Amador</v>
          </cell>
        </row>
        <row r="9">
          <cell r="I9" t="str">
            <v>Berkeley City</v>
          </cell>
        </row>
        <row r="10">
          <cell r="I10" t="str">
            <v>Butte</v>
          </cell>
        </row>
        <row r="11">
          <cell r="I11" t="str">
            <v>Calaveras</v>
          </cell>
        </row>
        <row r="12">
          <cell r="I12" t="str">
            <v>Colusa</v>
          </cell>
        </row>
        <row r="13">
          <cell r="I13" t="str">
            <v>Contra Costa</v>
          </cell>
        </row>
        <row r="14">
          <cell r="I14" t="str">
            <v>Del Norte</v>
          </cell>
        </row>
        <row r="15">
          <cell r="I15" t="str">
            <v>El Dorado</v>
          </cell>
        </row>
        <row r="16">
          <cell r="I16" t="str">
            <v>Fresno</v>
          </cell>
        </row>
        <row r="17">
          <cell r="I17" t="str">
            <v>Glenn</v>
          </cell>
        </row>
        <row r="18">
          <cell r="I18" t="str">
            <v>Humboldt</v>
          </cell>
        </row>
        <row r="19">
          <cell r="I19" t="str">
            <v>Imperial</v>
          </cell>
        </row>
        <row r="20">
          <cell r="I20" t="str">
            <v>Inyo</v>
          </cell>
        </row>
        <row r="21">
          <cell r="I21" t="str">
            <v>Kern</v>
          </cell>
        </row>
        <row r="22">
          <cell r="I22" t="str">
            <v>Kings</v>
          </cell>
        </row>
        <row r="23">
          <cell r="I23" t="str">
            <v>Lake</v>
          </cell>
        </row>
        <row r="24">
          <cell r="I24" t="str">
            <v>Lassen</v>
          </cell>
        </row>
        <row r="25">
          <cell r="I25" t="str">
            <v>Los Angeles</v>
          </cell>
        </row>
        <row r="26">
          <cell r="I26" t="str">
            <v>Madera</v>
          </cell>
        </row>
        <row r="27">
          <cell r="I27" t="str">
            <v>Marin</v>
          </cell>
        </row>
        <row r="28">
          <cell r="I28" t="str">
            <v>Mariposa</v>
          </cell>
        </row>
        <row r="29">
          <cell r="I29" t="str">
            <v>Mendocino</v>
          </cell>
        </row>
        <row r="30">
          <cell r="I30" t="str">
            <v>Merced</v>
          </cell>
        </row>
        <row r="31">
          <cell r="I31" t="str">
            <v>Modoc</v>
          </cell>
        </row>
        <row r="32">
          <cell r="I32" t="str">
            <v>Mono</v>
          </cell>
        </row>
        <row r="33">
          <cell r="I33" t="str">
            <v>Monterey</v>
          </cell>
        </row>
        <row r="34">
          <cell r="I34" t="str">
            <v>Napa</v>
          </cell>
        </row>
        <row r="35">
          <cell r="I35" t="str">
            <v>Nevada</v>
          </cell>
        </row>
        <row r="36">
          <cell r="I36" t="str">
            <v>Orange</v>
          </cell>
        </row>
        <row r="37">
          <cell r="I37" t="str">
            <v>Placer</v>
          </cell>
        </row>
        <row r="38">
          <cell r="I38" t="str">
            <v>Plumas</v>
          </cell>
        </row>
        <row r="39">
          <cell r="I39" t="str">
            <v>Riverside</v>
          </cell>
        </row>
        <row r="40">
          <cell r="I40" t="str">
            <v>Sacramento</v>
          </cell>
        </row>
        <row r="41">
          <cell r="I41" t="str">
            <v>San Benito</v>
          </cell>
        </row>
        <row r="42">
          <cell r="I42" t="str">
            <v>San Bernardino</v>
          </cell>
        </row>
        <row r="43">
          <cell r="I43" t="str">
            <v>San Diego</v>
          </cell>
        </row>
        <row r="44">
          <cell r="I44" t="str">
            <v>San Francisco</v>
          </cell>
        </row>
        <row r="45">
          <cell r="I45" t="str">
            <v>San Joaquin</v>
          </cell>
        </row>
        <row r="46">
          <cell r="I46" t="str">
            <v>San Luis Obispo</v>
          </cell>
        </row>
        <row r="47">
          <cell r="I47" t="str">
            <v>San Mateo</v>
          </cell>
        </row>
        <row r="48">
          <cell r="I48" t="str">
            <v>Santa Barbara</v>
          </cell>
        </row>
        <row r="49">
          <cell r="I49" t="str">
            <v>Santa Clara</v>
          </cell>
        </row>
        <row r="50">
          <cell r="I50" t="str">
            <v>Santa Cruz</v>
          </cell>
        </row>
        <row r="51">
          <cell r="I51" t="str">
            <v>Shasta</v>
          </cell>
        </row>
        <row r="52">
          <cell r="I52" t="str">
            <v>Sierra</v>
          </cell>
        </row>
        <row r="53">
          <cell r="I53" t="str">
            <v>Siskiyou</v>
          </cell>
        </row>
        <row r="54">
          <cell r="I54" t="str">
            <v>Solano</v>
          </cell>
        </row>
        <row r="55">
          <cell r="I55" t="str">
            <v>Sonoma</v>
          </cell>
        </row>
        <row r="56">
          <cell r="I56" t="str">
            <v>Stanislaus</v>
          </cell>
        </row>
        <row r="57">
          <cell r="I57" t="str">
            <v>Sutter-Yuba</v>
          </cell>
        </row>
        <row r="58">
          <cell r="I58" t="str">
            <v>Tehama</v>
          </cell>
        </row>
        <row r="59">
          <cell r="I59" t="str">
            <v>Tri-City</v>
          </cell>
        </row>
        <row r="60">
          <cell r="I60" t="str">
            <v>Trinity</v>
          </cell>
        </row>
        <row r="61">
          <cell r="I61" t="str">
            <v>Tulare</v>
          </cell>
        </row>
        <row r="62">
          <cell r="I62" t="str">
            <v>Tuolumne</v>
          </cell>
        </row>
        <row r="63">
          <cell r="I63" t="str">
            <v>Ventura</v>
          </cell>
        </row>
        <row r="64">
          <cell r="I64" t="str">
            <v>Yolo</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rsion Statewide"/>
      <sheetName val="Notes"/>
      <sheetName val="OLD MHSA REVERSION AMOUNTS"/>
      <sheetName val="Redacted 1"/>
      <sheetName val="OLD By County"/>
      <sheetName val="CSS Reversion Amounts"/>
      <sheetName val="PEI Reversion Amounts"/>
      <sheetName val="INN Reversion Amounts"/>
      <sheetName val="WET Reversion Amounts"/>
      <sheetName val="CFTN Reversion Amounts"/>
      <sheetName val="Data"/>
      <sheetName val="Reversion Statewide old"/>
      <sheetName val="Sheet1"/>
      <sheetName val="Redacted 2.21.18"/>
      <sheetName val="Reversion By County (2)"/>
      <sheetName val="Reversion By County"/>
      <sheetName val="Crosschecks"/>
      <sheetName val="Data2"/>
      <sheetName val="Fields"/>
    </sheetNames>
    <sheetDataSet>
      <sheetData sheetId="0"/>
      <sheetData sheetId="1"/>
      <sheetData sheetId="2"/>
      <sheetData sheetId="3"/>
      <sheetData sheetId="4"/>
      <sheetData sheetId="5"/>
      <sheetData sheetId="6"/>
      <sheetData sheetId="7"/>
      <sheetData sheetId="8"/>
      <sheetData sheetId="9"/>
      <sheetData sheetId="10">
        <row r="3">
          <cell r="A3" t="str">
            <v>Alameda</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1704995</v>
          </cell>
          <cell r="U3">
            <v>1285017</v>
          </cell>
          <cell r="V3">
            <v>2023342</v>
          </cell>
          <cell r="W3">
            <v>0</v>
          </cell>
          <cell r="X3">
            <v>0</v>
          </cell>
          <cell r="Y3">
            <v>0</v>
          </cell>
          <cell r="Z3">
            <v>0</v>
          </cell>
          <cell r="AA3">
            <v>2455221</v>
          </cell>
          <cell r="AB3">
            <v>7530171</v>
          </cell>
          <cell r="AC3">
            <v>11035300</v>
          </cell>
          <cell r="AD3">
            <v>11658589</v>
          </cell>
          <cell r="AE3">
            <v>19127084</v>
          </cell>
          <cell r="AF3">
            <v>23213216</v>
          </cell>
          <cell r="AG3">
            <v>31958251</v>
          </cell>
          <cell r="AH3">
            <v>28063717</v>
          </cell>
          <cell r="AI3">
            <v>26518591</v>
          </cell>
          <cell r="AJ3">
            <v>39381426</v>
          </cell>
          <cell r="AK3">
            <v>33240046</v>
          </cell>
          <cell r="AL3">
            <v>46169325</v>
          </cell>
          <cell r="AM3">
            <v>0</v>
          </cell>
          <cell r="AN3">
            <v>0</v>
          </cell>
          <cell r="AO3">
            <v>4301000</v>
          </cell>
          <cell r="AP3">
            <v>8943796</v>
          </cell>
          <cell r="AQ3">
            <v>12485173</v>
          </cell>
          <cell r="AR3">
            <v>8346154</v>
          </cell>
          <cell r="AS3">
            <v>7189697</v>
          </cell>
          <cell r="AT3">
            <v>9858306</v>
          </cell>
          <cell r="AU3">
            <v>8314092</v>
          </cell>
          <cell r="AV3">
            <v>11599914</v>
          </cell>
          <cell r="AW3">
            <v>0</v>
          </cell>
          <cell r="AX3">
            <v>0</v>
          </cell>
          <cell r="AY3">
            <v>2543800</v>
          </cell>
          <cell r="AZ3">
            <v>2549684</v>
          </cell>
          <cell r="BA3">
            <v>4314279</v>
          </cell>
          <cell r="BB3">
            <v>1769107</v>
          </cell>
          <cell r="BC3">
            <v>2606482</v>
          </cell>
          <cell r="BD3">
            <v>2198801</v>
          </cell>
          <cell r="BE3">
            <v>3037456</v>
          </cell>
          <cell r="BF3">
            <v>0</v>
          </cell>
          <cell r="BG3">
            <v>0</v>
          </cell>
          <cell r="BH3">
            <v>7556650</v>
          </cell>
          <cell r="BI3">
            <v>16200300</v>
          </cell>
        </row>
        <row r="4">
          <cell r="A4" t="str">
            <v xml:space="preserve">Alpine </v>
          </cell>
          <cell r="B4">
            <v>0</v>
          </cell>
          <cell r="C4">
            <v>0</v>
          </cell>
          <cell r="D4">
            <v>0</v>
          </cell>
          <cell r="E4">
            <v>0</v>
          </cell>
          <cell r="F4">
            <v>544795</v>
          </cell>
          <cell r="G4">
            <v>100071</v>
          </cell>
          <cell r="H4">
            <v>38042</v>
          </cell>
          <cell r="I4">
            <v>15460</v>
          </cell>
          <cell r="J4">
            <v>0</v>
          </cell>
          <cell r="K4">
            <v>804636</v>
          </cell>
          <cell r="L4">
            <v>86107</v>
          </cell>
          <cell r="M4">
            <v>125200</v>
          </cell>
          <cell r="N4">
            <v>181410</v>
          </cell>
          <cell r="O4">
            <v>113696</v>
          </cell>
          <cell r="P4">
            <v>83413</v>
          </cell>
          <cell r="Q4">
            <v>228355</v>
          </cell>
          <cell r="R4">
            <v>172498</v>
          </cell>
          <cell r="S4">
            <v>297838</v>
          </cell>
          <cell r="T4">
            <v>62000</v>
          </cell>
          <cell r="U4">
            <v>62000</v>
          </cell>
          <cell r="V4">
            <v>108600</v>
          </cell>
          <cell r="W4">
            <v>45151</v>
          </cell>
          <cell r="X4">
            <v>67511</v>
          </cell>
          <cell r="Y4">
            <v>56463</v>
          </cell>
          <cell r="Z4">
            <v>78813</v>
          </cell>
          <cell r="AA4">
            <v>450000</v>
          </cell>
          <cell r="AB4">
            <v>788500</v>
          </cell>
          <cell r="AC4">
            <v>252400</v>
          </cell>
          <cell r="AD4">
            <v>254927</v>
          </cell>
          <cell r="AE4">
            <v>342600</v>
          </cell>
          <cell r="AF4">
            <v>626374</v>
          </cell>
          <cell r="AG4">
            <v>889218</v>
          </cell>
          <cell r="AH4">
            <v>780502</v>
          </cell>
          <cell r="AI4">
            <v>741553</v>
          </cell>
          <cell r="AJ4">
            <v>1011081</v>
          </cell>
          <cell r="AK4">
            <v>852923</v>
          </cell>
          <cell r="AL4">
            <v>1188373</v>
          </cell>
          <cell r="AM4">
            <v>0</v>
          </cell>
          <cell r="AN4">
            <v>0</v>
          </cell>
          <cell r="AO4">
            <v>100000</v>
          </cell>
          <cell r="AP4">
            <v>125200</v>
          </cell>
          <cell r="AQ4">
            <v>225200</v>
          </cell>
          <cell r="AR4">
            <v>147600</v>
          </cell>
          <cell r="AS4">
            <v>129084</v>
          </cell>
          <cell r="AT4">
            <v>255115</v>
          </cell>
          <cell r="AU4">
            <v>213442</v>
          </cell>
          <cell r="AV4">
            <v>297838</v>
          </cell>
          <cell r="AW4">
            <v>0</v>
          </cell>
          <cell r="AX4">
            <v>0</v>
          </cell>
          <cell r="AY4">
            <v>62000</v>
          </cell>
          <cell r="AZ4">
            <v>62000</v>
          </cell>
          <cell r="BA4">
            <v>108600</v>
          </cell>
          <cell r="BB4">
            <v>45151</v>
          </cell>
          <cell r="BC4">
            <v>67511</v>
          </cell>
          <cell r="BD4">
            <v>56463</v>
          </cell>
          <cell r="BE4">
            <v>78813</v>
          </cell>
          <cell r="BF4">
            <v>0</v>
          </cell>
          <cell r="BG4">
            <v>0</v>
          </cell>
          <cell r="BH4">
            <v>450000</v>
          </cell>
          <cell r="BI4">
            <v>788500</v>
          </cell>
        </row>
        <row r="5">
          <cell r="A5" t="str">
            <v>Amador</v>
          </cell>
          <cell r="B5">
            <v>0</v>
          </cell>
          <cell r="C5">
            <v>0</v>
          </cell>
          <cell r="D5">
            <v>0</v>
          </cell>
          <cell r="E5">
            <v>0</v>
          </cell>
          <cell r="F5">
            <v>0</v>
          </cell>
          <cell r="G5">
            <v>0</v>
          </cell>
          <cell r="H5">
            <v>0</v>
          </cell>
          <cell r="I5">
            <v>0</v>
          </cell>
          <cell r="J5">
            <v>0</v>
          </cell>
          <cell r="K5">
            <v>541570</v>
          </cell>
          <cell r="L5">
            <v>0</v>
          </cell>
          <cell r="M5">
            <v>0</v>
          </cell>
          <cell r="N5">
            <v>17226</v>
          </cell>
          <cell r="O5">
            <v>10661</v>
          </cell>
          <cell r="P5">
            <v>0</v>
          </cell>
          <cell r="Q5">
            <v>42254</v>
          </cell>
          <cell r="R5">
            <v>66972</v>
          </cell>
          <cell r="S5">
            <v>530252</v>
          </cell>
          <cell r="T5">
            <v>108521</v>
          </cell>
          <cell r="U5">
            <v>108038</v>
          </cell>
          <cell r="V5">
            <v>183373</v>
          </cell>
          <cell r="W5">
            <v>54005</v>
          </cell>
          <cell r="X5">
            <v>8821</v>
          </cell>
          <cell r="Y5">
            <v>26551</v>
          </cell>
          <cell r="Z5">
            <v>140310</v>
          </cell>
          <cell r="AA5">
            <v>189061</v>
          </cell>
          <cell r="AB5">
            <v>325012</v>
          </cell>
          <cell r="AC5">
            <v>526300</v>
          </cell>
          <cell r="AD5">
            <v>531615</v>
          </cell>
          <cell r="AE5">
            <v>857207</v>
          </cell>
          <cell r="AF5">
            <v>1301678</v>
          </cell>
          <cell r="AG5">
            <v>1674152</v>
          </cell>
          <cell r="AH5">
            <v>1444666</v>
          </cell>
          <cell r="AI5">
            <v>1364585</v>
          </cell>
          <cell r="AJ5">
            <v>1803060</v>
          </cell>
          <cell r="AK5">
            <v>1522185</v>
          </cell>
          <cell r="AL5">
            <v>2121662</v>
          </cell>
          <cell r="AM5">
            <v>0</v>
          </cell>
          <cell r="AN5">
            <v>0</v>
          </cell>
          <cell r="AO5">
            <v>100000</v>
          </cell>
          <cell r="AP5">
            <v>196000</v>
          </cell>
          <cell r="AQ5">
            <v>299653</v>
          </cell>
          <cell r="AR5">
            <v>196298</v>
          </cell>
          <cell r="AS5">
            <v>168901</v>
          </cell>
          <cell r="AT5">
            <v>450416</v>
          </cell>
          <cell r="AU5">
            <v>380406</v>
          </cell>
          <cell r="AV5">
            <v>530252</v>
          </cell>
          <cell r="AW5">
            <v>0</v>
          </cell>
          <cell r="AX5">
            <v>0</v>
          </cell>
          <cell r="AY5">
            <v>115200</v>
          </cell>
          <cell r="AZ5">
            <v>116429</v>
          </cell>
          <cell r="BA5">
            <v>195808</v>
          </cell>
          <cell r="BB5">
            <v>81798</v>
          </cell>
          <cell r="BC5">
            <v>119114</v>
          </cell>
          <cell r="BD5">
            <v>100506</v>
          </cell>
          <cell r="BE5">
            <v>140310</v>
          </cell>
          <cell r="BF5">
            <v>0</v>
          </cell>
          <cell r="BG5">
            <v>0</v>
          </cell>
          <cell r="BH5">
            <v>450000</v>
          </cell>
          <cell r="BI5">
            <v>788500</v>
          </cell>
        </row>
        <row r="6">
          <cell r="A6" t="str">
            <v>Berkeley City</v>
          </cell>
          <cell r="B6">
            <v>0</v>
          </cell>
          <cell r="C6">
            <v>0</v>
          </cell>
          <cell r="D6">
            <v>0</v>
          </cell>
          <cell r="E6">
            <v>0</v>
          </cell>
          <cell r="F6">
            <v>0</v>
          </cell>
          <cell r="G6">
            <v>0</v>
          </cell>
          <cell r="H6">
            <v>0</v>
          </cell>
          <cell r="I6">
            <v>0</v>
          </cell>
          <cell r="J6">
            <v>0</v>
          </cell>
          <cell r="K6">
            <v>0</v>
          </cell>
          <cell r="L6">
            <v>0</v>
          </cell>
          <cell r="M6">
            <v>0</v>
          </cell>
          <cell r="N6">
            <v>155937</v>
          </cell>
          <cell r="O6">
            <v>87906</v>
          </cell>
          <cell r="P6">
            <v>0</v>
          </cell>
          <cell r="Q6">
            <v>0</v>
          </cell>
          <cell r="R6">
            <v>0</v>
          </cell>
          <cell r="S6">
            <v>0</v>
          </cell>
          <cell r="T6">
            <v>214800</v>
          </cell>
          <cell r="U6">
            <v>0</v>
          </cell>
          <cell r="V6">
            <v>0</v>
          </cell>
          <cell r="W6">
            <v>0</v>
          </cell>
          <cell r="X6">
            <v>0</v>
          </cell>
          <cell r="Y6">
            <v>0</v>
          </cell>
          <cell r="Z6">
            <v>122025</v>
          </cell>
          <cell r="AA6">
            <v>121105</v>
          </cell>
          <cell r="AB6">
            <v>1322116</v>
          </cell>
          <cell r="AC6">
            <v>250000</v>
          </cell>
          <cell r="AD6">
            <v>252503</v>
          </cell>
          <cell r="AE6">
            <v>2207500</v>
          </cell>
          <cell r="AF6">
            <v>1893500</v>
          </cell>
          <cell r="AG6">
            <v>2689225</v>
          </cell>
          <cell r="AH6">
            <v>2340807</v>
          </cell>
          <cell r="AI6">
            <v>2213281</v>
          </cell>
          <cell r="AJ6">
            <v>3331004</v>
          </cell>
          <cell r="AK6">
            <v>2810920</v>
          </cell>
          <cell r="AL6">
            <v>3917811</v>
          </cell>
          <cell r="AM6">
            <v>0</v>
          </cell>
          <cell r="AN6">
            <v>0</v>
          </cell>
          <cell r="AO6">
            <v>370300</v>
          </cell>
          <cell r="AP6">
            <v>769700</v>
          </cell>
          <cell r="AQ6">
            <v>1080331</v>
          </cell>
          <cell r="AR6">
            <v>714658</v>
          </cell>
          <cell r="AS6">
            <v>614953</v>
          </cell>
          <cell r="AT6">
            <v>834477</v>
          </cell>
          <cell r="AU6">
            <v>703443</v>
          </cell>
          <cell r="AV6">
            <v>979794</v>
          </cell>
          <cell r="AW6">
            <v>0</v>
          </cell>
          <cell r="AX6">
            <v>0</v>
          </cell>
          <cell r="AY6">
            <v>214800</v>
          </cell>
          <cell r="AZ6">
            <v>214940</v>
          </cell>
          <cell r="BA6">
            <v>363211</v>
          </cell>
          <cell r="BB6">
            <v>147832</v>
          </cell>
          <cell r="BC6">
            <v>219447</v>
          </cell>
          <cell r="BD6">
            <v>185071</v>
          </cell>
          <cell r="BE6">
            <v>257841</v>
          </cell>
          <cell r="BF6">
            <v>0</v>
          </cell>
          <cell r="BG6">
            <v>0</v>
          </cell>
          <cell r="BH6">
            <v>656860</v>
          </cell>
          <cell r="BI6">
            <v>1432100</v>
          </cell>
        </row>
        <row r="7">
          <cell r="A7" t="str">
            <v>Butte</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256411</v>
          </cell>
          <cell r="U7">
            <v>0</v>
          </cell>
          <cell r="V7">
            <v>0</v>
          </cell>
          <cell r="W7">
            <v>0</v>
          </cell>
          <cell r="X7">
            <v>0</v>
          </cell>
          <cell r="Y7">
            <v>0</v>
          </cell>
          <cell r="Z7">
            <v>506975</v>
          </cell>
          <cell r="AA7">
            <v>56800</v>
          </cell>
          <cell r="AB7">
            <v>0</v>
          </cell>
          <cell r="AC7">
            <v>1979800</v>
          </cell>
          <cell r="AD7">
            <v>2070429</v>
          </cell>
          <cell r="AE7">
            <v>3779104</v>
          </cell>
          <cell r="AF7">
            <v>4201590</v>
          </cell>
          <cell r="AG7">
            <v>5448817</v>
          </cell>
          <cell r="AH7">
            <v>4680650</v>
          </cell>
          <cell r="AI7">
            <v>4404749</v>
          </cell>
          <cell r="AJ7">
            <v>6449507</v>
          </cell>
          <cell r="AK7">
            <v>5429459</v>
          </cell>
          <cell r="AL7">
            <v>7569786</v>
          </cell>
          <cell r="AM7">
            <v>0</v>
          </cell>
          <cell r="AN7">
            <v>0</v>
          </cell>
          <cell r="AO7">
            <v>639300</v>
          </cell>
          <cell r="AP7">
            <v>1326200</v>
          </cell>
          <cell r="AQ7">
            <v>1888104</v>
          </cell>
          <cell r="AR7">
            <v>1282181</v>
          </cell>
          <cell r="AS7">
            <v>1071257</v>
          </cell>
          <cell r="AT7">
            <v>1611062</v>
          </cell>
          <cell r="AU7">
            <v>1357485</v>
          </cell>
          <cell r="AV7">
            <v>1893117</v>
          </cell>
          <cell r="AW7">
            <v>0</v>
          </cell>
          <cell r="AX7">
            <v>0</v>
          </cell>
          <cell r="AY7">
            <v>418100</v>
          </cell>
          <cell r="AZ7">
            <v>424845</v>
          </cell>
          <cell r="BA7">
            <v>726762</v>
          </cell>
          <cell r="BB7">
            <v>311852</v>
          </cell>
          <cell r="BC7">
            <v>427933</v>
          </cell>
          <cell r="BD7">
            <v>360322</v>
          </cell>
          <cell r="BE7">
            <v>506975</v>
          </cell>
          <cell r="BF7">
            <v>0</v>
          </cell>
          <cell r="BG7">
            <v>0</v>
          </cell>
          <cell r="BH7">
            <v>1128860</v>
          </cell>
          <cell r="BI7">
            <v>2430900</v>
          </cell>
        </row>
        <row r="8">
          <cell r="A8" t="str">
            <v>Calaveras</v>
          </cell>
          <cell r="B8">
            <v>0</v>
          </cell>
          <cell r="C8">
            <v>0</v>
          </cell>
          <cell r="D8">
            <v>0</v>
          </cell>
          <cell r="E8">
            <v>0</v>
          </cell>
          <cell r="F8">
            <v>0</v>
          </cell>
          <cell r="G8">
            <v>0</v>
          </cell>
          <cell r="H8">
            <v>0</v>
          </cell>
          <cell r="I8">
            <v>0</v>
          </cell>
          <cell r="J8">
            <v>0</v>
          </cell>
          <cell r="K8">
            <v>1173747</v>
          </cell>
          <cell r="L8">
            <v>0</v>
          </cell>
          <cell r="M8">
            <v>0</v>
          </cell>
          <cell r="N8">
            <v>0</v>
          </cell>
          <cell r="O8">
            <v>0</v>
          </cell>
          <cell r="P8">
            <v>0</v>
          </cell>
          <cell r="Q8">
            <v>0</v>
          </cell>
          <cell r="R8">
            <v>0</v>
          </cell>
          <cell r="S8">
            <v>446895</v>
          </cell>
          <cell r="T8">
            <v>27322</v>
          </cell>
          <cell r="U8">
            <v>8065</v>
          </cell>
          <cell r="V8">
            <v>88487</v>
          </cell>
          <cell r="W8">
            <v>0</v>
          </cell>
          <cell r="X8">
            <v>16390</v>
          </cell>
          <cell r="Y8">
            <v>0</v>
          </cell>
          <cell r="Z8">
            <v>58248</v>
          </cell>
          <cell r="AA8">
            <v>72885</v>
          </cell>
          <cell r="AB8">
            <v>49110</v>
          </cell>
          <cell r="AC8">
            <v>603400</v>
          </cell>
          <cell r="AD8">
            <v>609504</v>
          </cell>
          <cell r="AE8">
            <v>997647</v>
          </cell>
          <cell r="AF8">
            <v>1438895</v>
          </cell>
          <cell r="AG8">
            <v>1781240</v>
          </cell>
          <cell r="AH8">
            <v>1564209</v>
          </cell>
          <cell r="AI8">
            <v>1464721</v>
          </cell>
          <cell r="AJ8">
            <v>1965034</v>
          </cell>
          <cell r="AK8">
            <v>1658075</v>
          </cell>
          <cell r="AL8">
            <v>2306327</v>
          </cell>
          <cell r="AM8">
            <v>0</v>
          </cell>
          <cell r="AN8">
            <v>0</v>
          </cell>
          <cell r="AO8">
            <v>121100</v>
          </cell>
          <cell r="AP8">
            <v>252613</v>
          </cell>
          <cell r="AQ8">
            <v>365215</v>
          </cell>
          <cell r="AR8">
            <v>246007</v>
          </cell>
          <cell r="AS8">
            <v>209417</v>
          </cell>
          <cell r="AT8">
            <v>490856</v>
          </cell>
          <cell r="AU8">
            <v>414436</v>
          </cell>
          <cell r="AV8">
            <v>576878</v>
          </cell>
          <cell r="AW8">
            <v>0</v>
          </cell>
          <cell r="AX8">
            <v>0</v>
          </cell>
          <cell r="AY8">
            <v>126457</v>
          </cell>
          <cell r="AZ8">
            <v>126987</v>
          </cell>
          <cell r="BA8">
            <v>214206</v>
          </cell>
          <cell r="BB8">
            <v>89523</v>
          </cell>
          <cell r="BC8">
            <v>130574</v>
          </cell>
          <cell r="BD8">
            <v>110078</v>
          </cell>
          <cell r="BE8">
            <v>152505</v>
          </cell>
          <cell r="BF8">
            <v>0</v>
          </cell>
          <cell r="BG8">
            <v>0</v>
          </cell>
          <cell r="BH8">
            <v>450000</v>
          </cell>
          <cell r="BI8">
            <v>788500</v>
          </cell>
        </row>
        <row r="9">
          <cell r="A9" t="str">
            <v>Colusa</v>
          </cell>
          <cell r="B9">
            <v>0</v>
          </cell>
          <cell r="C9">
            <v>0</v>
          </cell>
          <cell r="D9">
            <v>0</v>
          </cell>
          <cell r="E9">
            <v>0</v>
          </cell>
          <cell r="F9">
            <v>0</v>
          </cell>
          <cell r="G9">
            <v>0</v>
          </cell>
          <cell r="H9">
            <v>0</v>
          </cell>
          <cell r="I9">
            <v>0</v>
          </cell>
          <cell r="J9">
            <v>503420</v>
          </cell>
          <cell r="K9">
            <v>1913066</v>
          </cell>
          <cell r="L9">
            <v>0</v>
          </cell>
          <cell r="M9">
            <v>0</v>
          </cell>
          <cell r="N9">
            <v>83502</v>
          </cell>
          <cell r="O9">
            <v>0</v>
          </cell>
          <cell r="P9">
            <v>0</v>
          </cell>
          <cell r="Q9">
            <v>0</v>
          </cell>
          <cell r="R9">
            <v>0</v>
          </cell>
          <cell r="S9">
            <v>327325</v>
          </cell>
          <cell r="T9">
            <v>101541</v>
          </cell>
          <cell r="U9">
            <v>94928</v>
          </cell>
          <cell r="V9">
            <v>148973</v>
          </cell>
          <cell r="W9">
            <v>53692</v>
          </cell>
          <cell r="X9">
            <v>86498</v>
          </cell>
          <cell r="Y9">
            <v>0</v>
          </cell>
          <cell r="Z9">
            <v>0</v>
          </cell>
          <cell r="AA9">
            <v>25728</v>
          </cell>
          <cell r="AB9">
            <v>0</v>
          </cell>
          <cell r="AC9">
            <v>426700</v>
          </cell>
          <cell r="AD9">
            <v>436771</v>
          </cell>
          <cell r="AE9">
            <v>703804</v>
          </cell>
          <cell r="AF9">
            <v>1183048</v>
          </cell>
          <cell r="AG9">
            <v>1560710</v>
          </cell>
          <cell r="AH9">
            <v>1334213</v>
          </cell>
          <cell r="AI9">
            <v>1315541</v>
          </cell>
          <cell r="AJ9">
            <v>1670394</v>
          </cell>
          <cell r="AK9">
            <v>1376375</v>
          </cell>
          <cell r="AL9">
            <v>1913066</v>
          </cell>
          <cell r="AM9">
            <v>0</v>
          </cell>
          <cell r="AN9">
            <v>0</v>
          </cell>
          <cell r="AO9">
            <v>100000</v>
          </cell>
          <cell r="AP9">
            <v>128856</v>
          </cell>
          <cell r="AQ9">
            <v>240197</v>
          </cell>
          <cell r="AR9">
            <v>155835</v>
          </cell>
          <cell r="AS9">
            <v>148408</v>
          </cell>
          <cell r="AT9">
            <v>419982</v>
          </cell>
          <cell r="AU9">
            <v>345415</v>
          </cell>
          <cell r="AV9">
            <v>482461</v>
          </cell>
          <cell r="AW9">
            <v>0</v>
          </cell>
          <cell r="AX9">
            <v>0</v>
          </cell>
          <cell r="AY9">
            <v>101541</v>
          </cell>
          <cell r="AZ9">
            <v>103818</v>
          </cell>
          <cell r="BA9">
            <v>176143</v>
          </cell>
          <cell r="BB9">
            <v>93637</v>
          </cell>
          <cell r="BC9">
            <v>118182</v>
          </cell>
          <cell r="BD9">
            <v>92468</v>
          </cell>
          <cell r="BE9">
            <v>129639</v>
          </cell>
          <cell r="BF9">
            <v>0</v>
          </cell>
          <cell r="BG9">
            <v>0</v>
          </cell>
          <cell r="BH9">
            <v>450003</v>
          </cell>
          <cell r="BI9">
            <v>788500</v>
          </cell>
        </row>
        <row r="10">
          <cell r="A10" t="str">
            <v>Contra Costa</v>
          </cell>
          <cell r="B10">
            <v>0</v>
          </cell>
          <cell r="C10">
            <v>0</v>
          </cell>
          <cell r="D10">
            <v>0</v>
          </cell>
          <cell r="E10">
            <v>0</v>
          </cell>
          <cell r="F10">
            <v>0</v>
          </cell>
          <cell r="G10">
            <v>0</v>
          </cell>
          <cell r="H10">
            <v>0</v>
          </cell>
          <cell r="I10">
            <v>0</v>
          </cell>
          <cell r="J10">
            <v>0</v>
          </cell>
          <cell r="K10">
            <v>0</v>
          </cell>
          <cell r="L10">
            <v>0</v>
          </cell>
          <cell r="M10">
            <v>0</v>
          </cell>
          <cell r="N10">
            <v>2059690</v>
          </cell>
          <cell r="O10">
            <v>0</v>
          </cell>
          <cell r="P10">
            <v>0</v>
          </cell>
          <cell r="Q10">
            <v>0</v>
          </cell>
          <cell r="R10">
            <v>0</v>
          </cell>
          <cell r="S10">
            <v>0</v>
          </cell>
          <cell r="T10">
            <v>0</v>
          </cell>
          <cell r="U10">
            <v>0</v>
          </cell>
          <cell r="V10">
            <v>0</v>
          </cell>
          <cell r="W10">
            <v>0</v>
          </cell>
          <cell r="X10">
            <v>0</v>
          </cell>
          <cell r="Y10">
            <v>0</v>
          </cell>
          <cell r="Z10">
            <v>0</v>
          </cell>
          <cell r="AA10">
            <v>167226</v>
          </cell>
          <cell r="AB10">
            <v>0</v>
          </cell>
          <cell r="AC10">
            <v>7121500</v>
          </cell>
          <cell r="AD10">
            <v>7449967</v>
          </cell>
          <cell r="AE10">
            <v>12473665</v>
          </cell>
          <cell r="AF10">
            <v>14769722</v>
          </cell>
          <cell r="AG10">
            <v>20407145</v>
          </cell>
          <cell r="AH10">
            <v>17827071</v>
          </cell>
          <cell r="AI10">
            <v>16874771</v>
          </cell>
          <cell r="AJ10">
            <v>25060767</v>
          </cell>
          <cell r="AK10">
            <v>21200659</v>
          </cell>
          <cell r="AL10">
            <v>29510233</v>
          </cell>
          <cell r="AM10">
            <v>0</v>
          </cell>
          <cell r="AN10">
            <v>0</v>
          </cell>
          <cell r="AO10">
            <v>2686300</v>
          </cell>
          <cell r="AP10">
            <v>5602801</v>
          </cell>
          <cell r="AQ10">
            <v>7819343</v>
          </cell>
          <cell r="AR10">
            <v>5222848</v>
          </cell>
          <cell r="AS10">
            <v>4499390</v>
          </cell>
          <cell r="AT10">
            <v>6290450</v>
          </cell>
          <cell r="AU10">
            <v>5300165</v>
          </cell>
          <cell r="AV10">
            <v>7377558</v>
          </cell>
          <cell r="AW10">
            <v>0</v>
          </cell>
          <cell r="AX10">
            <v>0</v>
          </cell>
          <cell r="AY10">
            <v>1618515</v>
          </cell>
          <cell r="AZ10">
            <v>1620638</v>
          </cell>
          <cell r="BA10">
            <v>2741822</v>
          </cell>
          <cell r="BB10">
            <v>1135307</v>
          </cell>
          <cell r="BC10">
            <v>1665643</v>
          </cell>
          <cell r="BD10">
            <v>1394781</v>
          </cell>
          <cell r="BE10">
            <v>1941463</v>
          </cell>
          <cell r="BF10">
            <v>0</v>
          </cell>
          <cell r="BG10">
            <v>0</v>
          </cell>
          <cell r="BH10">
            <v>4738030</v>
          </cell>
          <cell r="BI10">
            <v>10223247</v>
          </cell>
        </row>
        <row r="11">
          <cell r="A11" t="str">
            <v>Del Norte</v>
          </cell>
          <cell r="B11">
            <v>0</v>
          </cell>
          <cell r="C11">
            <v>0</v>
          </cell>
          <cell r="D11">
            <v>0</v>
          </cell>
          <cell r="E11">
            <v>0</v>
          </cell>
          <cell r="F11">
            <v>0</v>
          </cell>
          <cell r="G11">
            <v>0</v>
          </cell>
          <cell r="H11">
            <v>0</v>
          </cell>
          <cell r="I11">
            <v>0</v>
          </cell>
          <cell r="J11">
            <v>0</v>
          </cell>
          <cell r="K11">
            <v>0</v>
          </cell>
          <cell r="L11">
            <v>28750</v>
          </cell>
          <cell r="M11">
            <v>233258</v>
          </cell>
          <cell r="N11">
            <v>43368</v>
          </cell>
          <cell r="O11">
            <v>0</v>
          </cell>
          <cell r="P11">
            <v>0</v>
          </cell>
          <cell r="Q11">
            <v>0</v>
          </cell>
          <cell r="R11">
            <v>0</v>
          </cell>
          <cell r="S11">
            <v>0</v>
          </cell>
          <cell r="T11">
            <v>89946</v>
          </cell>
          <cell r="U11">
            <v>26682</v>
          </cell>
          <cell r="V11">
            <v>30509</v>
          </cell>
          <cell r="W11">
            <v>0</v>
          </cell>
          <cell r="X11">
            <v>0</v>
          </cell>
          <cell r="Y11">
            <v>0</v>
          </cell>
          <cell r="Z11">
            <v>288812</v>
          </cell>
          <cell r="AA11">
            <v>225673</v>
          </cell>
          <cell r="AB11">
            <v>832232</v>
          </cell>
          <cell r="AC11">
            <v>470800</v>
          </cell>
          <cell r="AD11">
            <v>490088</v>
          </cell>
          <cell r="AE11">
            <v>798015</v>
          </cell>
          <cell r="AF11">
            <v>1229191</v>
          </cell>
          <cell r="AG11">
            <v>1579317</v>
          </cell>
          <cell r="AH11">
            <v>1378628</v>
          </cell>
          <cell r="AI11">
            <v>1300360</v>
          </cell>
          <cell r="AJ11">
            <v>1709788</v>
          </cell>
          <cell r="AK11">
            <v>1448900</v>
          </cell>
          <cell r="AL11">
            <v>2019474</v>
          </cell>
          <cell r="AM11">
            <v>0</v>
          </cell>
          <cell r="AN11">
            <v>0</v>
          </cell>
          <cell r="AO11">
            <v>100000</v>
          </cell>
          <cell r="AP11">
            <v>161700</v>
          </cell>
          <cell r="AQ11">
            <v>261700</v>
          </cell>
          <cell r="AR11">
            <v>174080</v>
          </cell>
          <cell r="AS11">
            <v>150073</v>
          </cell>
          <cell r="AT11">
            <v>428164</v>
          </cell>
          <cell r="AU11">
            <v>363550</v>
          </cell>
          <cell r="AV11">
            <v>506217</v>
          </cell>
          <cell r="AW11">
            <v>0</v>
          </cell>
          <cell r="AX11">
            <v>0</v>
          </cell>
          <cell r="AY11">
            <v>108100</v>
          </cell>
          <cell r="AZ11">
            <v>108100</v>
          </cell>
          <cell r="BA11">
            <v>186989</v>
          </cell>
          <cell r="BB11">
            <v>77076</v>
          </cell>
          <cell r="BC11">
            <v>113017</v>
          </cell>
          <cell r="BD11">
            <v>96138</v>
          </cell>
          <cell r="BE11">
            <v>134107</v>
          </cell>
          <cell r="BF11">
            <v>0</v>
          </cell>
          <cell r="BG11">
            <v>0</v>
          </cell>
          <cell r="BH11">
            <v>450000</v>
          </cell>
          <cell r="BI11">
            <v>788500</v>
          </cell>
        </row>
        <row r="12">
          <cell r="A12" t="str">
            <v>El Dorado</v>
          </cell>
          <cell r="B12">
            <v>0</v>
          </cell>
          <cell r="C12">
            <v>0</v>
          </cell>
          <cell r="D12">
            <v>0</v>
          </cell>
          <cell r="E12">
            <v>0</v>
          </cell>
          <cell r="F12">
            <v>0</v>
          </cell>
          <cell r="G12">
            <v>0</v>
          </cell>
          <cell r="H12">
            <v>0</v>
          </cell>
          <cell r="I12">
            <v>0</v>
          </cell>
          <cell r="J12">
            <v>0</v>
          </cell>
          <cell r="K12">
            <v>0</v>
          </cell>
          <cell r="L12">
            <v>0</v>
          </cell>
          <cell r="M12">
            <v>0</v>
          </cell>
          <cell r="N12">
            <v>0</v>
          </cell>
          <cell r="O12">
            <v>579150</v>
          </cell>
          <cell r="P12">
            <v>86126</v>
          </cell>
          <cell r="Q12">
            <v>329457</v>
          </cell>
          <cell r="R12">
            <v>43721</v>
          </cell>
          <cell r="S12">
            <v>396686</v>
          </cell>
          <cell r="T12">
            <v>395176</v>
          </cell>
          <cell r="U12">
            <v>0</v>
          </cell>
          <cell r="V12">
            <v>300036</v>
          </cell>
          <cell r="W12">
            <v>201890</v>
          </cell>
          <cell r="X12">
            <v>434720</v>
          </cell>
          <cell r="Y12">
            <v>245703</v>
          </cell>
          <cell r="Z12">
            <v>206307</v>
          </cell>
          <cell r="AA12">
            <v>13732</v>
          </cell>
          <cell r="AB12">
            <v>354617</v>
          </cell>
          <cell r="AC12">
            <v>1423300</v>
          </cell>
          <cell r="AD12">
            <v>1504844</v>
          </cell>
          <cell r="AE12">
            <v>2968836</v>
          </cell>
          <cell r="AF12">
            <v>2902646</v>
          </cell>
          <cell r="AG12">
            <v>3752542</v>
          </cell>
          <cell r="AH12">
            <v>3266306</v>
          </cell>
          <cell r="AI12">
            <v>3091760</v>
          </cell>
          <cell r="AJ12">
            <v>4469725</v>
          </cell>
          <cell r="AK12">
            <v>3780682</v>
          </cell>
          <cell r="AL12">
            <v>5266555</v>
          </cell>
          <cell r="AM12">
            <v>0</v>
          </cell>
          <cell r="AN12">
            <v>0</v>
          </cell>
          <cell r="AO12">
            <v>431100</v>
          </cell>
          <cell r="AP12">
            <v>891500</v>
          </cell>
          <cell r="AQ12">
            <v>1241770</v>
          </cell>
          <cell r="AR12">
            <v>823073</v>
          </cell>
          <cell r="AS12">
            <v>710273</v>
          </cell>
          <cell r="AT12">
            <v>1118103</v>
          </cell>
          <cell r="AU12">
            <v>945669</v>
          </cell>
          <cell r="AV12">
            <v>1317464</v>
          </cell>
          <cell r="AW12">
            <v>0</v>
          </cell>
          <cell r="AX12">
            <v>0</v>
          </cell>
          <cell r="AY12">
            <v>292000</v>
          </cell>
          <cell r="AZ12">
            <v>292339</v>
          </cell>
          <cell r="BA12">
            <v>488788</v>
          </cell>
          <cell r="BB12">
            <v>202946</v>
          </cell>
          <cell r="BC12">
            <v>295146</v>
          </cell>
          <cell r="BD12">
            <v>250213</v>
          </cell>
          <cell r="BE12">
            <v>349767</v>
          </cell>
          <cell r="BF12">
            <v>0</v>
          </cell>
          <cell r="BG12">
            <v>0</v>
          </cell>
          <cell r="BH12">
            <v>755020</v>
          </cell>
          <cell r="BI12">
            <v>1624100</v>
          </cell>
        </row>
        <row r="13">
          <cell r="A13" t="str">
            <v>Fresno</v>
          </cell>
          <cell r="B13">
            <v>0</v>
          </cell>
          <cell r="C13">
            <v>0</v>
          </cell>
          <cell r="D13">
            <v>0</v>
          </cell>
          <cell r="E13">
            <v>0</v>
          </cell>
          <cell r="F13">
            <v>0</v>
          </cell>
          <cell r="G13">
            <v>0</v>
          </cell>
          <cell r="H13">
            <v>0</v>
          </cell>
          <cell r="I13">
            <v>0</v>
          </cell>
          <cell r="J13">
            <v>0</v>
          </cell>
          <cell r="K13">
            <v>14417464</v>
          </cell>
          <cell r="L13">
            <v>0</v>
          </cell>
          <cell r="M13">
            <v>0</v>
          </cell>
          <cell r="N13">
            <v>1240689</v>
          </cell>
          <cell r="O13">
            <v>0</v>
          </cell>
          <cell r="P13">
            <v>0</v>
          </cell>
          <cell r="Q13">
            <v>0</v>
          </cell>
          <cell r="R13">
            <v>0</v>
          </cell>
          <cell r="S13">
            <v>5229325</v>
          </cell>
          <cell r="T13">
            <v>1467376</v>
          </cell>
          <cell r="U13">
            <v>1430021</v>
          </cell>
          <cell r="V13">
            <v>907680</v>
          </cell>
          <cell r="W13">
            <v>0</v>
          </cell>
          <cell r="X13">
            <v>0</v>
          </cell>
          <cell r="Y13">
            <v>0</v>
          </cell>
          <cell r="Z13">
            <v>333626</v>
          </cell>
          <cell r="AA13">
            <v>3297666</v>
          </cell>
          <cell r="AB13">
            <v>5830760</v>
          </cell>
          <cell r="AC13">
            <v>7962400</v>
          </cell>
          <cell r="AD13">
            <v>8245519</v>
          </cell>
          <cell r="AE13">
            <v>13774405</v>
          </cell>
          <cell r="AF13">
            <v>16503974</v>
          </cell>
          <cell r="AG13">
            <v>22626434</v>
          </cell>
          <cell r="AH13">
            <v>19799094</v>
          </cell>
          <cell r="AI13">
            <v>18744271</v>
          </cell>
          <cell r="AJ13">
            <v>27291604</v>
          </cell>
          <cell r="AK13">
            <v>23204784</v>
          </cell>
          <cell r="AL13">
            <v>32286081</v>
          </cell>
          <cell r="AM13">
            <v>0</v>
          </cell>
          <cell r="AN13">
            <v>0</v>
          </cell>
          <cell r="AO13">
            <v>2721000</v>
          </cell>
          <cell r="AP13">
            <v>5739366</v>
          </cell>
          <cell r="AQ13">
            <v>8232508</v>
          </cell>
          <cell r="AR13">
            <v>5736326</v>
          </cell>
          <cell r="AS13">
            <v>4894936</v>
          </cell>
          <cell r="AT13">
            <v>6912593</v>
          </cell>
          <cell r="AU13">
            <v>5871962</v>
          </cell>
          <cell r="AV13">
            <v>8133874</v>
          </cell>
          <cell r="AW13">
            <v>0</v>
          </cell>
          <cell r="AX13">
            <v>0</v>
          </cell>
          <cell r="AY13">
            <v>1739800</v>
          </cell>
          <cell r="AZ13">
            <v>1748167</v>
          </cell>
          <cell r="BA13">
            <v>2958160</v>
          </cell>
          <cell r="BB13">
            <v>1282154</v>
          </cell>
          <cell r="BC13">
            <v>1869298</v>
          </cell>
          <cell r="BD13">
            <v>1584705</v>
          </cell>
          <cell r="BE13">
            <v>2174374</v>
          </cell>
          <cell r="BF13">
            <v>0</v>
          </cell>
          <cell r="BG13">
            <v>0</v>
          </cell>
          <cell r="BH13">
            <v>4986002</v>
          </cell>
          <cell r="BI13">
            <v>11047300</v>
          </cell>
        </row>
        <row r="14">
          <cell r="A14" t="str">
            <v>Glenn</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104392</v>
          </cell>
          <cell r="U14">
            <v>0</v>
          </cell>
          <cell r="V14">
            <v>0</v>
          </cell>
          <cell r="W14">
            <v>0</v>
          </cell>
          <cell r="X14">
            <v>0</v>
          </cell>
          <cell r="Y14">
            <v>0</v>
          </cell>
          <cell r="Z14">
            <v>0</v>
          </cell>
          <cell r="AA14">
            <v>79075</v>
          </cell>
          <cell r="AB14">
            <v>0</v>
          </cell>
          <cell r="AC14">
            <v>481300</v>
          </cell>
          <cell r="AD14">
            <v>506766</v>
          </cell>
          <cell r="AE14">
            <v>805947</v>
          </cell>
          <cell r="AF14">
            <v>1245354</v>
          </cell>
          <cell r="AG14">
            <v>1590930</v>
          </cell>
          <cell r="AH14">
            <v>1382398</v>
          </cell>
          <cell r="AI14">
            <v>1305795</v>
          </cell>
          <cell r="AJ14">
            <v>1718055</v>
          </cell>
          <cell r="AK14">
            <v>1450894</v>
          </cell>
          <cell r="AL14">
            <v>2024008</v>
          </cell>
          <cell r="AM14">
            <v>0</v>
          </cell>
          <cell r="AN14">
            <v>0</v>
          </cell>
          <cell r="AO14">
            <v>100460</v>
          </cell>
          <cell r="AP14">
            <v>166805</v>
          </cell>
          <cell r="AQ14">
            <v>265315</v>
          </cell>
          <cell r="AR14">
            <v>174145</v>
          </cell>
          <cell r="AS14">
            <v>149626</v>
          </cell>
          <cell r="AT14">
            <v>429940</v>
          </cell>
          <cell r="AU14">
            <v>362879</v>
          </cell>
          <cell r="AV14">
            <v>505294</v>
          </cell>
          <cell r="AW14">
            <v>0</v>
          </cell>
          <cell r="AX14">
            <v>0</v>
          </cell>
          <cell r="AY14">
            <v>108700</v>
          </cell>
          <cell r="AZ14">
            <v>109252</v>
          </cell>
          <cell r="BA14">
            <v>188042</v>
          </cell>
          <cell r="BB14">
            <v>76563</v>
          </cell>
          <cell r="BC14">
            <v>113222</v>
          </cell>
          <cell r="BD14">
            <v>95749</v>
          </cell>
          <cell r="BE14">
            <v>133388</v>
          </cell>
          <cell r="BF14">
            <v>0</v>
          </cell>
          <cell r="BG14">
            <v>0</v>
          </cell>
          <cell r="BH14">
            <v>450207</v>
          </cell>
          <cell r="BI14">
            <v>788500</v>
          </cell>
        </row>
        <row r="15">
          <cell r="A15" t="str">
            <v>Humboldt</v>
          </cell>
          <cell r="B15">
            <v>0</v>
          </cell>
          <cell r="C15">
            <v>0</v>
          </cell>
          <cell r="D15">
            <v>0</v>
          </cell>
          <cell r="E15">
            <v>0</v>
          </cell>
          <cell r="F15">
            <v>0</v>
          </cell>
          <cell r="G15">
            <v>0</v>
          </cell>
          <cell r="H15">
            <v>0</v>
          </cell>
          <cell r="I15">
            <v>0</v>
          </cell>
          <cell r="J15">
            <v>0</v>
          </cell>
          <cell r="K15">
            <v>0</v>
          </cell>
          <cell r="L15">
            <v>0</v>
          </cell>
          <cell r="M15">
            <v>0</v>
          </cell>
          <cell r="N15">
            <v>0</v>
          </cell>
          <cell r="O15">
            <v>25898</v>
          </cell>
          <cell r="P15">
            <v>0</v>
          </cell>
          <cell r="Q15">
            <v>0</v>
          </cell>
          <cell r="R15">
            <v>0</v>
          </cell>
          <cell r="S15">
            <v>887950</v>
          </cell>
          <cell r="T15">
            <v>258495</v>
          </cell>
          <cell r="U15">
            <v>20579</v>
          </cell>
          <cell r="V15">
            <v>197871</v>
          </cell>
          <cell r="W15">
            <v>0</v>
          </cell>
          <cell r="X15">
            <v>57212</v>
          </cell>
          <cell r="Y15">
            <v>0</v>
          </cell>
          <cell r="Z15">
            <v>163667</v>
          </cell>
          <cell r="AA15">
            <v>303007</v>
          </cell>
          <cell r="AB15">
            <v>214206</v>
          </cell>
          <cell r="AC15">
            <v>1281400</v>
          </cell>
          <cell r="AD15">
            <v>1342477</v>
          </cell>
          <cell r="AE15">
            <v>2515129</v>
          </cell>
          <cell r="AF15">
            <v>2590501</v>
          </cell>
          <cell r="AG15">
            <v>3446938</v>
          </cell>
          <cell r="AH15">
            <v>2934139</v>
          </cell>
          <cell r="AI15">
            <v>2765701</v>
          </cell>
          <cell r="AJ15">
            <v>3964905</v>
          </cell>
          <cell r="AK15">
            <v>3346498</v>
          </cell>
          <cell r="AL15">
            <v>4668925</v>
          </cell>
          <cell r="AM15">
            <v>0</v>
          </cell>
          <cell r="AN15">
            <v>0</v>
          </cell>
          <cell r="AO15">
            <v>370200</v>
          </cell>
          <cell r="AP15">
            <v>767000</v>
          </cell>
          <cell r="AQ15">
            <v>1074500</v>
          </cell>
          <cell r="AR15">
            <v>729977</v>
          </cell>
          <cell r="AS15">
            <v>625263</v>
          </cell>
          <cell r="AT15">
            <v>1000453</v>
          </cell>
          <cell r="AU15">
            <v>849140</v>
          </cell>
          <cell r="AV15">
            <v>1175378</v>
          </cell>
          <cell r="AW15">
            <v>0</v>
          </cell>
          <cell r="AX15">
            <v>0</v>
          </cell>
          <cell r="AY15">
            <v>258700</v>
          </cell>
          <cell r="AZ15">
            <v>258700</v>
          </cell>
          <cell r="BA15">
            <v>446084</v>
          </cell>
          <cell r="BB15">
            <v>186067</v>
          </cell>
          <cell r="BC15">
            <v>267080</v>
          </cell>
          <cell r="BD15">
            <v>226964</v>
          </cell>
          <cell r="BE15">
            <v>313554</v>
          </cell>
          <cell r="BF15">
            <v>0</v>
          </cell>
          <cell r="BG15">
            <v>0</v>
          </cell>
          <cell r="BH15">
            <v>650910</v>
          </cell>
          <cell r="BI15">
            <v>1403700</v>
          </cell>
        </row>
        <row r="16">
          <cell r="A16" t="str">
            <v>Imperial</v>
          </cell>
          <cell r="B16">
            <v>131375</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691964</v>
          </cell>
          <cell r="T16">
            <v>394650</v>
          </cell>
          <cell r="U16">
            <v>409483</v>
          </cell>
          <cell r="V16">
            <v>587476</v>
          </cell>
          <cell r="W16">
            <v>94419</v>
          </cell>
          <cell r="X16">
            <v>0</v>
          </cell>
          <cell r="Y16">
            <v>0</v>
          </cell>
          <cell r="Z16">
            <v>0</v>
          </cell>
          <cell r="AA16">
            <v>166831</v>
          </cell>
          <cell r="AB16">
            <v>0</v>
          </cell>
          <cell r="AC16">
            <v>1699000</v>
          </cell>
          <cell r="AD16">
            <v>1716012</v>
          </cell>
          <cell r="AE16">
            <v>2845371</v>
          </cell>
          <cell r="AF16">
            <v>3454058</v>
          </cell>
          <cell r="AG16">
            <v>4616745</v>
          </cell>
          <cell r="AH16">
            <v>4009357</v>
          </cell>
          <cell r="AI16">
            <v>3779617</v>
          </cell>
          <cell r="AJ16">
            <v>5468127</v>
          </cell>
          <cell r="AK16">
            <v>4617395</v>
          </cell>
          <cell r="AL16">
            <v>6431966</v>
          </cell>
          <cell r="AM16">
            <v>0</v>
          </cell>
          <cell r="AN16">
            <v>0</v>
          </cell>
          <cell r="AO16">
            <v>503600</v>
          </cell>
          <cell r="AP16">
            <v>1063234</v>
          </cell>
          <cell r="AQ16">
            <v>1519100</v>
          </cell>
          <cell r="AR16">
            <v>1017735</v>
          </cell>
          <cell r="AS16">
            <v>873745</v>
          </cell>
          <cell r="AT16">
            <v>1368078</v>
          </cell>
          <cell r="AU16">
            <v>1157929</v>
          </cell>
          <cell r="AV16">
            <v>1617693</v>
          </cell>
          <cell r="AW16">
            <v>0</v>
          </cell>
          <cell r="AX16">
            <v>0</v>
          </cell>
          <cell r="AY16">
            <v>353394</v>
          </cell>
          <cell r="AZ16">
            <v>353200</v>
          </cell>
          <cell r="BA16">
            <v>595872</v>
          </cell>
          <cell r="BB16">
            <v>252167</v>
          </cell>
          <cell r="BC16">
            <v>363565</v>
          </cell>
          <cell r="BD16">
            <v>306642</v>
          </cell>
          <cell r="BE16">
            <v>426427</v>
          </cell>
          <cell r="BF16">
            <v>0</v>
          </cell>
          <cell r="BG16">
            <v>0</v>
          </cell>
          <cell r="BH16">
            <v>929810</v>
          </cell>
          <cell r="BI16">
            <v>2061800</v>
          </cell>
        </row>
        <row r="17">
          <cell r="A17" t="str">
            <v>Inyo</v>
          </cell>
          <cell r="B17">
            <v>0</v>
          </cell>
          <cell r="C17">
            <v>0</v>
          </cell>
          <cell r="D17">
            <v>0</v>
          </cell>
          <cell r="E17">
            <v>0</v>
          </cell>
          <cell r="F17">
            <v>0</v>
          </cell>
          <cell r="G17">
            <v>0</v>
          </cell>
          <cell r="H17">
            <v>0</v>
          </cell>
          <cell r="I17">
            <v>0</v>
          </cell>
          <cell r="J17">
            <v>0</v>
          </cell>
          <cell r="K17">
            <v>283130</v>
          </cell>
          <cell r="L17">
            <v>0</v>
          </cell>
          <cell r="M17">
            <v>0</v>
          </cell>
          <cell r="N17">
            <v>0</v>
          </cell>
          <cell r="O17">
            <v>0</v>
          </cell>
          <cell r="P17">
            <v>0</v>
          </cell>
          <cell r="Q17">
            <v>0</v>
          </cell>
          <cell r="R17">
            <v>0</v>
          </cell>
          <cell r="S17">
            <v>84976</v>
          </cell>
          <cell r="T17">
            <v>72600</v>
          </cell>
          <cell r="U17">
            <v>72076</v>
          </cell>
          <cell r="V17">
            <v>122007</v>
          </cell>
          <cell r="W17">
            <v>52044</v>
          </cell>
          <cell r="X17">
            <v>0</v>
          </cell>
          <cell r="Y17">
            <v>0</v>
          </cell>
          <cell r="Z17">
            <v>0</v>
          </cell>
          <cell r="AA17">
            <v>248279</v>
          </cell>
          <cell r="AB17">
            <v>0</v>
          </cell>
          <cell r="AC17">
            <v>370000</v>
          </cell>
          <cell r="AD17">
            <v>382158</v>
          </cell>
          <cell r="AE17">
            <v>536622</v>
          </cell>
          <cell r="AF17">
            <v>802325</v>
          </cell>
          <cell r="AG17">
            <v>1040628</v>
          </cell>
          <cell r="AH17">
            <v>902295</v>
          </cell>
          <cell r="AI17">
            <v>854323</v>
          </cell>
          <cell r="AJ17">
            <v>1159286</v>
          </cell>
          <cell r="AK17">
            <v>979340</v>
          </cell>
          <cell r="AL17">
            <v>1364793</v>
          </cell>
          <cell r="AM17">
            <v>0</v>
          </cell>
          <cell r="AN17">
            <v>0</v>
          </cell>
          <cell r="AO17">
            <v>100000</v>
          </cell>
          <cell r="AP17">
            <v>127100</v>
          </cell>
          <cell r="AQ17">
            <v>229916</v>
          </cell>
          <cell r="AR17">
            <v>149767</v>
          </cell>
          <cell r="AS17">
            <v>129961</v>
          </cell>
          <cell r="AT17">
            <v>289868</v>
          </cell>
          <cell r="AU17">
            <v>244923</v>
          </cell>
          <cell r="AV17">
            <v>341415</v>
          </cell>
          <cell r="AW17">
            <v>0</v>
          </cell>
          <cell r="AX17">
            <v>0</v>
          </cell>
          <cell r="AY17">
            <v>72800</v>
          </cell>
          <cell r="AZ17">
            <v>73076</v>
          </cell>
          <cell r="BA17">
            <v>125707</v>
          </cell>
          <cell r="BB17">
            <v>52044</v>
          </cell>
          <cell r="BC17">
            <v>76851</v>
          </cell>
          <cell r="BD17">
            <v>64928</v>
          </cell>
          <cell r="BE17">
            <v>90546</v>
          </cell>
          <cell r="BF17">
            <v>0</v>
          </cell>
          <cell r="BG17">
            <v>0</v>
          </cell>
          <cell r="BH17">
            <v>450000</v>
          </cell>
          <cell r="BI17">
            <v>788500</v>
          </cell>
        </row>
        <row r="18">
          <cell r="A18" t="str">
            <v>Kern</v>
          </cell>
          <cell r="B18">
            <v>0</v>
          </cell>
          <cell r="C18">
            <v>0</v>
          </cell>
          <cell r="D18">
            <v>0</v>
          </cell>
          <cell r="E18">
            <v>0</v>
          </cell>
          <cell r="F18">
            <v>0</v>
          </cell>
          <cell r="G18">
            <v>0</v>
          </cell>
          <cell r="H18">
            <v>0</v>
          </cell>
          <cell r="I18">
            <v>0</v>
          </cell>
          <cell r="J18">
            <v>0</v>
          </cell>
          <cell r="K18">
            <v>0</v>
          </cell>
          <cell r="L18">
            <v>235215</v>
          </cell>
          <cell r="M18">
            <v>2651795</v>
          </cell>
          <cell r="N18">
            <v>1838873</v>
          </cell>
          <cell r="O18">
            <v>0</v>
          </cell>
          <cell r="P18">
            <v>272574</v>
          </cell>
          <cell r="Q18">
            <v>0</v>
          </cell>
          <cell r="R18">
            <v>1374404</v>
          </cell>
          <cell r="S18">
            <v>0</v>
          </cell>
          <cell r="T18">
            <v>819547</v>
          </cell>
          <cell r="U18">
            <v>154891</v>
          </cell>
          <cell r="V18">
            <v>1070534</v>
          </cell>
          <cell r="W18">
            <v>150831</v>
          </cell>
          <cell r="X18">
            <v>255407</v>
          </cell>
          <cell r="Y18">
            <v>1309837</v>
          </cell>
          <cell r="Z18">
            <v>1811834</v>
          </cell>
          <cell r="AA18">
            <v>75100</v>
          </cell>
          <cell r="AB18">
            <v>0</v>
          </cell>
          <cell r="AC18">
            <v>6978700</v>
          </cell>
          <cell r="AD18">
            <v>7339192</v>
          </cell>
          <cell r="AE18">
            <v>11288495</v>
          </cell>
          <cell r="AF18">
            <v>14158455</v>
          </cell>
          <cell r="AG18">
            <v>19389997</v>
          </cell>
          <cell r="AH18">
            <v>16819119</v>
          </cell>
          <cell r="AI18">
            <v>15901109</v>
          </cell>
          <cell r="AJ18">
            <v>23386378</v>
          </cell>
          <cell r="AK18">
            <v>19744738</v>
          </cell>
          <cell r="AL18">
            <v>27539852</v>
          </cell>
          <cell r="AM18">
            <v>0</v>
          </cell>
          <cell r="AN18">
            <v>0</v>
          </cell>
          <cell r="AO18">
            <v>2333700</v>
          </cell>
          <cell r="AP18">
            <v>4908400</v>
          </cell>
          <cell r="AQ18">
            <v>7046866</v>
          </cell>
          <cell r="AR18">
            <v>4721230</v>
          </cell>
          <cell r="AS18">
            <v>4098529</v>
          </cell>
          <cell r="AT18">
            <v>5882868</v>
          </cell>
          <cell r="AU18">
            <v>4960771</v>
          </cell>
          <cell r="AV18">
            <v>6884968</v>
          </cell>
          <cell r="AW18">
            <v>0</v>
          </cell>
          <cell r="AX18">
            <v>0</v>
          </cell>
          <cell r="AY18">
            <v>1503100</v>
          </cell>
          <cell r="AZ18">
            <v>1526850</v>
          </cell>
          <cell r="BA18">
            <v>2569392</v>
          </cell>
          <cell r="BB18">
            <v>1079220</v>
          </cell>
          <cell r="BC18">
            <v>1554431</v>
          </cell>
          <cell r="BD18">
            <v>1309837</v>
          </cell>
          <cell r="BE18">
            <v>1811834</v>
          </cell>
          <cell r="BF18">
            <v>0</v>
          </cell>
          <cell r="BG18">
            <v>0</v>
          </cell>
          <cell r="BH18">
            <v>4274650</v>
          </cell>
          <cell r="BI18">
            <v>9417000</v>
          </cell>
        </row>
        <row r="19">
          <cell r="A19" t="str">
            <v>Kings</v>
          </cell>
          <cell r="B19">
            <v>0</v>
          </cell>
          <cell r="C19">
            <v>0</v>
          </cell>
          <cell r="D19">
            <v>0</v>
          </cell>
          <cell r="E19">
            <v>0</v>
          </cell>
          <cell r="F19">
            <v>0</v>
          </cell>
          <cell r="G19">
            <v>0</v>
          </cell>
          <cell r="H19">
            <v>0</v>
          </cell>
          <cell r="I19">
            <v>0</v>
          </cell>
          <cell r="J19">
            <v>0</v>
          </cell>
          <cell r="K19">
            <v>0</v>
          </cell>
          <cell r="L19">
            <v>328439</v>
          </cell>
          <cell r="M19">
            <v>212992</v>
          </cell>
          <cell r="N19">
            <v>36049</v>
          </cell>
          <cell r="O19">
            <v>0</v>
          </cell>
          <cell r="P19">
            <v>0</v>
          </cell>
          <cell r="Q19">
            <v>0</v>
          </cell>
          <cell r="R19">
            <v>0</v>
          </cell>
          <cell r="S19">
            <v>0</v>
          </cell>
          <cell r="T19">
            <v>143361</v>
          </cell>
          <cell r="U19">
            <v>70677</v>
          </cell>
          <cell r="V19">
            <v>309679</v>
          </cell>
          <cell r="W19">
            <v>18767</v>
          </cell>
          <cell r="X19">
            <v>142309</v>
          </cell>
          <cell r="Y19">
            <v>69688</v>
          </cell>
          <cell r="Z19">
            <v>160217</v>
          </cell>
          <cell r="AA19">
            <v>0</v>
          </cell>
          <cell r="AB19">
            <v>1087498</v>
          </cell>
          <cell r="AC19">
            <v>1496500</v>
          </cell>
          <cell r="AD19">
            <v>1524576</v>
          </cell>
          <cell r="AE19">
            <v>2485128</v>
          </cell>
          <cell r="AF19">
            <v>2962865</v>
          </cell>
          <cell r="AG19">
            <v>3946559</v>
          </cell>
          <cell r="AH19">
            <v>3436331</v>
          </cell>
          <cell r="AI19">
            <v>3267444</v>
          </cell>
          <cell r="AJ19">
            <v>4645169</v>
          </cell>
          <cell r="AK19">
            <v>3918317</v>
          </cell>
          <cell r="AL19">
            <v>5448154</v>
          </cell>
          <cell r="AM19">
            <v>0</v>
          </cell>
          <cell r="AN19">
            <v>0</v>
          </cell>
          <cell r="AO19">
            <v>417300</v>
          </cell>
          <cell r="AP19">
            <v>874931</v>
          </cell>
          <cell r="AQ19">
            <v>1240715</v>
          </cell>
          <cell r="AR19">
            <v>841378</v>
          </cell>
          <cell r="AS19">
            <v>738588</v>
          </cell>
          <cell r="AT19">
            <v>1166077</v>
          </cell>
          <cell r="AU19">
            <v>981041</v>
          </cell>
          <cell r="AV19">
            <v>1362409</v>
          </cell>
          <cell r="AW19">
            <v>0</v>
          </cell>
          <cell r="AX19">
            <v>0</v>
          </cell>
          <cell r="AY19">
            <v>298300</v>
          </cell>
          <cell r="AZ19">
            <v>301743</v>
          </cell>
          <cell r="BA19">
            <v>501305</v>
          </cell>
          <cell r="BB19">
            <v>216716</v>
          </cell>
          <cell r="BC19">
            <v>310581</v>
          </cell>
          <cell r="BD19">
            <v>261863</v>
          </cell>
          <cell r="BE19">
            <v>363973</v>
          </cell>
          <cell r="BF19">
            <v>0</v>
          </cell>
          <cell r="BG19">
            <v>0</v>
          </cell>
          <cell r="BH19">
            <v>756010</v>
          </cell>
          <cell r="BI19">
            <v>1648400</v>
          </cell>
        </row>
        <row r="20">
          <cell r="A20" t="str">
            <v>Lake</v>
          </cell>
          <cell r="B20">
            <v>0</v>
          </cell>
          <cell r="C20">
            <v>0</v>
          </cell>
          <cell r="D20">
            <v>0</v>
          </cell>
          <cell r="E20">
            <v>0</v>
          </cell>
          <cell r="F20">
            <v>0</v>
          </cell>
          <cell r="G20">
            <v>0</v>
          </cell>
          <cell r="H20">
            <v>0</v>
          </cell>
          <cell r="I20">
            <v>0</v>
          </cell>
          <cell r="J20">
            <v>1417585</v>
          </cell>
          <cell r="K20">
            <v>2671223</v>
          </cell>
          <cell r="L20">
            <v>124944</v>
          </cell>
          <cell r="M20">
            <v>0</v>
          </cell>
          <cell r="N20">
            <v>244986</v>
          </cell>
          <cell r="O20">
            <v>83304</v>
          </cell>
          <cell r="P20">
            <v>0</v>
          </cell>
          <cell r="Q20">
            <v>271388</v>
          </cell>
          <cell r="R20">
            <v>479320</v>
          </cell>
          <cell r="S20">
            <v>667806</v>
          </cell>
          <cell r="T20">
            <v>150000</v>
          </cell>
          <cell r="U20">
            <v>0</v>
          </cell>
          <cell r="V20">
            <v>0</v>
          </cell>
          <cell r="W20">
            <v>0</v>
          </cell>
          <cell r="X20">
            <v>63517</v>
          </cell>
          <cell r="Y20">
            <v>126137</v>
          </cell>
          <cell r="Z20">
            <v>175738</v>
          </cell>
          <cell r="AA20">
            <v>292694</v>
          </cell>
          <cell r="AB20">
            <v>449135</v>
          </cell>
          <cell r="AC20">
            <v>752500</v>
          </cell>
          <cell r="AD20">
            <v>790931</v>
          </cell>
          <cell r="AE20">
            <v>1232028</v>
          </cell>
          <cell r="AF20">
            <v>1632927</v>
          </cell>
          <cell r="AG20">
            <v>1996185</v>
          </cell>
          <cell r="AH20">
            <v>1733952</v>
          </cell>
          <cell r="AI20">
            <v>1643693</v>
          </cell>
          <cell r="AJ20">
            <v>2270955</v>
          </cell>
          <cell r="AK20">
            <v>1917281</v>
          </cell>
          <cell r="AL20">
            <v>2671223</v>
          </cell>
          <cell r="AM20">
            <v>0</v>
          </cell>
          <cell r="AN20">
            <v>0</v>
          </cell>
          <cell r="AO20">
            <v>178400</v>
          </cell>
          <cell r="AP20">
            <v>368773</v>
          </cell>
          <cell r="AQ20">
            <v>515593</v>
          </cell>
          <cell r="AR20">
            <v>340545</v>
          </cell>
          <cell r="AS20">
            <v>296033</v>
          </cell>
          <cell r="AT20">
            <v>567739</v>
          </cell>
          <cell r="AU20">
            <v>479320</v>
          </cell>
          <cell r="AV20">
            <v>667806</v>
          </cell>
          <cell r="AW20">
            <v>0</v>
          </cell>
          <cell r="AX20">
            <v>0</v>
          </cell>
          <cell r="AY20">
            <v>150000</v>
          </cell>
          <cell r="AZ20">
            <v>150000</v>
          </cell>
          <cell r="BA20">
            <v>247118</v>
          </cell>
          <cell r="BB20">
            <v>107484</v>
          </cell>
          <cell r="BC20">
            <v>149405</v>
          </cell>
          <cell r="BD20">
            <v>126137</v>
          </cell>
          <cell r="BE20">
            <v>175738</v>
          </cell>
          <cell r="BF20">
            <v>0</v>
          </cell>
          <cell r="BG20">
            <v>0</v>
          </cell>
          <cell r="BH20">
            <v>450402</v>
          </cell>
          <cell r="BI20">
            <v>788500</v>
          </cell>
        </row>
        <row r="21">
          <cell r="A21" t="str">
            <v>Lassen</v>
          </cell>
          <cell r="B21">
            <v>0</v>
          </cell>
          <cell r="C21">
            <v>0</v>
          </cell>
          <cell r="D21">
            <v>0</v>
          </cell>
          <cell r="E21">
            <v>0</v>
          </cell>
          <cell r="F21">
            <v>0</v>
          </cell>
          <cell r="G21">
            <v>0</v>
          </cell>
          <cell r="H21">
            <v>0</v>
          </cell>
          <cell r="I21">
            <v>0</v>
          </cell>
          <cell r="J21">
            <v>0</v>
          </cell>
          <cell r="K21">
            <v>0</v>
          </cell>
          <cell r="L21">
            <v>0</v>
          </cell>
          <cell r="M21">
            <v>0</v>
          </cell>
          <cell r="N21">
            <v>113353</v>
          </cell>
          <cell r="O21">
            <v>124124</v>
          </cell>
          <cell r="P21">
            <v>0</v>
          </cell>
          <cell r="Q21">
            <v>162840</v>
          </cell>
          <cell r="R21">
            <v>180858</v>
          </cell>
          <cell r="S21">
            <v>504038</v>
          </cell>
          <cell r="T21">
            <v>108200</v>
          </cell>
          <cell r="U21">
            <v>90243</v>
          </cell>
          <cell r="V21">
            <v>145336</v>
          </cell>
          <cell r="W21">
            <v>10648</v>
          </cell>
          <cell r="X21">
            <v>25931</v>
          </cell>
          <cell r="Y21">
            <v>0</v>
          </cell>
          <cell r="Z21">
            <v>0</v>
          </cell>
          <cell r="AA21">
            <v>0</v>
          </cell>
          <cell r="AB21">
            <v>0</v>
          </cell>
          <cell r="AC21">
            <v>474700</v>
          </cell>
          <cell r="AD21">
            <v>511148</v>
          </cell>
          <cell r="AE21">
            <v>812696</v>
          </cell>
          <cell r="AF21">
            <v>1263302</v>
          </cell>
          <cell r="AG21">
            <v>1585100</v>
          </cell>
          <cell r="AH21">
            <v>1376450</v>
          </cell>
          <cell r="AI21">
            <v>1300300</v>
          </cell>
          <cell r="AJ21">
            <v>1709853</v>
          </cell>
          <cell r="AK21">
            <v>1443983</v>
          </cell>
          <cell r="AL21">
            <v>2013930</v>
          </cell>
          <cell r="AM21">
            <v>0</v>
          </cell>
          <cell r="AN21">
            <v>0</v>
          </cell>
          <cell r="AO21">
            <v>100000</v>
          </cell>
          <cell r="AP21">
            <v>160700</v>
          </cell>
          <cell r="AQ21">
            <v>261919</v>
          </cell>
          <cell r="AR21">
            <v>172600</v>
          </cell>
          <cell r="AS21">
            <v>149121</v>
          </cell>
          <cell r="AT21">
            <v>427463</v>
          </cell>
          <cell r="AU21">
            <v>361441</v>
          </cell>
          <cell r="AV21">
            <v>504038</v>
          </cell>
          <cell r="AW21">
            <v>0</v>
          </cell>
          <cell r="AX21">
            <v>0</v>
          </cell>
          <cell r="AY21">
            <v>108200</v>
          </cell>
          <cell r="AZ21">
            <v>108200</v>
          </cell>
          <cell r="BA21">
            <v>185250</v>
          </cell>
          <cell r="BB21">
            <v>78400</v>
          </cell>
          <cell r="BC21">
            <v>112490</v>
          </cell>
          <cell r="BD21">
            <v>95571</v>
          </cell>
          <cell r="BE21">
            <v>133419</v>
          </cell>
          <cell r="BF21">
            <v>0</v>
          </cell>
          <cell r="BG21">
            <v>0</v>
          </cell>
          <cell r="BH21">
            <v>450000</v>
          </cell>
          <cell r="BI21">
            <v>788500</v>
          </cell>
        </row>
        <row r="22">
          <cell r="A22" t="str">
            <v>Los Angeles</v>
          </cell>
          <cell r="B22">
            <v>0</v>
          </cell>
          <cell r="C22">
            <v>0</v>
          </cell>
          <cell r="D22">
            <v>0</v>
          </cell>
          <cell r="E22">
            <v>0</v>
          </cell>
          <cell r="F22">
            <v>0</v>
          </cell>
          <cell r="G22">
            <v>0</v>
          </cell>
          <cell r="H22">
            <v>0</v>
          </cell>
          <cell r="I22">
            <v>0</v>
          </cell>
          <cell r="J22">
            <v>0</v>
          </cell>
          <cell r="K22">
            <v>0</v>
          </cell>
          <cell r="L22">
            <v>0</v>
          </cell>
          <cell r="M22">
            <v>8967758</v>
          </cell>
          <cell r="N22">
            <v>24243751</v>
          </cell>
          <cell r="O22">
            <v>0</v>
          </cell>
          <cell r="P22">
            <v>0</v>
          </cell>
          <cell r="Q22">
            <v>0</v>
          </cell>
          <cell r="R22">
            <v>783856</v>
          </cell>
          <cell r="S22">
            <v>93264945</v>
          </cell>
          <cell r="T22">
            <v>18494946</v>
          </cell>
          <cell r="U22">
            <v>15743680</v>
          </cell>
          <cell r="V22">
            <v>14841279</v>
          </cell>
          <cell r="W22">
            <v>0</v>
          </cell>
          <cell r="X22">
            <v>0</v>
          </cell>
          <cell r="Y22">
            <v>6879705</v>
          </cell>
          <cell r="Z22">
            <v>24881480</v>
          </cell>
          <cell r="AA22">
            <v>22409879</v>
          </cell>
          <cell r="AB22">
            <v>10752635</v>
          </cell>
          <cell r="AC22">
            <v>89792800</v>
          </cell>
          <cell r="AD22">
            <v>97516515</v>
          </cell>
          <cell r="AE22">
            <v>151752590</v>
          </cell>
          <cell r="AF22">
            <v>186501690</v>
          </cell>
          <cell r="AG22">
            <v>257757480</v>
          </cell>
          <cell r="AH22">
            <v>224405573</v>
          </cell>
          <cell r="AI22">
            <v>211938025</v>
          </cell>
          <cell r="AJ22">
            <v>315033123</v>
          </cell>
          <cell r="AK22">
            <v>266412331</v>
          </cell>
          <cell r="AL22">
            <v>371303512</v>
          </cell>
          <cell r="AM22">
            <v>0</v>
          </cell>
          <cell r="AN22">
            <v>0</v>
          </cell>
          <cell r="AO22">
            <v>34001800</v>
          </cell>
          <cell r="AP22">
            <v>70594700</v>
          </cell>
          <cell r="AQ22">
            <v>100774089</v>
          </cell>
          <cell r="AR22">
            <v>67352369</v>
          </cell>
          <cell r="AS22">
            <v>58219826</v>
          </cell>
          <cell r="AT22">
            <v>79435435</v>
          </cell>
          <cell r="AU22">
            <v>67110764</v>
          </cell>
          <cell r="AV22">
            <v>93264945</v>
          </cell>
          <cell r="AW22">
            <v>0</v>
          </cell>
          <cell r="AX22">
            <v>0</v>
          </cell>
          <cell r="AY22">
            <v>20294900</v>
          </cell>
          <cell r="AZ22">
            <v>20609594</v>
          </cell>
          <cell r="BA22">
            <v>34840618</v>
          </cell>
          <cell r="BB22">
            <v>14644664</v>
          </cell>
          <cell r="BC22">
            <v>21197538</v>
          </cell>
          <cell r="BD22">
            <v>17982430</v>
          </cell>
          <cell r="BE22">
            <v>24881480</v>
          </cell>
          <cell r="BF22">
            <v>0</v>
          </cell>
          <cell r="BG22">
            <v>0</v>
          </cell>
          <cell r="BH22">
            <v>60219610</v>
          </cell>
          <cell r="BI22">
            <v>131007000</v>
          </cell>
        </row>
        <row r="23">
          <cell r="A23" t="str">
            <v>Madera</v>
          </cell>
          <cell r="B23">
            <v>0</v>
          </cell>
          <cell r="C23">
            <v>0</v>
          </cell>
          <cell r="D23">
            <v>0</v>
          </cell>
          <cell r="E23">
            <v>0</v>
          </cell>
          <cell r="F23">
            <v>0</v>
          </cell>
          <cell r="G23">
            <v>0</v>
          </cell>
          <cell r="H23">
            <v>0</v>
          </cell>
          <cell r="I23">
            <v>0</v>
          </cell>
          <cell r="J23">
            <v>0</v>
          </cell>
          <cell r="K23">
            <v>3679235</v>
          </cell>
          <cell r="L23">
            <v>0</v>
          </cell>
          <cell r="M23">
            <v>0</v>
          </cell>
          <cell r="N23">
            <v>0</v>
          </cell>
          <cell r="O23">
            <v>0</v>
          </cell>
          <cell r="P23">
            <v>0</v>
          </cell>
          <cell r="Q23">
            <v>0</v>
          </cell>
          <cell r="R23">
            <v>0</v>
          </cell>
          <cell r="S23">
            <v>1038134</v>
          </cell>
          <cell r="T23">
            <v>0</v>
          </cell>
          <cell r="U23">
            <v>0</v>
          </cell>
          <cell r="V23">
            <v>0</v>
          </cell>
          <cell r="W23">
            <v>0</v>
          </cell>
          <cell r="X23">
            <v>0</v>
          </cell>
          <cell r="Y23">
            <v>0</v>
          </cell>
          <cell r="Z23">
            <v>0</v>
          </cell>
          <cell r="AA23">
            <v>0</v>
          </cell>
          <cell r="AB23">
            <v>0</v>
          </cell>
          <cell r="AC23">
            <v>1499500</v>
          </cell>
          <cell r="AD23">
            <v>1587218</v>
          </cell>
          <cell r="AE23">
            <v>2921846</v>
          </cell>
          <cell r="AF23">
            <v>3060730</v>
          </cell>
          <cell r="AG23">
            <v>4091441</v>
          </cell>
          <cell r="AH23">
            <v>3595215</v>
          </cell>
          <cell r="AI23">
            <v>3351461</v>
          </cell>
          <cell r="AJ23">
            <v>4824347</v>
          </cell>
          <cell r="AK23">
            <v>4085785</v>
          </cell>
          <cell r="AL23">
            <v>5724715</v>
          </cell>
          <cell r="AM23">
            <v>0</v>
          </cell>
          <cell r="AN23">
            <v>0</v>
          </cell>
          <cell r="AO23">
            <v>438900</v>
          </cell>
          <cell r="AP23">
            <v>924900</v>
          </cell>
          <cell r="AQ23">
            <v>1322600</v>
          </cell>
          <cell r="AR23">
            <v>875000</v>
          </cell>
          <cell r="AS23">
            <v>753100</v>
          </cell>
          <cell r="AT23">
            <v>1200212</v>
          </cell>
          <cell r="AU23">
            <v>1013293</v>
          </cell>
          <cell r="AV23">
            <v>1411756</v>
          </cell>
          <cell r="AW23">
            <v>0</v>
          </cell>
          <cell r="AX23">
            <v>0</v>
          </cell>
          <cell r="AY23">
            <v>311100</v>
          </cell>
          <cell r="AZ23">
            <v>311100</v>
          </cell>
          <cell r="BA23">
            <v>522300</v>
          </cell>
          <cell r="BB23">
            <v>213200</v>
          </cell>
          <cell r="BC23">
            <v>315845</v>
          </cell>
          <cell r="BD23">
            <v>266656</v>
          </cell>
          <cell r="BE23">
            <v>371515</v>
          </cell>
          <cell r="BF23">
            <v>0</v>
          </cell>
          <cell r="BG23">
            <v>0</v>
          </cell>
          <cell r="BH23">
            <v>807620</v>
          </cell>
          <cell r="BI23">
            <v>1796800</v>
          </cell>
        </row>
        <row r="24">
          <cell r="A24" t="str">
            <v>Marin</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378761</v>
          </cell>
          <cell r="U24">
            <v>402000</v>
          </cell>
          <cell r="V24">
            <v>688806</v>
          </cell>
          <cell r="W24">
            <v>0</v>
          </cell>
          <cell r="X24">
            <v>0</v>
          </cell>
          <cell r="Y24">
            <v>0</v>
          </cell>
          <cell r="Z24">
            <v>0</v>
          </cell>
          <cell r="AA24">
            <v>572910</v>
          </cell>
          <cell r="AB24">
            <v>1444673</v>
          </cell>
          <cell r="AC24">
            <v>1710400</v>
          </cell>
          <cell r="AD24">
            <v>1796983</v>
          </cell>
          <cell r="AE24">
            <v>4167881</v>
          </cell>
          <cell r="AF24">
            <v>3795105</v>
          </cell>
          <cell r="AG24">
            <v>5155165</v>
          </cell>
          <cell r="AH24">
            <v>4494838</v>
          </cell>
          <cell r="AI24">
            <v>4239541</v>
          </cell>
          <cell r="AJ24">
            <v>6235886</v>
          </cell>
          <cell r="AK24">
            <v>5266339</v>
          </cell>
          <cell r="AL24">
            <v>7343700</v>
          </cell>
          <cell r="AM24">
            <v>0</v>
          </cell>
          <cell r="AN24">
            <v>0</v>
          </cell>
          <cell r="AO24">
            <v>632800</v>
          </cell>
          <cell r="AP24">
            <v>1320800</v>
          </cell>
          <cell r="AQ24">
            <v>1888480</v>
          </cell>
          <cell r="AR24">
            <v>1256082</v>
          </cell>
          <cell r="AS24">
            <v>1073648</v>
          </cell>
          <cell r="AT24">
            <v>1558972</v>
          </cell>
          <cell r="AU24">
            <v>1316585</v>
          </cell>
          <cell r="AV24">
            <v>1835925</v>
          </cell>
          <cell r="AW24">
            <v>0</v>
          </cell>
          <cell r="AX24">
            <v>0</v>
          </cell>
          <cell r="AY24">
            <v>402000</v>
          </cell>
          <cell r="AZ24">
            <v>402000</v>
          </cell>
          <cell r="BA24">
            <v>688806</v>
          </cell>
          <cell r="BB24">
            <v>279864</v>
          </cell>
          <cell r="BC24">
            <v>410256</v>
          </cell>
          <cell r="BD24">
            <v>346470</v>
          </cell>
          <cell r="BE24">
            <v>483138</v>
          </cell>
          <cell r="BF24">
            <v>0</v>
          </cell>
          <cell r="BG24">
            <v>0</v>
          </cell>
          <cell r="BH24">
            <v>1133180</v>
          </cell>
          <cell r="BI24">
            <v>2489000</v>
          </cell>
        </row>
        <row r="25">
          <cell r="A25" t="str">
            <v>Mariposa</v>
          </cell>
          <cell r="B25">
            <v>0</v>
          </cell>
          <cell r="C25">
            <v>0</v>
          </cell>
          <cell r="D25">
            <v>0</v>
          </cell>
          <cell r="E25">
            <v>0</v>
          </cell>
          <cell r="F25">
            <v>0</v>
          </cell>
          <cell r="G25">
            <v>0</v>
          </cell>
          <cell r="H25">
            <v>0</v>
          </cell>
          <cell r="I25">
            <v>0</v>
          </cell>
          <cell r="J25">
            <v>0</v>
          </cell>
          <cell r="K25">
            <v>0</v>
          </cell>
          <cell r="L25">
            <v>15531</v>
          </cell>
          <cell r="M25">
            <v>41637</v>
          </cell>
          <cell r="N25">
            <v>153547</v>
          </cell>
          <cell r="O25">
            <v>53292</v>
          </cell>
          <cell r="P25">
            <v>0</v>
          </cell>
          <cell r="Q25">
            <v>0</v>
          </cell>
          <cell r="R25">
            <v>0</v>
          </cell>
          <cell r="S25">
            <v>238707</v>
          </cell>
          <cell r="T25">
            <v>58827</v>
          </cell>
          <cell r="U25">
            <v>63552</v>
          </cell>
          <cell r="V25">
            <v>109367</v>
          </cell>
          <cell r="W25">
            <v>25693</v>
          </cell>
          <cell r="X25">
            <v>70595</v>
          </cell>
          <cell r="Y25">
            <v>0</v>
          </cell>
          <cell r="Z25">
            <v>61308</v>
          </cell>
          <cell r="AA25">
            <v>140760</v>
          </cell>
          <cell r="AB25">
            <v>0</v>
          </cell>
          <cell r="AC25">
            <v>377200</v>
          </cell>
          <cell r="AD25">
            <v>396733</v>
          </cell>
          <cell r="AE25">
            <v>527958</v>
          </cell>
          <cell r="AF25">
            <v>793675</v>
          </cell>
          <cell r="AG25">
            <v>1045537</v>
          </cell>
          <cell r="AH25">
            <v>919147</v>
          </cell>
          <cell r="AI25">
            <v>858500</v>
          </cell>
          <cell r="AJ25">
            <v>1166536</v>
          </cell>
          <cell r="AK25">
            <v>984862</v>
          </cell>
          <cell r="AL25">
            <v>1372145</v>
          </cell>
          <cell r="AM25">
            <v>0</v>
          </cell>
          <cell r="AN25">
            <v>0</v>
          </cell>
          <cell r="AO25">
            <v>100000</v>
          </cell>
          <cell r="AP25">
            <v>127544</v>
          </cell>
          <cell r="AQ25">
            <v>227200</v>
          </cell>
          <cell r="AR25">
            <v>153223</v>
          </cell>
          <cell r="AS25">
            <v>128747</v>
          </cell>
          <cell r="AT25">
            <v>291634</v>
          </cell>
          <cell r="AU25">
            <v>245999</v>
          </cell>
          <cell r="AV25">
            <v>344787</v>
          </cell>
          <cell r="AW25">
            <v>0</v>
          </cell>
          <cell r="AX25">
            <v>0</v>
          </cell>
          <cell r="AY25">
            <v>73428</v>
          </cell>
          <cell r="AZ25">
            <v>73449</v>
          </cell>
          <cell r="BA25">
            <v>128600</v>
          </cell>
          <cell r="BB25">
            <v>51956</v>
          </cell>
          <cell r="BC25">
            <v>76746</v>
          </cell>
          <cell r="BD25">
            <v>64683</v>
          </cell>
          <cell r="BE25">
            <v>91150</v>
          </cell>
          <cell r="BF25">
            <v>0</v>
          </cell>
          <cell r="BG25">
            <v>0</v>
          </cell>
          <cell r="BH25">
            <v>450000</v>
          </cell>
          <cell r="BI25">
            <v>788500</v>
          </cell>
        </row>
        <row r="26">
          <cell r="A26" t="str">
            <v>Mendocino</v>
          </cell>
          <cell r="B26">
            <v>0</v>
          </cell>
          <cell r="C26">
            <v>0</v>
          </cell>
          <cell r="D26">
            <v>0</v>
          </cell>
          <cell r="E26">
            <v>0</v>
          </cell>
          <cell r="F26">
            <v>0</v>
          </cell>
          <cell r="G26">
            <v>0</v>
          </cell>
          <cell r="H26">
            <v>0</v>
          </cell>
          <cell r="I26">
            <v>0</v>
          </cell>
          <cell r="J26">
            <v>0</v>
          </cell>
          <cell r="K26">
            <v>0</v>
          </cell>
          <cell r="L26">
            <v>120793</v>
          </cell>
          <cell r="M26">
            <v>343482</v>
          </cell>
          <cell r="N26">
            <v>215201</v>
          </cell>
          <cell r="O26">
            <v>0</v>
          </cell>
          <cell r="P26">
            <v>0</v>
          </cell>
          <cell r="Q26">
            <v>0</v>
          </cell>
          <cell r="R26">
            <v>0</v>
          </cell>
          <cell r="S26">
            <v>153069</v>
          </cell>
          <cell r="T26">
            <v>181400</v>
          </cell>
          <cell r="U26">
            <v>181400</v>
          </cell>
          <cell r="V26">
            <v>301826</v>
          </cell>
          <cell r="W26">
            <v>75870</v>
          </cell>
          <cell r="X26">
            <v>154070</v>
          </cell>
          <cell r="Y26">
            <v>135652</v>
          </cell>
          <cell r="Z26">
            <v>215586</v>
          </cell>
          <cell r="AA26">
            <v>306546</v>
          </cell>
          <cell r="AB26">
            <v>584017</v>
          </cell>
          <cell r="AC26">
            <v>917500</v>
          </cell>
          <cell r="AD26">
            <v>926687</v>
          </cell>
          <cell r="AE26">
            <v>1919243</v>
          </cell>
          <cell r="AF26">
            <v>1860062</v>
          </cell>
          <cell r="AG26">
            <v>2367584</v>
          </cell>
          <cell r="AH26">
            <v>2061922</v>
          </cell>
          <cell r="AI26">
            <v>1945879</v>
          </cell>
          <cell r="AJ26">
            <v>2776235</v>
          </cell>
          <cell r="AK26">
            <v>2342108</v>
          </cell>
          <cell r="AL26">
            <v>3254807</v>
          </cell>
          <cell r="AM26">
            <v>0</v>
          </cell>
          <cell r="AN26">
            <v>0</v>
          </cell>
          <cell r="AO26">
            <v>244700</v>
          </cell>
          <cell r="AP26">
            <v>505600</v>
          </cell>
          <cell r="AQ26">
            <v>704700</v>
          </cell>
          <cell r="AR26">
            <v>466344</v>
          </cell>
          <cell r="AS26">
            <v>403826</v>
          </cell>
          <cell r="AT26">
            <v>697380</v>
          </cell>
          <cell r="AU26">
            <v>588189</v>
          </cell>
          <cell r="AV26">
            <v>815388</v>
          </cell>
          <cell r="AW26">
            <v>0</v>
          </cell>
          <cell r="AX26">
            <v>0</v>
          </cell>
          <cell r="AY26">
            <v>181400</v>
          </cell>
          <cell r="AZ26">
            <v>181400</v>
          </cell>
          <cell r="BA26">
            <v>301826</v>
          </cell>
          <cell r="BB26">
            <v>123961</v>
          </cell>
          <cell r="BC26">
            <v>185209</v>
          </cell>
          <cell r="BD26">
            <v>156526</v>
          </cell>
          <cell r="BE26">
            <v>215586</v>
          </cell>
          <cell r="BF26">
            <v>0</v>
          </cell>
          <cell r="BG26">
            <v>0</v>
          </cell>
          <cell r="BH26">
            <v>450000</v>
          </cell>
          <cell r="BI26">
            <v>925900</v>
          </cell>
        </row>
        <row r="27">
          <cell r="A27" t="str">
            <v>Merced</v>
          </cell>
          <cell r="B27">
            <v>0</v>
          </cell>
          <cell r="C27">
            <v>0</v>
          </cell>
          <cell r="D27">
            <v>0</v>
          </cell>
          <cell r="E27">
            <v>0</v>
          </cell>
          <cell r="F27">
            <v>0</v>
          </cell>
          <cell r="G27">
            <v>0</v>
          </cell>
          <cell r="H27">
            <v>0</v>
          </cell>
          <cell r="I27">
            <v>0</v>
          </cell>
          <cell r="J27">
            <v>0</v>
          </cell>
          <cell r="K27">
            <v>0</v>
          </cell>
          <cell r="L27">
            <v>0</v>
          </cell>
          <cell r="M27">
            <v>818242</v>
          </cell>
          <cell r="N27">
            <v>913671</v>
          </cell>
          <cell r="O27">
            <v>360974</v>
          </cell>
          <cell r="P27">
            <v>89934</v>
          </cell>
          <cell r="Q27">
            <v>41650</v>
          </cell>
          <cell r="R27">
            <v>0</v>
          </cell>
          <cell r="S27">
            <v>0</v>
          </cell>
          <cell r="T27">
            <v>498633</v>
          </cell>
          <cell r="U27">
            <v>384750</v>
          </cell>
          <cell r="V27">
            <v>375875</v>
          </cell>
          <cell r="W27">
            <v>0</v>
          </cell>
          <cell r="X27">
            <v>181219</v>
          </cell>
          <cell r="Y27">
            <v>325208</v>
          </cell>
          <cell r="Z27">
            <v>621905</v>
          </cell>
          <cell r="AA27">
            <v>20569</v>
          </cell>
          <cell r="AB27">
            <v>0</v>
          </cell>
          <cell r="AC27">
            <v>2509000</v>
          </cell>
          <cell r="AD27">
            <v>2555412</v>
          </cell>
          <cell r="AE27">
            <v>4149253</v>
          </cell>
          <cell r="AF27">
            <v>5083094</v>
          </cell>
          <cell r="AG27">
            <v>6815281</v>
          </cell>
          <cell r="AH27">
            <v>5893520</v>
          </cell>
          <cell r="AI27">
            <v>5554930</v>
          </cell>
          <cell r="AJ27">
            <v>8115304</v>
          </cell>
          <cell r="AK27">
            <v>6885640</v>
          </cell>
          <cell r="AL27">
            <v>9603914</v>
          </cell>
          <cell r="AM27">
            <v>0</v>
          </cell>
          <cell r="AN27">
            <v>0</v>
          </cell>
          <cell r="AO27">
            <v>769500</v>
          </cell>
          <cell r="AP27">
            <v>1634591</v>
          </cell>
          <cell r="AQ27">
            <v>2312099</v>
          </cell>
          <cell r="AR27">
            <v>1529404</v>
          </cell>
          <cell r="AS27">
            <v>1316651</v>
          </cell>
          <cell r="AT27">
            <v>2027718</v>
          </cell>
          <cell r="AU27">
            <v>1720837</v>
          </cell>
          <cell r="AV27">
            <v>2400772</v>
          </cell>
          <cell r="AW27">
            <v>0</v>
          </cell>
          <cell r="AX27">
            <v>0</v>
          </cell>
          <cell r="AY27">
            <v>525391</v>
          </cell>
          <cell r="AZ27">
            <v>525568</v>
          </cell>
          <cell r="BA27">
            <v>880350</v>
          </cell>
          <cell r="BB27">
            <v>359093</v>
          </cell>
          <cell r="BC27">
            <v>533610</v>
          </cell>
          <cell r="BD27">
            <v>452852</v>
          </cell>
          <cell r="BE27">
            <v>631782</v>
          </cell>
          <cell r="BF27">
            <v>0</v>
          </cell>
          <cell r="BG27">
            <v>0</v>
          </cell>
          <cell r="BH27">
            <v>1412020</v>
          </cell>
          <cell r="BI27">
            <v>3137228</v>
          </cell>
        </row>
        <row r="28">
          <cell r="A28" t="str">
            <v>Modoc</v>
          </cell>
          <cell r="B28">
            <v>0</v>
          </cell>
          <cell r="C28">
            <v>0</v>
          </cell>
          <cell r="D28">
            <v>0</v>
          </cell>
          <cell r="E28">
            <v>0</v>
          </cell>
          <cell r="F28">
            <v>0</v>
          </cell>
          <cell r="G28">
            <v>0</v>
          </cell>
          <cell r="H28">
            <v>0</v>
          </cell>
          <cell r="I28">
            <v>0</v>
          </cell>
          <cell r="J28">
            <v>0</v>
          </cell>
          <cell r="K28">
            <v>0</v>
          </cell>
          <cell r="L28">
            <v>4794</v>
          </cell>
          <cell r="M28">
            <v>0</v>
          </cell>
          <cell r="N28">
            <v>0</v>
          </cell>
          <cell r="O28">
            <v>24317</v>
          </cell>
          <cell r="P28">
            <v>0</v>
          </cell>
          <cell r="Q28">
            <v>177136</v>
          </cell>
          <cell r="R28">
            <v>65710</v>
          </cell>
          <cell r="S28">
            <v>321975</v>
          </cell>
          <cell r="T28">
            <v>60102</v>
          </cell>
          <cell r="U28">
            <v>0</v>
          </cell>
          <cell r="V28">
            <v>0</v>
          </cell>
          <cell r="W28">
            <v>0</v>
          </cell>
          <cell r="X28">
            <v>0</v>
          </cell>
          <cell r="Y28">
            <v>14510</v>
          </cell>
          <cell r="Z28">
            <v>84527</v>
          </cell>
          <cell r="AA28">
            <v>125629</v>
          </cell>
          <cell r="AB28">
            <v>697845</v>
          </cell>
          <cell r="AC28">
            <v>318700</v>
          </cell>
          <cell r="AD28">
            <v>322273</v>
          </cell>
          <cell r="AE28">
            <v>541086</v>
          </cell>
          <cell r="AF28">
            <v>719406</v>
          </cell>
          <cell r="AG28">
            <v>968258</v>
          </cell>
          <cell r="AH28">
            <v>841152</v>
          </cell>
          <cell r="AI28">
            <v>796977</v>
          </cell>
          <cell r="AJ28">
            <v>1090047</v>
          </cell>
          <cell r="AK28">
            <v>919458</v>
          </cell>
          <cell r="AL28">
            <v>1281023</v>
          </cell>
          <cell r="AM28">
            <v>0</v>
          </cell>
          <cell r="AN28">
            <v>0</v>
          </cell>
          <cell r="AO28">
            <v>100000</v>
          </cell>
          <cell r="AP28">
            <v>126200</v>
          </cell>
          <cell r="AQ28">
            <v>227825</v>
          </cell>
          <cell r="AR28">
            <v>149251</v>
          </cell>
          <cell r="AS28">
            <v>128342</v>
          </cell>
          <cell r="AT28">
            <v>272512</v>
          </cell>
          <cell r="AU28">
            <v>231023</v>
          </cell>
          <cell r="AV28">
            <v>321975</v>
          </cell>
          <cell r="AW28">
            <v>0</v>
          </cell>
          <cell r="AX28">
            <v>0</v>
          </cell>
          <cell r="AY28">
            <v>68000</v>
          </cell>
          <cell r="AZ28">
            <v>68000</v>
          </cell>
          <cell r="BA28">
            <v>118251</v>
          </cell>
          <cell r="BB28">
            <v>48581</v>
          </cell>
          <cell r="BC28">
            <v>71714</v>
          </cell>
          <cell r="BD28">
            <v>60757</v>
          </cell>
          <cell r="BE28">
            <v>84527</v>
          </cell>
          <cell r="BF28">
            <v>0</v>
          </cell>
          <cell r="BG28">
            <v>0</v>
          </cell>
          <cell r="BH28">
            <v>450000</v>
          </cell>
          <cell r="BI28">
            <v>788500</v>
          </cell>
        </row>
        <row r="29">
          <cell r="A29" t="str">
            <v>Mono</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74710</v>
          </cell>
          <cell r="S29">
            <v>339597</v>
          </cell>
          <cell r="T29">
            <v>0</v>
          </cell>
          <cell r="U29">
            <v>3889</v>
          </cell>
          <cell r="V29">
            <v>81199</v>
          </cell>
          <cell r="W29">
            <v>0</v>
          </cell>
          <cell r="X29">
            <v>0</v>
          </cell>
          <cell r="Y29">
            <v>0</v>
          </cell>
          <cell r="Z29">
            <v>84935</v>
          </cell>
          <cell r="AA29">
            <v>66709</v>
          </cell>
          <cell r="AB29">
            <v>306021</v>
          </cell>
          <cell r="AC29">
            <v>353200</v>
          </cell>
          <cell r="AD29">
            <v>371777</v>
          </cell>
          <cell r="AE29">
            <v>489904</v>
          </cell>
          <cell r="AF29">
            <v>788517</v>
          </cell>
          <cell r="AG29">
            <v>1026450</v>
          </cell>
          <cell r="AH29">
            <v>893431</v>
          </cell>
          <cell r="AI29">
            <v>848944</v>
          </cell>
          <cell r="AJ29">
            <v>1134578</v>
          </cell>
          <cell r="AK29">
            <v>979055</v>
          </cell>
          <cell r="AL29">
            <v>1358390</v>
          </cell>
          <cell r="AM29">
            <v>0</v>
          </cell>
          <cell r="AN29">
            <v>0</v>
          </cell>
          <cell r="AO29">
            <v>100000</v>
          </cell>
          <cell r="AP29">
            <v>126700</v>
          </cell>
          <cell r="AQ29">
            <v>231245</v>
          </cell>
          <cell r="AR29">
            <v>149158</v>
          </cell>
          <cell r="AS29">
            <v>132920</v>
          </cell>
          <cell r="AT29">
            <v>283644</v>
          </cell>
          <cell r="AU29">
            <v>244763</v>
          </cell>
          <cell r="AV29">
            <v>339597</v>
          </cell>
          <cell r="AW29">
            <v>0</v>
          </cell>
          <cell r="AX29">
            <v>0</v>
          </cell>
          <cell r="AY29">
            <v>71200</v>
          </cell>
          <cell r="AZ29">
            <v>74844</v>
          </cell>
          <cell r="BA29">
            <v>123103</v>
          </cell>
          <cell r="BB29">
            <v>50400</v>
          </cell>
          <cell r="BC29">
            <v>74643</v>
          </cell>
          <cell r="BD29">
            <v>64411</v>
          </cell>
          <cell r="BE29">
            <v>89368</v>
          </cell>
          <cell r="BF29">
            <v>0</v>
          </cell>
          <cell r="BG29">
            <v>0</v>
          </cell>
          <cell r="BH29">
            <v>450000</v>
          </cell>
          <cell r="BI29">
            <v>788500</v>
          </cell>
        </row>
        <row r="30">
          <cell r="A30" t="str">
            <v>Monterey</v>
          </cell>
          <cell r="B30">
            <v>0</v>
          </cell>
          <cell r="C30">
            <v>0</v>
          </cell>
          <cell r="D30">
            <v>0</v>
          </cell>
          <cell r="E30">
            <v>0</v>
          </cell>
          <cell r="F30">
            <v>0</v>
          </cell>
          <cell r="G30">
            <v>0</v>
          </cell>
          <cell r="H30">
            <v>0</v>
          </cell>
          <cell r="I30">
            <v>0</v>
          </cell>
          <cell r="J30">
            <v>9363609</v>
          </cell>
          <cell r="K30">
            <v>15133819</v>
          </cell>
          <cell r="L30">
            <v>0</v>
          </cell>
          <cell r="M30">
            <v>0</v>
          </cell>
          <cell r="N30">
            <v>0</v>
          </cell>
          <cell r="O30">
            <v>0</v>
          </cell>
          <cell r="P30">
            <v>0</v>
          </cell>
          <cell r="Q30">
            <v>0</v>
          </cell>
          <cell r="R30">
            <v>489370</v>
          </cell>
          <cell r="S30">
            <v>3783455</v>
          </cell>
          <cell r="T30">
            <v>0</v>
          </cell>
          <cell r="U30">
            <v>0</v>
          </cell>
          <cell r="V30">
            <v>373737</v>
          </cell>
          <cell r="W30">
            <v>407256</v>
          </cell>
          <cell r="X30">
            <v>848073</v>
          </cell>
          <cell r="Y30">
            <v>715451</v>
          </cell>
          <cell r="Z30">
            <v>995646</v>
          </cell>
          <cell r="AA30">
            <v>0</v>
          </cell>
          <cell r="AB30">
            <v>208518</v>
          </cell>
          <cell r="AC30">
            <v>3846700</v>
          </cell>
          <cell r="AD30">
            <v>4090299</v>
          </cell>
          <cell r="AE30">
            <v>6010595</v>
          </cell>
          <cell r="AF30">
            <v>7751145</v>
          </cell>
          <cell r="AG30">
            <v>10640318</v>
          </cell>
          <cell r="AH30">
            <v>9227032</v>
          </cell>
          <cell r="AI30">
            <v>8737840</v>
          </cell>
          <cell r="AJ30">
            <v>12869284</v>
          </cell>
          <cell r="AK30">
            <v>10872939</v>
          </cell>
          <cell r="AL30">
            <v>15133819</v>
          </cell>
          <cell r="AM30">
            <v>0</v>
          </cell>
          <cell r="AN30">
            <v>0</v>
          </cell>
          <cell r="AO30">
            <v>1357702</v>
          </cell>
          <cell r="AP30">
            <v>2827848</v>
          </cell>
          <cell r="AQ30">
            <v>3943294</v>
          </cell>
          <cell r="AR30">
            <v>2597068</v>
          </cell>
          <cell r="AS30">
            <v>2239571</v>
          </cell>
          <cell r="AT30">
            <v>3220021</v>
          </cell>
          <cell r="AU30">
            <v>2718687</v>
          </cell>
          <cell r="AV30">
            <v>3783455</v>
          </cell>
          <cell r="AW30">
            <v>0</v>
          </cell>
          <cell r="AX30">
            <v>0</v>
          </cell>
          <cell r="AY30">
            <v>837797</v>
          </cell>
          <cell r="AZ30">
            <v>840154</v>
          </cell>
          <cell r="BA30">
            <v>1411712</v>
          </cell>
          <cell r="BB30">
            <v>580206</v>
          </cell>
          <cell r="BC30">
            <v>848073</v>
          </cell>
          <cell r="BD30">
            <v>715451</v>
          </cell>
          <cell r="BE30">
            <v>995646</v>
          </cell>
          <cell r="BF30">
            <v>0</v>
          </cell>
          <cell r="BG30">
            <v>0</v>
          </cell>
          <cell r="BH30">
            <v>2375866</v>
          </cell>
          <cell r="BI30">
            <v>5115207</v>
          </cell>
        </row>
        <row r="31">
          <cell r="A31" t="str">
            <v>Napa</v>
          </cell>
          <cell r="B31">
            <v>0</v>
          </cell>
          <cell r="C31">
            <v>0</v>
          </cell>
          <cell r="D31">
            <v>0</v>
          </cell>
          <cell r="E31">
            <v>0</v>
          </cell>
          <cell r="F31">
            <v>0</v>
          </cell>
          <cell r="G31">
            <v>0</v>
          </cell>
          <cell r="H31">
            <v>0</v>
          </cell>
          <cell r="I31">
            <v>0</v>
          </cell>
          <cell r="J31">
            <v>0</v>
          </cell>
          <cell r="K31">
            <v>304104</v>
          </cell>
          <cell r="L31">
            <v>0</v>
          </cell>
          <cell r="M31">
            <v>0</v>
          </cell>
          <cell r="N31">
            <v>0</v>
          </cell>
          <cell r="O31">
            <v>0</v>
          </cell>
          <cell r="P31">
            <v>0</v>
          </cell>
          <cell r="Q31">
            <v>0</v>
          </cell>
          <cell r="R31">
            <v>0</v>
          </cell>
          <cell r="S31">
            <v>145639</v>
          </cell>
          <cell r="T31">
            <v>191069</v>
          </cell>
          <cell r="U31">
            <v>236854</v>
          </cell>
          <cell r="V31">
            <v>350899</v>
          </cell>
          <cell r="W31">
            <v>0</v>
          </cell>
          <cell r="X31">
            <v>0</v>
          </cell>
          <cell r="Y31">
            <v>90518</v>
          </cell>
          <cell r="Z31">
            <v>286031</v>
          </cell>
          <cell r="AA31">
            <v>243285</v>
          </cell>
          <cell r="AB31">
            <v>246177</v>
          </cell>
          <cell r="AC31">
            <v>1125700</v>
          </cell>
          <cell r="AD31">
            <v>1189037</v>
          </cell>
          <cell r="AE31">
            <v>2093972</v>
          </cell>
          <cell r="AF31">
            <v>2379854</v>
          </cell>
          <cell r="AG31">
            <v>3120671</v>
          </cell>
          <cell r="AH31">
            <v>2719001</v>
          </cell>
          <cell r="AI31">
            <v>2572360</v>
          </cell>
          <cell r="AJ31">
            <v>3707952</v>
          </cell>
          <cell r="AK31">
            <v>3125193</v>
          </cell>
          <cell r="AL31">
            <v>4361098</v>
          </cell>
          <cell r="AM31">
            <v>0</v>
          </cell>
          <cell r="AN31">
            <v>0</v>
          </cell>
          <cell r="AO31">
            <v>346100</v>
          </cell>
          <cell r="AP31">
            <v>722614</v>
          </cell>
          <cell r="AQ31">
            <v>1020266</v>
          </cell>
          <cell r="AR31">
            <v>685425</v>
          </cell>
          <cell r="AS31">
            <v>592620</v>
          </cell>
          <cell r="AT31">
            <v>930451</v>
          </cell>
          <cell r="AU31">
            <v>786491</v>
          </cell>
          <cell r="AV31">
            <v>1091189</v>
          </cell>
          <cell r="AW31">
            <v>0</v>
          </cell>
          <cell r="AX31">
            <v>0</v>
          </cell>
          <cell r="AY31">
            <v>240500</v>
          </cell>
          <cell r="AZ31">
            <v>241385</v>
          </cell>
          <cell r="BA31">
            <v>407418</v>
          </cell>
          <cell r="BB31">
            <v>174246</v>
          </cell>
          <cell r="BC31">
            <v>251663</v>
          </cell>
          <cell r="BD31">
            <v>214535</v>
          </cell>
          <cell r="BE31">
            <v>286031</v>
          </cell>
          <cell r="BF31">
            <v>0</v>
          </cell>
          <cell r="BG31">
            <v>0</v>
          </cell>
          <cell r="BH31">
            <v>618160</v>
          </cell>
          <cell r="BI31">
            <v>1354900</v>
          </cell>
        </row>
        <row r="32">
          <cell r="A32" t="str">
            <v>Nevada</v>
          </cell>
          <cell r="B32">
            <v>80061</v>
          </cell>
          <cell r="C32">
            <v>0</v>
          </cell>
          <cell r="D32">
            <v>0</v>
          </cell>
          <cell r="E32">
            <v>0</v>
          </cell>
          <cell r="F32">
            <v>0</v>
          </cell>
          <cell r="G32">
            <v>0</v>
          </cell>
          <cell r="H32">
            <v>0</v>
          </cell>
          <cell r="I32">
            <v>0</v>
          </cell>
          <cell r="J32">
            <v>0</v>
          </cell>
          <cell r="K32">
            <v>3558487</v>
          </cell>
          <cell r="L32">
            <v>0</v>
          </cell>
          <cell r="M32">
            <v>0</v>
          </cell>
          <cell r="N32">
            <v>0</v>
          </cell>
          <cell r="O32">
            <v>0</v>
          </cell>
          <cell r="P32">
            <v>0</v>
          </cell>
          <cell r="Q32">
            <v>199993</v>
          </cell>
          <cell r="R32">
            <v>651241</v>
          </cell>
          <cell r="S32">
            <v>889622</v>
          </cell>
          <cell r="T32">
            <v>133693</v>
          </cell>
          <cell r="U32">
            <v>61421</v>
          </cell>
          <cell r="V32">
            <v>84612</v>
          </cell>
          <cell r="W32">
            <v>0</v>
          </cell>
          <cell r="X32">
            <v>169650</v>
          </cell>
          <cell r="Y32">
            <v>171797</v>
          </cell>
          <cell r="Z32">
            <v>234111</v>
          </cell>
          <cell r="AA32">
            <v>89030</v>
          </cell>
          <cell r="AB32">
            <v>0</v>
          </cell>
          <cell r="AC32">
            <v>1002400</v>
          </cell>
          <cell r="AD32">
            <v>1014967</v>
          </cell>
          <cell r="AE32">
            <v>1771111</v>
          </cell>
          <cell r="AF32">
            <v>2100529</v>
          </cell>
          <cell r="AG32">
            <v>2606861</v>
          </cell>
          <cell r="AH32">
            <v>2276601</v>
          </cell>
          <cell r="AI32">
            <v>2163167</v>
          </cell>
          <cell r="AJ32">
            <v>3049158</v>
          </cell>
          <cell r="AK32">
            <v>2585904</v>
          </cell>
          <cell r="AL32">
            <v>3558487</v>
          </cell>
          <cell r="AM32">
            <v>0</v>
          </cell>
          <cell r="AN32">
            <v>0</v>
          </cell>
          <cell r="AO32">
            <v>262600</v>
          </cell>
          <cell r="AP32">
            <v>541200</v>
          </cell>
          <cell r="AQ32">
            <v>757549</v>
          </cell>
          <cell r="AR32">
            <v>503019</v>
          </cell>
          <cell r="AS32">
            <v>437978</v>
          </cell>
          <cell r="AT32">
            <v>764234</v>
          </cell>
          <cell r="AU32">
            <v>651241</v>
          </cell>
          <cell r="AV32">
            <v>889622</v>
          </cell>
          <cell r="AW32">
            <v>0</v>
          </cell>
          <cell r="AX32">
            <v>0</v>
          </cell>
          <cell r="AY32">
            <v>199100</v>
          </cell>
          <cell r="AZ32">
            <v>199428</v>
          </cell>
          <cell r="BA32">
            <v>329964</v>
          </cell>
          <cell r="BB32">
            <v>137292</v>
          </cell>
          <cell r="BC32">
            <v>201702</v>
          </cell>
          <cell r="BD32">
            <v>171797</v>
          </cell>
          <cell r="BE32">
            <v>234111</v>
          </cell>
          <cell r="BF32">
            <v>0</v>
          </cell>
          <cell r="BG32">
            <v>0</v>
          </cell>
          <cell r="BH32">
            <v>456980</v>
          </cell>
          <cell r="BI32">
            <v>979200</v>
          </cell>
        </row>
        <row r="33">
          <cell r="A33" t="str">
            <v>Orange</v>
          </cell>
          <cell r="B33">
            <v>0</v>
          </cell>
          <cell r="C33">
            <v>0</v>
          </cell>
          <cell r="D33">
            <v>0</v>
          </cell>
          <cell r="E33">
            <v>0</v>
          </cell>
          <cell r="F33">
            <v>0</v>
          </cell>
          <cell r="G33">
            <v>0</v>
          </cell>
          <cell r="H33">
            <v>0</v>
          </cell>
          <cell r="I33">
            <v>0</v>
          </cell>
          <cell r="J33">
            <v>0</v>
          </cell>
          <cell r="K33">
            <v>0</v>
          </cell>
          <cell r="L33">
            <v>0</v>
          </cell>
          <cell r="M33">
            <v>792885</v>
          </cell>
          <cell r="N33">
            <v>10646703</v>
          </cell>
          <cell r="O33">
            <v>415939</v>
          </cell>
          <cell r="P33">
            <v>0</v>
          </cell>
          <cell r="Q33">
            <v>0</v>
          </cell>
          <cell r="R33">
            <v>0</v>
          </cell>
          <cell r="S33">
            <v>0</v>
          </cell>
          <cell r="T33">
            <v>4872213</v>
          </cell>
          <cell r="U33">
            <v>1519731</v>
          </cell>
          <cell r="V33">
            <v>3735965</v>
          </cell>
          <cell r="W33">
            <v>0</v>
          </cell>
          <cell r="X33">
            <v>0</v>
          </cell>
          <cell r="Y33">
            <v>0</v>
          </cell>
          <cell r="Z33">
            <v>3301503</v>
          </cell>
          <cell r="AA33">
            <v>0</v>
          </cell>
          <cell r="AB33">
            <v>3169063</v>
          </cell>
          <cell r="AC33">
            <v>25596076</v>
          </cell>
          <cell r="AD33">
            <v>27677695</v>
          </cell>
          <cell r="AE33">
            <v>39377353</v>
          </cell>
          <cell r="AF33">
            <v>53218444</v>
          </cell>
          <cell r="AG33">
            <v>73310206</v>
          </cell>
          <cell r="AH33">
            <v>63476500</v>
          </cell>
          <cell r="AI33">
            <v>60023782</v>
          </cell>
          <cell r="AJ33">
            <v>89457357</v>
          </cell>
          <cell r="AK33">
            <v>75565501</v>
          </cell>
          <cell r="AL33">
            <v>105372947</v>
          </cell>
          <cell r="AM33">
            <v>0</v>
          </cell>
          <cell r="AN33">
            <v>0</v>
          </cell>
          <cell r="AO33">
            <v>9755200</v>
          </cell>
          <cell r="AP33">
            <v>20301493</v>
          </cell>
          <cell r="AQ33">
            <v>28401616</v>
          </cell>
          <cell r="AR33">
            <v>19099587</v>
          </cell>
          <cell r="AS33">
            <v>16419801</v>
          </cell>
          <cell r="AT33">
            <v>22491261</v>
          </cell>
          <cell r="AU33">
            <v>18994816</v>
          </cell>
          <cell r="AV33">
            <v>26453954</v>
          </cell>
          <cell r="AW33">
            <v>0</v>
          </cell>
          <cell r="AX33">
            <v>0</v>
          </cell>
          <cell r="AY33">
            <v>5787600</v>
          </cell>
          <cell r="AZ33">
            <v>5817223</v>
          </cell>
          <cell r="BA33">
            <v>9922093</v>
          </cell>
          <cell r="BB33">
            <v>4114558</v>
          </cell>
          <cell r="BC33">
            <v>5935784</v>
          </cell>
          <cell r="BD33">
            <v>5009563</v>
          </cell>
          <cell r="BE33">
            <v>6972688</v>
          </cell>
          <cell r="BF33">
            <v>0</v>
          </cell>
          <cell r="BG33">
            <v>0</v>
          </cell>
          <cell r="BH33">
            <v>17215310</v>
          </cell>
          <cell r="BI33">
            <v>37202800</v>
          </cell>
        </row>
        <row r="34">
          <cell r="A34" t="str">
            <v>Placer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135767</v>
          </cell>
          <cell r="U34">
            <v>0</v>
          </cell>
          <cell r="V34">
            <v>0</v>
          </cell>
          <cell r="W34">
            <v>0</v>
          </cell>
          <cell r="X34">
            <v>0</v>
          </cell>
          <cell r="Y34">
            <v>0</v>
          </cell>
          <cell r="Z34">
            <v>335568</v>
          </cell>
          <cell r="AA34">
            <v>0</v>
          </cell>
          <cell r="AB34">
            <v>1603580</v>
          </cell>
          <cell r="AC34">
            <v>2261500</v>
          </cell>
          <cell r="AD34">
            <v>2434721</v>
          </cell>
          <cell r="AE34">
            <v>4181056</v>
          </cell>
          <cell r="AF34">
            <v>4752459</v>
          </cell>
          <cell r="AG34">
            <v>6439310</v>
          </cell>
          <cell r="AH34">
            <v>5576209</v>
          </cell>
          <cell r="AI34">
            <v>5302433</v>
          </cell>
          <cell r="AJ34">
            <v>7626510</v>
          </cell>
          <cell r="AK34">
            <v>6489039</v>
          </cell>
          <cell r="AL34">
            <v>8980248</v>
          </cell>
          <cell r="AM34">
            <v>0</v>
          </cell>
          <cell r="AN34">
            <v>0</v>
          </cell>
          <cell r="AO34">
            <v>701400</v>
          </cell>
          <cell r="AP34">
            <v>1495200</v>
          </cell>
          <cell r="AQ34">
            <v>2142400</v>
          </cell>
          <cell r="AR34">
            <v>1472444</v>
          </cell>
          <cell r="AS34">
            <v>1286753</v>
          </cell>
          <cell r="AT34">
            <v>1923969</v>
          </cell>
          <cell r="AU34">
            <v>1630893</v>
          </cell>
          <cell r="AV34">
            <v>2245755</v>
          </cell>
          <cell r="AW34">
            <v>0</v>
          </cell>
          <cell r="AX34">
            <v>0</v>
          </cell>
          <cell r="AY34">
            <v>483800</v>
          </cell>
          <cell r="AZ34">
            <v>483800</v>
          </cell>
          <cell r="BA34">
            <v>836682</v>
          </cell>
          <cell r="BB34">
            <v>358287</v>
          </cell>
          <cell r="BC34">
            <v>512277</v>
          </cell>
          <cell r="BD34">
            <v>429802</v>
          </cell>
          <cell r="BE34">
            <v>584593</v>
          </cell>
          <cell r="BF34">
            <v>0</v>
          </cell>
          <cell r="BG34">
            <v>0</v>
          </cell>
          <cell r="BH34">
            <v>1330050</v>
          </cell>
          <cell r="BI34">
            <v>2991800</v>
          </cell>
        </row>
        <row r="35">
          <cell r="A35" t="str">
            <v>Plumas</v>
          </cell>
          <cell r="B35">
            <v>0</v>
          </cell>
          <cell r="C35">
            <v>0</v>
          </cell>
          <cell r="D35">
            <v>0</v>
          </cell>
          <cell r="E35">
            <v>0</v>
          </cell>
          <cell r="F35">
            <v>0</v>
          </cell>
          <cell r="G35">
            <v>582922</v>
          </cell>
          <cell r="H35">
            <v>699856</v>
          </cell>
          <cell r="I35">
            <v>0</v>
          </cell>
          <cell r="J35">
            <v>706981</v>
          </cell>
          <cell r="K35">
            <v>1864437</v>
          </cell>
          <cell r="L35">
            <v>39861</v>
          </cell>
          <cell r="M35">
            <v>71345</v>
          </cell>
          <cell r="N35">
            <v>108663</v>
          </cell>
          <cell r="O35">
            <v>59891</v>
          </cell>
          <cell r="P35">
            <v>5531</v>
          </cell>
          <cell r="Q35">
            <v>29090</v>
          </cell>
          <cell r="R35">
            <v>332902</v>
          </cell>
          <cell r="S35">
            <v>465209</v>
          </cell>
          <cell r="T35">
            <v>98000</v>
          </cell>
          <cell r="U35">
            <v>98000</v>
          </cell>
          <cell r="V35">
            <v>171095</v>
          </cell>
          <cell r="W35">
            <v>71272</v>
          </cell>
          <cell r="X35">
            <v>0</v>
          </cell>
          <cell r="Y35">
            <v>76774</v>
          </cell>
          <cell r="Z35">
            <v>123884</v>
          </cell>
          <cell r="AA35">
            <v>0</v>
          </cell>
          <cell r="AB35">
            <v>87448</v>
          </cell>
          <cell r="AC35">
            <v>388300</v>
          </cell>
          <cell r="AD35">
            <v>403444</v>
          </cell>
          <cell r="AE35">
            <v>656358</v>
          </cell>
          <cell r="AF35">
            <v>1134676</v>
          </cell>
          <cell r="AG35">
            <v>1497101</v>
          </cell>
          <cell r="AH35">
            <v>1277237</v>
          </cell>
          <cell r="AI35">
            <v>1210845</v>
          </cell>
          <cell r="AJ35">
            <v>1582473</v>
          </cell>
          <cell r="AK35">
            <v>1333664</v>
          </cell>
          <cell r="AL35">
            <v>1864437</v>
          </cell>
          <cell r="AM35">
            <v>0</v>
          </cell>
          <cell r="AN35">
            <v>0</v>
          </cell>
          <cell r="AO35">
            <v>100000</v>
          </cell>
          <cell r="AP35">
            <v>127100</v>
          </cell>
          <cell r="AQ35">
            <v>227100</v>
          </cell>
          <cell r="AR35">
            <v>151906</v>
          </cell>
          <cell r="AS35">
            <v>130284</v>
          </cell>
          <cell r="AT35">
            <v>394118</v>
          </cell>
          <cell r="AU35">
            <v>332902</v>
          </cell>
          <cell r="AV35">
            <v>465209</v>
          </cell>
          <cell r="AW35">
            <v>0</v>
          </cell>
          <cell r="AX35">
            <v>0</v>
          </cell>
          <cell r="AY35">
            <v>98000</v>
          </cell>
          <cell r="AZ35">
            <v>98000</v>
          </cell>
          <cell r="BA35">
            <v>171095</v>
          </cell>
          <cell r="BB35">
            <v>71272</v>
          </cell>
          <cell r="BC35">
            <v>104503</v>
          </cell>
          <cell r="BD35">
            <v>88271</v>
          </cell>
          <cell r="BE35">
            <v>123884</v>
          </cell>
          <cell r="BF35">
            <v>0</v>
          </cell>
          <cell r="BG35">
            <v>0</v>
          </cell>
          <cell r="BH35">
            <v>450000</v>
          </cell>
          <cell r="BI35">
            <v>788500</v>
          </cell>
        </row>
        <row r="36">
          <cell r="A36" t="str">
            <v>Riverside</v>
          </cell>
          <cell r="B36">
            <v>0</v>
          </cell>
          <cell r="C36">
            <v>0</v>
          </cell>
          <cell r="D36">
            <v>0</v>
          </cell>
          <cell r="E36">
            <v>0</v>
          </cell>
          <cell r="F36">
            <v>0</v>
          </cell>
          <cell r="G36">
            <v>0</v>
          </cell>
          <cell r="H36">
            <v>0</v>
          </cell>
          <cell r="I36">
            <v>0</v>
          </cell>
          <cell r="J36">
            <v>0</v>
          </cell>
          <cell r="K36">
            <v>0</v>
          </cell>
          <cell r="L36">
            <v>0</v>
          </cell>
          <cell r="M36">
            <v>22530</v>
          </cell>
          <cell r="N36">
            <v>1390727</v>
          </cell>
          <cell r="O36">
            <v>0</v>
          </cell>
          <cell r="P36">
            <v>0</v>
          </cell>
          <cell r="Q36">
            <v>0</v>
          </cell>
          <cell r="R36">
            <v>0</v>
          </cell>
          <cell r="S36">
            <v>0</v>
          </cell>
          <cell r="T36">
            <v>2225326</v>
          </cell>
          <cell r="U36">
            <v>1738253</v>
          </cell>
          <cell r="V36">
            <v>9336387</v>
          </cell>
          <cell r="W36">
            <v>0</v>
          </cell>
          <cell r="X36">
            <v>0</v>
          </cell>
          <cell r="Y36">
            <v>436099</v>
          </cell>
          <cell r="Z36">
            <v>2638902</v>
          </cell>
          <cell r="AA36">
            <v>460087</v>
          </cell>
          <cell r="AB36">
            <v>6906379</v>
          </cell>
          <cell r="AC36">
            <v>16710700</v>
          </cell>
          <cell r="AD36">
            <v>17586222</v>
          </cell>
          <cell r="AE36">
            <v>26052179</v>
          </cell>
          <cell r="AF36">
            <v>34598330</v>
          </cell>
          <cell r="AG36">
            <v>47492168</v>
          </cell>
          <cell r="AH36">
            <v>41414132</v>
          </cell>
          <cell r="AI36">
            <v>38983629</v>
          </cell>
          <cell r="AJ36">
            <v>57222527</v>
          </cell>
          <cell r="AK36">
            <v>48422291</v>
          </cell>
          <cell r="AL36">
            <v>67699648</v>
          </cell>
          <cell r="AM36">
            <v>0</v>
          </cell>
          <cell r="AN36">
            <v>0</v>
          </cell>
          <cell r="AO36">
            <v>5612500</v>
          </cell>
          <cell r="AP36">
            <v>11976600</v>
          </cell>
          <cell r="AQ36">
            <v>17517465</v>
          </cell>
          <cell r="AR36">
            <v>11582718</v>
          </cell>
          <cell r="AS36">
            <v>9955402</v>
          </cell>
          <cell r="AT36">
            <v>14369061</v>
          </cell>
          <cell r="AU36">
            <v>12169809</v>
          </cell>
          <cell r="AV36">
            <v>16821594</v>
          </cell>
          <cell r="AW36">
            <v>0</v>
          </cell>
          <cell r="AX36">
            <v>0</v>
          </cell>
          <cell r="AY36">
            <v>3673500</v>
          </cell>
          <cell r="AZ36">
            <v>3694465</v>
          </cell>
          <cell r="BA36">
            <v>6328679</v>
          </cell>
          <cell r="BB36">
            <v>2593046</v>
          </cell>
          <cell r="BC36">
            <v>3811142</v>
          </cell>
          <cell r="BD36">
            <v>3243079</v>
          </cell>
          <cell r="BE36">
            <v>4426735</v>
          </cell>
          <cell r="BF36">
            <v>0</v>
          </cell>
          <cell r="BG36">
            <v>0</v>
          </cell>
          <cell r="BH36">
            <v>10698270</v>
          </cell>
          <cell r="BI36">
            <v>24126200</v>
          </cell>
        </row>
        <row r="37">
          <cell r="A37" t="str">
            <v>Sacramento</v>
          </cell>
          <cell r="B37">
            <v>0</v>
          </cell>
          <cell r="C37">
            <v>0</v>
          </cell>
          <cell r="D37">
            <v>0</v>
          </cell>
          <cell r="E37">
            <v>0</v>
          </cell>
          <cell r="F37">
            <v>0</v>
          </cell>
          <cell r="G37">
            <v>0</v>
          </cell>
          <cell r="H37">
            <v>0</v>
          </cell>
          <cell r="I37">
            <v>0</v>
          </cell>
          <cell r="J37">
            <v>0</v>
          </cell>
          <cell r="K37">
            <v>0</v>
          </cell>
          <cell r="L37">
            <v>184913</v>
          </cell>
          <cell r="M37">
            <v>3197448</v>
          </cell>
          <cell r="N37">
            <v>1396683</v>
          </cell>
          <cell r="O37">
            <v>0</v>
          </cell>
          <cell r="P37">
            <v>0</v>
          </cell>
          <cell r="Q37">
            <v>0</v>
          </cell>
          <cell r="R37">
            <v>0</v>
          </cell>
          <cell r="S37">
            <v>0</v>
          </cell>
          <cell r="T37">
            <v>1904696</v>
          </cell>
          <cell r="U37">
            <v>0</v>
          </cell>
          <cell r="V37">
            <v>0</v>
          </cell>
          <cell r="W37">
            <v>0</v>
          </cell>
          <cell r="X37">
            <v>1672021</v>
          </cell>
          <cell r="Y37">
            <v>1774555</v>
          </cell>
          <cell r="Z37">
            <v>2538137</v>
          </cell>
          <cell r="AA37">
            <v>506767</v>
          </cell>
          <cell r="AB37">
            <v>0</v>
          </cell>
          <cell r="AC37">
            <v>9922000</v>
          </cell>
          <cell r="AD37">
            <v>10345594</v>
          </cell>
          <cell r="AE37">
            <v>19313238</v>
          </cell>
          <cell r="AF37">
            <v>20979822</v>
          </cell>
          <cell r="AG37">
            <v>29156772</v>
          </cell>
          <cell r="AH37">
            <v>25290818</v>
          </cell>
          <cell r="AI37">
            <v>23973420</v>
          </cell>
          <cell r="AJ37">
            <v>35691603</v>
          </cell>
          <cell r="AK37">
            <v>29845873</v>
          </cell>
          <cell r="AL37">
            <v>41472849</v>
          </cell>
          <cell r="AM37">
            <v>0</v>
          </cell>
          <cell r="AN37">
            <v>0</v>
          </cell>
          <cell r="AO37">
            <v>3630500</v>
          </cell>
          <cell r="AP37">
            <v>7637900</v>
          </cell>
          <cell r="AQ37">
            <v>10936965</v>
          </cell>
          <cell r="AR37">
            <v>7289922</v>
          </cell>
          <cell r="AS37">
            <v>6300931</v>
          </cell>
          <cell r="AT37">
            <v>8949371</v>
          </cell>
          <cell r="AU37">
            <v>7464798</v>
          </cell>
          <cell r="AV37">
            <v>10368212</v>
          </cell>
          <cell r="AW37">
            <v>0</v>
          </cell>
          <cell r="AX37">
            <v>0</v>
          </cell>
          <cell r="AY37">
            <v>2267300</v>
          </cell>
          <cell r="AZ37">
            <v>2267300</v>
          </cell>
          <cell r="BA37">
            <v>3867327</v>
          </cell>
          <cell r="BB37">
            <v>1602383</v>
          </cell>
          <cell r="BC37">
            <v>2367303</v>
          </cell>
          <cell r="BD37">
            <v>1958375</v>
          </cell>
          <cell r="BE37">
            <v>2728477</v>
          </cell>
          <cell r="BF37">
            <v>0</v>
          </cell>
          <cell r="BG37">
            <v>0</v>
          </cell>
          <cell r="BH37">
            <v>6650800</v>
          </cell>
          <cell r="BI37">
            <v>14775200</v>
          </cell>
        </row>
        <row r="38">
          <cell r="A38" t="str">
            <v>San Benito</v>
          </cell>
          <cell r="B38">
            <v>0</v>
          </cell>
          <cell r="C38">
            <v>0</v>
          </cell>
          <cell r="D38">
            <v>0</v>
          </cell>
          <cell r="E38">
            <v>0</v>
          </cell>
          <cell r="F38">
            <v>0</v>
          </cell>
          <cell r="G38">
            <v>0</v>
          </cell>
          <cell r="H38">
            <v>0</v>
          </cell>
          <cell r="I38">
            <v>0</v>
          </cell>
          <cell r="J38">
            <v>0</v>
          </cell>
          <cell r="K38">
            <v>2578059</v>
          </cell>
          <cell r="L38">
            <v>0</v>
          </cell>
          <cell r="M38">
            <v>0</v>
          </cell>
          <cell r="N38">
            <v>60901</v>
          </cell>
          <cell r="O38">
            <v>4933</v>
          </cell>
          <cell r="P38">
            <v>4551</v>
          </cell>
          <cell r="Q38">
            <v>166684</v>
          </cell>
          <cell r="R38">
            <v>105700</v>
          </cell>
          <cell r="S38">
            <v>648926</v>
          </cell>
          <cell r="T38">
            <v>145372</v>
          </cell>
          <cell r="U38">
            <v>145927</v>
          </cell>
          <cell r="V38">
            <v>220325</v>
          </cell>
          <cell r="W38">
            <v>56210</v>
          </cell>
          <cell r="X38">
            <v>73154</v>
          </cell>
          <cell r="Y38">
            <v>125408</v>
          </cell>
          <cell r="Z38">
            <v>172688</v>
          </cell>
          <cell r="AA38">
            <v>392171</v>
          </cell>
          <cell r="AB38">
            <v>730072</v>
          </cell>
          <cell r="AC38">
            <v>729700</v>
          </cell>
          <cell r="AD38">
            <v>737007</v>
          </cell>
          <cell r="AE38">
            <v>1209627</v>
          </cell>
          <cell r="AF38">
            <v>1605495</v>
          </cell>
          <cell r="AG38">
            <v>1959926</v>
          </cell>
          <cell r="AH38">
            <v>1689497</v>
          </cell>
          <cell r="AI38">
            <v>1650646</v>
          </cell>
          <cell r="AJ38">
            <v>2217361</v>
          </cell>
          <cell r="AK38">
            <v>1864213</v>
          </cell>
          <cell r="AL38">
            <v>2589946</v>
          </cell>
          <cell r="AM38">
            <v>0</v>
          </cell>
          <cell r="AN38">
            <v>0</v>
          </cell>
          <cell r="AO38">
            <v>166300</v>
          </cell>
          <cell r="AP38">
            <v>344069</v>
          </cell>
          <cell r="AQ38">
            <v>487050</v>
          </cell>
          <cell r="AR38">
            <v>318020</v>
          </cell>
          <cell r="AS38">
            <v>289978</v>
          </cell>
          <cell r="AT38">
            <v>555390</v>
          </cell>
          <cell r="AU38">
            <v>467309</v>
          </cell>
          <cell r="AV38">
            <v>648926</v>
          </cell>
          <cell r="AW38">
            <v>0</v>
          </cell>
          <cell r="AX38">
            <v>0</v>
          </cell>
          <cell r="AY38">
            <v>145372</v>
          </cell>
          <cell r="AZ38">
            <v>145927</v>
          </cell>
          <cell r="BA38">
            <v>239286</v>
          </cell>
          <cell r="BB38">
            <v>109232</v>
          </cell>
          <cell r="BC38">
            <v>148801</v>
          </cell>
          <cell r="BD38">
            <v>125408</v>
          </cell>
          <cell r="BE38">
            <v>172688</v>
          </cell>
          <cell r="BF38">
            <v>0</v>
          </cell>
          <cell r="BG38">
            <v>0</v>
          </cell>
          <cell r="BH38">
            <v>450000</v>
          </cell>
          <cell r="BI38">
            <v>788500</v>
          </cell>
        </row>
        <row r="39">
          <cell r="A39" t="str">
            <v>San Bernardino</v>
          </cell>
          <cell r="B39">
            <v>0</v>
          </cell>
          <cell r="C39">
            <v>0</v>
          </cell>
          <cell r="D39">
            <v>0</v>
          </cell>
          <cell r="E39">
            <v>0</v>
          </cell>
          <cell r="F39">
            <v>0</v>
          </cell>
          <cell r="G39">
            <v>0</v>
          </cell>
          <cell r="H39">
            <v>0</v>
          </cell>
          <cell r="I39">
            <v>0</v>
          </cell>
          <cell r="J39">
            <v>0</v>
          </cell>
          <cell r="K39">
            <v>533040</v>
          </cell>
          <cell r="L39">
            <v>0</v>
          </cell>
          <cell r="M39">
            <v>0</v>
          </cell>
          <cell r="N39">
            <v>0</v>
          </cell>
          <cell r="O39">
            <v>0</v>
          </cell>
          <cell r="P39">
            <v>0</v>
          </cell>
          <cell r="Q39">
            <v>0</v>
          </cell>
          <cell r="R39">
            <v>0</v>
          </cell>
          <cell r="S39">
            <v>0</v>
          </cell>
          <cell r="T39">
            <v>2690676</v>
          </cell>
          <cell r="U39">
            <v>0</v>
          </cell>
          <cell r="V39">
            <v>0</v>
          </cell>
          <cell r="W39">
            <v>0</v>
          </cell>
          <cell r="X39">
            <v>0</v>
          </cell>
          <cell r="Y39">
            <v>0</v>
          </cell>
          <cell r="Z39">
            <v>0</v>
          </cell>
          <cell r="AA39">
            <v>0</v>
          </cell>
          <cell r="AB39">
            <v>5221135</v>
          </cell>
          <cell r="AC39">
            <v>17168200</v>
          </cell>
          <cell r="AD39">
            <v>17960853</v>
          </cell>
          <cell r="AE39">
            <v>26591806</v>
          </cell>
          <cell r="AF39">
            <v>35580816</v>
          </cell>
          <cell r="AG39">
            <v>49000891</v>
          </cell>
          <cell r="AH39">
            <v>41770250</v>
          </cell>
          <cell r="AI39">
            <v>39288011</v>
          </cell>
          <cell r="AJ39">
            <v>58056934</v>
          </cell>
          <cell r="AK39">
            <v>49038083</v>
          </cell>
          <cell r="AL39">
            <v>68379503</v>
          </cell>
          <cell r="AM39">
            <v>0</v>
          </cell>
          <cell r="AN39">
            <v>0</v>
          </cell>
          <cell r="AO39">
            <v>5936400</v>
          </cell>
          <cell r="AP39">
            <v>12456600</v>
          </cell>
          <cell r="AQ39">
            <v>17672000</v>
          </cell>
          <cell r="AR39">
            <v>11989431</v>
          </cell>
          <cell r="AS39">
            <v>10196475</v>
          </cell>
          <cell r="AT39">
            <v>14590467</v>
          </cell>
          <cell r="AU39">
            <v>12303383</v>
          </cell>
          <cell r="AV39">
            <v>17118023</v>
          </cell>
          <cell r="AW39">
            <v>0</v>
          </cell>
          <cell r="AX39">
            <v>0</v>
          </cell>
          <cell r="AY39">
            <v>3737900</v>
          </cell>
          <cell r="AZ39">
            <v>3737900</v>
          </cell>
          <cell r="BA39">
            <v>6409749</v>
          </cell>
          <cell r="BB39">
            <v>2635370</v>
          </cell>
          <cell r="BC39">
            <v>3852582</v>
          </cell>
          <cell r="BD39">
            <v>3240145</v>
          </cell>
          <cell r="BE39">
            <v>4503928</v>
          </cell>
          <cell r="BF39">
            <v>0</v>
          </cell>
          <cell r="BG39">
            <v>0</v>
          </cell>
          <cell r="BH39">
            <v>10811060</v>
          </cell>
          <cell r="BI39">
            <v>23869200</v>
          </cell>
        </row>
        <row r="40">
          <cell r="A40" t="str">
            <v>San Diego</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4737844</v>
          </cell>
          <cell r="U40">
            <v>1607696</v>
          </cell>
          <cell r="V40">
            <v>878228</v>
          </cell>
          <cell r="W40">
            <v>0</v>
          </cell>
          <cell r="X40">
            <v>0</v>
          </cell>
          <cell r="Y40">
            <v>0</v>
          </cell>
          <cell r="Z40">
            <v>3824271</v>
          </cell>
          <cell r="AA40">
            <v>405703</v>
          </cell>
          <cell r="AB40">
            <v>11788001</v>
          </cell>
          <cell r="AC40">
            <v>25417300</v>
          </cell>
          <cell r="AD40">
            <v>26298955</v>
          </cell>
          <cell r="AE40">
            <v>41812686</v>
          </cell>
          <cell r="AF40">
            <v>53296051</v>
          </cell>
          <cell r="AG40">
            <v>74118218</v>
          </cell>
          <cell r="AH40">
            <v>64357539</v>
          </cell>
          <cell r="AI40">
            <v>60682844</v>
          </cell>
          <cell r="AJ40">
            <v>90146582</v>
          </cell>
          <cell r="AK40">
            <v>76208411</v>
          </cell>
          <cell r="AL40">
            <v>106266689</v>
          </cell>
          <cell r="AM40">
            <v>0</v>
          </cell>
          <cell r="AN40">
            <v>0</v>
          </cell>
          <cell r="AO40">
            <v>9733400</v>
          </cell>
          <cell r="AP40">
            <v>20269035</v>
          </cell>
          <cell r="AQ40">
            <v>28917579</v>
          </cell>
          <cell r="AR40">
            <v>19163425</v>
          </cell>
          <cell r="AS40">
            <v>16433348</v>
          </cell>
          <cell r="AT40">
            <v>22584899</v>
          </cell>
          <cell r="AU40">
            <v>19095728</v>
          </cell>
          <cell r="AV40">
            <v>26586066</v>
          </cell>
          <cell r="AW40">
            <v>0</v>
          </cell>
          <cell r="AX40">
            <v>0</v>
          </cell>
          <cell r="AY40">
            <v>5816200</v>
          </cell>
          <cell r="AZ40">
            <v>5881697</v>
          </cell>
          <cell r="BA40">
            <v>9891813</v>
          </cell>
          <cell r="BB40">
            <v>4126949</v>
          </cell>
          <cell r="BC40">
            <v>5975429</v>
          </cell>
          <cell r="BD40">
            <v>5066735</v>
          </cell>
          <cell r="BE40">
            <v>7059344</v>
          </cell>
          <cell r="BF40">
            <v>0</v>
          </cell>
          <cell r="BG40">
            <v>0</v>
          </cell>
          <cell r="BH40">
            <v>17310760</v>
          </cell>
          <cell r="BI40">
            <v>37365460</v>
          </cell>
        </row>
        <row r="41">
          <cell r="A41" t="str">
            <v>San Francisco</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825035</v>
          </cell>
          <cell r="U41">
            <v>0</v>
          </cell>
          <cell r="V41">
            <v>908316</v>
          </cell>
          <cell r="W41">
            <v>0</v>
          </cell>
          <cell r="X41">
            <v>0</v>
          </cell>
          <cell r="Y41">
            <v>0</v>
          </cell>
          <cell r="Z41">
            <v>701319</v>
          </cell>
          <cell r="AA41">
            <v>0</v>
          </cell>
          <cell r="AB41">
            <v>0</v>
          </cell>
          <cell r="AC41">
            <v>5332900</v>
          </cell>
          <cell r="AD41">
            <v>5699364</v>
          </cell>
          <cell r="AE41">
            <v>10339355</v>
          </cell>
          <cell r="AF41">
            <v>11777662</v>
          </cell>
          <cell r="AG41">
            <v>16540377</v>
          </cell>
          <cell r="AH41">
            <v>14421527</v>
          </cell>
          <cell r="AI41">
            <v>13644127</v>
          </cell>
          <cell r="AJ41">
            <v>20461177</v>
          </cell>
          <cell r="AK41">
            <v>17279624</v>
          </cell>
          <cell r="AL41">
            <v>24068357</v>
          </cell>
          <cell r="AM41">
            <v>0</v>
          </cell>
          <cell r="AN41">
            <v>0</v>
          </cell>
          <cell r="AO41">
            <v>2269600</v>
          </cell>
          <cell r="AP41">
            <v>4690200</v>
          </cell>
          <cell r="AQ41">
            <v>6643848</v>
          </cell>
          <cell r="AR41">
            <v>4445337</v>
          </cell>
          <cell r="AS41">
            <v>3821546</v>
          </cell>
          <cell r="AT41">
            <v>5125335</v>
          </cell>
          <cell r="AU41">
            <v>4312401</v>
          </cell>
          <cell r="AV41">
            <v>6002050</v>
          </cell>
          <cell r="AW41">
            <v>0</v>
          </cell>
          <cell r="AX41">
            <v>0</v>
          </cell>
          <cell r="AY41">
            <v>1313800</v>
          </cell>
          <cell r="AZ41">
            <v>1323006</v>
          </cell>
          <cell r="BA41">
            <v>2267943</v>
          </cell>
          <cell r="BB41">
            <v>952151</v>
          </cell>
          <cell r="BC41">
            <v>1371158</v>
          </cell>
          <cell r="BD41">
            <v>1154762</v>
          </cell>
          <cell r="BE41">
            <v>1598089</v>
          </cell>
          <cell r="BF41">
            <v>0</v>
          </cell>
          <cell r="BG41">
            <v>0</v>
          </cell>
          <cell r="BH41">
            <v>3949990</v>
          </cell>
          <cell r="BI41">
            <v>8296700</v>
          </cell>
        </row>
        <row r="42">
          <cell r="A42" t="str">
            <v>San Joaquin</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1193220</v>
          </cell>
          <cell r="U42">
            <v>0</v>
          </cell>
          <cell r="V42">
            <v>466354</v>
          </cell>
          <cell r="W42">
            <v>27076</v>
          </cell>
          <cell r="X42">
            <v>381025</v>
          </cell>
          <cell r="Y42">
            <v>227233</v>
          </cell>
          <cell r="Z42">
            <v>986468</v>
          </cell>
          <cell r="AA42">
            <v>1213219</v>
          </cell>
          <cell r="AB42">
            <v>2066001</v>
          </cell>
          <cell r="AC42">
            <v>5589700</v>
          </cell>
          <cell r="AD42">
            <v>5728532</v>
          </cell>
          <cell r="AE42">
            <v>9238948</v>
          </cell>
          <cell r="AF42">
            <v>11247218</v>
          </cell>
          <cell r="AG42">
            <v>15517391</v>
          </cell>
          <cell r="AH42">
            <v>13434184</v>
          </cell>
          <cell r="AI42">
            <v>12650193</v>
          </cell>
          <cell r="AJ42">
            <v>18600984</v>
          </cell>
          <cell r="AK42">
            <v>15706602</v>
          </cell>
          <cell r="AL42">
            <v>21909535</v>
          </cell>
          <cell r="AM42">
            <v>0</v>
          </cell>
          <cell r="AN42">
            <v>0</v>
          </cell>
          <cell r="AO42">
            <v>1865100</v>
          </cell>
          <cell r="AP42">
            <v>3906400</v>
          </cell>
          <cell r="AQ42">
            <v>5545400</v>
          </cell>
          <cell r="AR42">
            <v>3745762</v>
          </cell>
          <cell r="AS42">
            <v>3190056</v>
          </cell>
          <cell r="AT42">
            <v>4663331</v>
          </cell>
          <cell r="AU42">
            <v>3946407</v>
          </cell>
          <cell r="AV42">
            <v>5486439</v>
          </cell>
          <cell r="AW42">
            <v>0</v>
          </cell>
          <cell r="AX42">
            <v>0</v>
          </cell>
          <cell r="AY42">
            <v>1197800</v>
          </cell>
          <cell r="AZ42">
            <v>1201749</v>
          </cell>
          <cell r="BA42">
            <v>2027781</v>
          </cell>
          <cell r="BB42">
            <v>831708</v>
          </cell>
          <cell r="BC42">
            <v>1227684</v>
          </cell>
          <cell r="BD42">
            <v>1040916</v>
          </cell>
          <cell r="BE42">
            <v>1446672</v>
          </cell>
          <cell r="BF42">
            <v>0</v>
          </cell>
          <cell r="BG42">
            <v>0</v>
          </cell>
          <cell r="BH42">
            <v>3377300</v>
          </cell>
          <cell r="BI42">
            <v>7456100</v>
          </cell>
        </row>
        <row r="43">
          <cell r="A43" t="str">
            <v>San Luis Obispo</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11004</v>
          </cell>
          <cell r="W43">
            <v>26021</v>
          </cell>
          <cell r="X43">
            <v>0</v>
          </cell>
          <cell r="Y43">
            <v>234716</v>
          </cell>
          <cell r="Z43">
            <v>157554</v>
          </cell>
          <cell r="AA43">
            <v>76125</v>
          </cell>
          <cell r="AB43">
            <v>0</v>
          </cell>
          <cell r="AC43">
            <v>2294800</v>
          </cell>
          <cell r="AD43">
            <v>2451359</v>
          </cell>
          <cell r="AE43">
            <v>4415584</v>
          </cell>
          <cell r="AF43">
            <v>4668802</v>
          </cell>
          <cell r="AG43">
            <v>6221738</v>
          </cell>
          <cell r="AH43">
            <v>5411002</v>
          </cell>
          <cell r="AI43">
            <v>5121734</v>
          </cell>
          <cell r="AJ43">
            <v>7491968</v>
          </cell>
          <cell r="AK43">
            <v>6324434</v>
          </cell>
          <cell r="AL43">
            <v>8826293</v>
          </cell>
          <cell r="AM43">
            <v>0</v>
          </cell>
          <cell r="AN43">
            <v>0</v>
          </cell>
          <cell r="AO43">
            <v>763718</v>
          </cell>
          <cell r="AP43">
            <v>1598036</v>
          </cell>
          <cell r="AQ43">
            <v>2211048</v>
          </cell>
          <cell r="AR43">
            <v>1459930</v>
          </cell>
          <cell r="AS43">
            <v>1256531</v>
          </cell>
          <cell r="AT43">
            <v>1874262</v>
          </cell>
          <cell r="AU43">
            <v>1581577</v>
          </cell>
          <cell r="AV43">
            <v>2204560</v>
          </cell>
          <cell r="AW43">
            <v>0</v>
          </cell>
          <cell r="AX43">
            <v>0</v>
          </cell>
          <cell r="AY43">
            <v>487300</v>
          </cell>
          <cell r="AZ43">
            <v>488877</v>
          </cell>
          <cell r="BA43">
            <v>823727</v>
          </cell>
          <cell r="BB43">
            <v>344282</v>
          </cell>
          <cell r="BC43">
            <v>494226</v>
          </cell>
          <cell r="BD43">
            <v>418338</v>
          </cell>
          <cell r="BE43">
            <v>582526</v>
          </cell>
          <cell r="BF43">
            <v>0</v>
          </cell>
          <cell r="BG43">
            <v>0</v>
          </cell>
          <cell r="BH43">
            <v>1338782</v>
          </cell>
          <cell r="BI43">
            <v>2854188</v>
          </cell>
        </row>
        <row r="44">
          <cell r="A44" t="str">
            <v>San Mateo</v>
          </cell>
          <cell r="B44">
            <v>0</v>
          </cell>
          <cell r="C44">
            <v>0</v>
          </cell>
          <cell r="D44">
            <v>0</v>
          </cell>
          <cell r="E44">
            <v>0</v>
          </cell>
          <cell r="F44">
            <v>0</v>
          </cell>
          <cell r="G44">
            <v>0</v>
          </cell>
          <cell r="H44">
            <v>0</v>
          </cell>
          <cell r="I44">
            <v>0</v>
          </cell>
          <cell r="J44">
            <v>0</v>
          </cell>
          <cell r="K44">
            <v>7443903</v>
          </cell>
          <cell r="L44">
            <v>0</v>
          </cell>
          <cell r="M44">
            <v>0</v>
          </cell>
          <cell r="N44">
            <v>0</v>
          </cell>
          <cell r="O44">
            <v>0</v>
          </cell>
          <cell r="P44">
            <v>0</v>
          </cell>
          <cell r="Q44">
            <v>0</v>
          </cell>
          <cell r="R44">
            <v>0</v>
          </cell>
          <cell r="S44">
            <v>2796686</v>
          </cell>
          <cell r="T44">
            <v>1048126</v>
          </cell>
          <cell r="U44">
            <v>246912</v>
          </cell>
          <cell r="V44">
            <v>793069</v>
          </cell>
          <cell r="W44">
            <v>0</v>
          </cell>
          <cell r="X44">
            <v>0</v>
          </cell>
          <cell r="Y44">
            <v>799899</v>
          </cell>
          <cell r="Z44">
            <v>1411337</v>
          </cell>
          <cell r="AA44">
            <v>1207610</v>
          </cell>
          <cell r="AB44">
            <v>0</v>
          </cell>
          <cell r="AC44">
            <v>4972600</v>
          </cell>
          <cell r="AD44">
            <v>5065265</v>
          </cell>
          <cell r="AE44">
            <v>8406440</v>
          </cell>
          <cell r="AF44">
            <v>10535515</v>
          </cell>
          <cell r="AG44">
            <v>14628968</v>
          </cell>
          <cell r="AH44">
            <v>12750351</v>
          </cell>
          <cell r="AI44">
            <v>12067696</v>
          </cell>
          <cell r="AJ44">
            <v>17973920</v>
          </cell>
          <cell r="AK44">
            <v>15170058</v>
          </cell>
          <cell r="AL44">
            <v>21151816</v>
          </cell>
          <cell r="AM44">
            <v>0</v>
          </cell>
          <cell r="AN44">
            <v>0</v>
          </cell>
          <cell r="AO44">
            <v>1989300</v>
          </cell>
          <cell r="AP44">
            <v>4125834</v>
          </cell>
          <cell r="AQ44">
            <v>5724144</v>
          </cell>
          <cell r="AR44">
            <v>3816548</v>
          </cell>
          <cell r="AS44">
            <v>3320919</v>
          </cell>
          <cell r="AT44">
            <v>4518869</v>
          </cell>
          <cell r="AU44">
            <v>3811871</v>
          </cell>
          <cell r="AV44">
            <v>5319992</v>
          </cell>
          <cell r="AW44">
            <v>0</v>
          </cell>
          <cell r="AX44">
            <v>0</v>
          </cell>
          <cell r="AY44">
            <v>1163000</v>
          </cell>
          <cell r="AZ44">
            <v>1163000</v>
          </cell>
          <cell r="BA44">
            <v>1975504</v>
          </cell>
          <cell r="BB44">
            <v>827970</v>
          </cell>
          <cell r="BC44">
            <v>1197445</v>
          </cell>
          <cell r="BD44">
            <v>1009771</v>
          </cell>
          <cell r="BE44">
            <v>1411337</v>
          </cell>
          <cell r="BF44">
            <v>0</v>
          </cell>
          <cell r="BG44">
            <v>0</v>
          </cell>
          <cell r="BH44">
            <v>3437600</v>
          </cell>
          <cell r="BI44">
            <v>7302687</v>
          </cell>
        </row>
        <row r="45">
          <cell r="A45" t="str">
            <v>Santa Barbara</v>
          </cell>
          <cell r="B45">
            <v>0</v>
          </cell>
          <cell r="C45">
            <v>0</v>
          </cell>
          <cell r="D45">
            <v>0</v>
          </cell>
          <cell r="E45">
            <v>0</v>
          </cell>
          <cell r="F45">
            <v>0</v>
          </cell>
          <cell r="G45">
            <v>0</v>
          </cell>
          <cell r="H45">
            <v>0</v>
          </cell>
          <cell r="I45">
            <v>0</v>
          </cell>
          <cell r="J45">
            <v>0</v>
          </cell>
          <cell r="K45">
            <v>0</v>
          </cell>
          <cell r="L45">
            <v>0</v>
          </cell>
          <cell r="M45">
            <v>2702</v>
          </cell>
          <cell r="N45">
            <v>0</v>
          </cell>
          <cell r="O45">
            <v>0</v>
          </cell>
          <cell r="P45">
            <v>0</v>
          </cell>
          <cell r="Q45">
            <v>0</v>
          </cell>
          <cell r="R45">
            <v>0</v>
          </cell>
          <cell r="S45">
            <v>0</v>
          </cell>
          <cell r="T45">
            <v>250184</v>
          </cell>
          <cell r="U45">
            <v>0</v>
          </cell>
          <cell r="V45">
            <v>9188</v>
          </cell>
          <cell r="W45">
            <v>0</v>
          </cell>
          <cell r="X45">
            <v>0</v>
          </cell>
          <cell r="Y45">
            <v>0</v>
          </cell>
          <cell r="Z45">
            <v>0</v>
          </cell>
          <cell r="AA45">
            <v>431577</v>
          </cell>
          <cell r="AB45">
            <v>0</v>
          </cell>
          <cell r="AC45">
            <v>3815200</v>
          </cell>
          <cell r="AD45">
            <v>3942539</v>
          </cell>
          <cell r="AE45">
            <v>7056040</v>
          </cell>
          <cell r="AF45">
            <v>7743938</v>
          </cell>
          <cell r="AG45">
            <v>10529335</v>
          </cell>
          <cell r="AH45">
            <v>9120639</v>
          </cell>
          <cell r="AI45">
            <v>8682015</v>
          </cell>
          <cell r="AJ45">
            <v>12773692</v>
          </cell>
          <cell r="AK45">
            <v>10772261</v>
          </cell>
          <cell r="AL45">
            <v>14988731</v>
          </cell>
          <cell r="AM45">
            <v>0</v>
          </cell>
          <cell r="AN45">
            <v>0</v>
          </cell>
          <cell r="AO45">
            <v>1346800</v>
          </cell>
          <cell r="AP45">
            <v>2784100</v>
          </cell>
          <cell r="AQ45">
            <v>3869300</v>
          </cell>
          <cell r="AR45">
            <v>2608807</v>
          </cell>
          <cell r="AS45">
            <v>2201200</v>
          </cell>
          <cell r="AT45">
            <v>3185687</v>
          </cell>
          <cell r="AU45">
            <v>2689555</v>
          </cell>
          <cell r="AV45">
            <v>3747183</v>
          </cell>
          <cell r="AW45">
            <v>0</v>
          </cell>
          <cell r="AX45">
            <v>0</v>
          </cell>
          <cell r="AY45">
            <v>829800</v>
          </cell>
          <cell r="AZ45">
            <v>829800</v>
          </cell>
          <cell r="BA45">
            <v>1401784</v>
          </cell>
          <cell r="BB45">
            <v>565700</v>
          </cell>
          <cell r="BC45">
            <v>838339</v>
          </cell>
          <cell r="BD45">
            <v>707778</v>
          </cell>
          <cell r="BE45">
            <v>986101</v>
          </cell>
          <cell r="BF45">
            <v>0</v>
          </cell>
          <cell r="BG45">
            <v>0</v>
          </cell>
          <cell r="BH45">
            <v>2355120</v>
          </cell>
          <cell r="BI45">
            <v>5033600</v>
          </cell>
        </row>
        <row r="46">
          <cell r="A46" t="str">
            <v>Santa Clara</v>
          </cell>
          <cell r="B46">
            <v>0</v>
          </cell>
          <cell r="C46">
            <v>0</v>
          </cell>
          <cell r="D46">
            <v>0</v>
          </cell>
          <cell r="E46">
            <v>0</v>
          </cell>
          <cell r="F46">
            <v>0</v>
          </cell>
          <cell r="G46">
            <v>0</v>
          </cell>
          <cell r="H46">
            <v>0</v>
          </cell>
          <cell r="I46">
            <v>0</v>
          </cell>
          <cell r="J46">
            <v>0</v>
          </cell>
          <cell r="K46">
            <v>8344472</v>
          </cell>
          <cell r="L46">
            <v>0</v>
          </cell>
          <cell r="M46">
            <v>0</v>
          </cell>
          <cell r="N46">
            <v>2854964</v>
          </cell>
          <cell r="O46">
            <v>0</v>
          </cell>
          <cell r="P46">
            <v>0</v>
          </cell>
          <cell r="Q46">
            <v>0</v>
          </cell>
          <cell r="R46">
            <v>0</v>
          </cell>
          <cell r="S46">
            <v>0</v>
          </cell>
          <cell r="T46">
            <v>2609677</v>
          </cell>
          <cell r="U46">
            <v>710660</v>
          </cell>
          <cell r="V46">
            <v>1763381</v>
          </cell>
          <cell r="W46">
            <v>0</v>
          </cell>
          <cell r="X46">
            <v>0</v>
          </cell>
          <cell r="Y46">
            <v>280357</v>
          </cell>
          <cell r="Z46">
            <v>1641270</v>
          </cell>
          <cell r="AA46">
            <v>44700</v>
          </cell>
          <cell r="AB46">
            <v>5786498</v>
          </cell>
          <cell r="AC46">
            <v>13387600</v>
          </cell>
          <cell r="AD46">
            <v>14095225</v>
          </cell>
          <cell r="AE46">
            <v>21161208</v>
          </cell>
          <cell r="AF46">
            <v>29578237</v>
          </cell>
          <cell r="AG46">
            <v>41689034</v>
          </cell>
          <cell r="AH46">
            <v>35599991</v>
          </cell>
          <cell r="AI46">
            <v>33746396</v>
          </cell>
          <cell r="AJ46">
            <v>50684912</v>
          </cell>
          <cell r="AK46">
            <v>42859408</v>
          </cell>
          <cell r="AL46">
            <v>59680362</v>
          </cell>
          <cell r="AM46">
            <v>0</v>
          </cell>
          <cell r="AN46">
            <v>0</v>
          </cell>
          <cell r="AO46">
            <v>5701407</v>
          </cell>
          <cell r="AP46">
            <v>11762004</v>
          </cell>
          <cell r="AQ46">
            <v>16473867</v>
          </cell>
          <cell r="AR46">
            <v>10971421</v>
          </cell>
          <cell r="AS46">
            <v>9551529</v>
          </cell>
          <cell r="AT46">
            <v>12779202</v>
          </cell>
          <cell r="AU46">
            <v>10763814</v>
          </cell>
          <cell r="AV46">
            <v>14919146</v>
          </cell>
          <cell r="AW46">
            <v>0</v>
          </cell>
          <cell r="AX46">
            <v>0</v>
          </cell>
          <cell r="AY46">
            <v>3263200</v>
          </cell>
          <cell r="AZ46">
            <v>3264119</v>
          </cell>
          <cell r="BA46">
            <v>5525556</v>
          </cell>
          <cell r="BB46">
            <v>2324632</v>
          </cell>
          <cell r="BC46">
            <v>3390289</v>
          </cell>
          <cell r="BD46">
            <v>2854465</v>
          </cell>
          <cell r="BE46">
            <v>3962392</v>
          </cell>
          <cell r="BF46">
            <v>0</v>
          </cell>
          <cell r="BG46">
            <v>0</v>
          </cell>
          <cell r="BH46">
            <v>9994064</v>
          </cell>
          <cell r="BI46">
            <v>21297000</v>
          </cell>
        </row>
        <row r="47">
          <cell r="A47" t="str">
            <v>Santa Cruz</v>
          </cell>
          <cell r="B47">
            <v>0</v>
          </cell>
          <cell r="C47">
            <v>0</v>
          </cell>
          <cell r="D47">
            <v>0</v>
          </cell>
          <cell r="E47">
            <v>0</v>
          </cell>
          <cell r="F47">
            <v>0</v>
          </cell>
          <cell r="G47">
            <v>0</v>
          </cell>
          <cell r="H47">
            <v>0</v>
          </cell>
          <cell r="I47">
            <v>0</v>
          </cell>
          <cell r="J47">
            <v>3972180</v>
          </cell>
          <cell r="K47">
            <v>9525844</v>
          </cell>
          <cell r="L47">
            <v>0</v>
          </cell>
          <cell r="M47">
            <v>0</v>
          </cell>
          <cell r="N47">
            <v>121076</v>
          </cell>
          <cell r="O47">
            <v>0</v>
          </cell>
          <cell r="P47">
            <v>0</v>
          </cell>
          <cell r="Q47">
            <v>1424141</v>
          </cell>
          <cell r="R47">
            <v>1725833</v>
          </cell>
          <cell r="S47">
            <v>2381461</v>
          </cell>
          <cell r="T47">
            <v>0</v>
          </cell>
          <cell r="U47">
            <v>0</v>
          </cell>
          <cell r="V47">
            <v>0</v>
          </cell>
          <cell r="W47">
            <v>0</v>
          </cell>
          <cell r="X47">
            <v>227075</v>
          </cell>
          <cell r="Y47">
            <v>453315</v>
          </cell>
          <cell r="Z47">
            <v>626700</v>
          </cell>
          <cell r="AA47">
            <v>265216</v>
          </cell>
          <cell r="AB47">
            <v>2748089</v>
          </cell>
          <cell r="AC47">
            <v>2369500</v>
          </cell>
          <cell r="AD47">
            <v>2508234</v>
          </cell>
          <cell r="AE47">
            <v>4042657</v>
          </cell>
          <cell r="AF47">
            <v>4977273</v>
          </cell>
          <cell r="AG47">
            <v>6678701</v>
          </cell>
          <cell r="AH47">
            <v>5807926</v>
          </cell>
          <cell r="AI47">
            <v>5490779</v>
          </cell>
          <cell r="AJ47">
            <v>8116996</v>
          </cell>
          <cell r="AK47">
            <v>6858885</v>
          </cell>
          <cell r="AL47">
            <v>9525844</v>
          </cell>
          <cell r="AM47">
            <v>0</v>
          </cell>
          <cell r="AN47">
            <v>0</v>
          </cell>
          <cell r="AO47">
            <v>857400</v>
          </cell>
          <cell r="AP47">
            <v>1766900</v>
          </cell>
          <cell r="AQ47">
            <v>2488205</v>
          </cell>
          <cell r="AR47">
            <v>1639554</v>
          </cell>
          <cell r="AS47">
            <v>1407047</v>
          </cell>
          <cell r="AT47">
            <v>2038102</v>
          </cell>
          <cell r="AU47">
            <v>1725833</v>
          </cell>
          <cell r="AV47">
            <v>2381461</v>
          </cell>
          <cell r="AW47">
            <v>0</v>
          </cell>
          <cell r="AX47">
            <v>0</v>
          </cell>
          <cell r="AY47">
            <v>527600</v>
          </cell>
          <cell r="AZ47">
            <v>530723</v>
          </cell>
          <cell r="BA47">
            <v>888984</v>
          </cell>
          <cell r="BB47">
            <v>363405</v>
          </cell>
          <cell r="BC47">
            <v>536321</v>
          </cell>
          <cell r="BD47">
            <v>453315</v>
          </cell>
          <cell r="BE47">
            <v>626700</v>
          </cell>
          <cell r="BF47">
            <v>0</v>
          </cell>
          <cell r="BG47">
            <v>0</v>
          </cell>
          <cell r="BH47">
            <v>1484640</v>
          </cell>
          <cell r="BI47">
            <v>3146200</v>
          </cell>
        </row>
        <row r="48">
          <cell r="A48" t="str">
            <v>Shasta</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781630</v>
          </cell>
          <cell r="T48">
            <v>337661</v>
          </cell>
          <cell r="U48">
            <v>315781</v>
          </cell>
          <cell r="V48">
            <v>407796</v>
          </cell>
          <cell r="W48">
            <v>13008</v>
          </cell>
          <cell r="X48">
            <v>352047</v>
          </cell>
          <cell r="Y48">
            <v>281056</v>
          </cell>
          <cell r="Z48">
            <v>422194</v>
          </cell>
          <cell r="AA48">
            <v>0</v>
          </cell>
          <cell r="AB48">
            <v>448224</v>
          </cell>
          <cell r="AC48">
            <v>1695400</v>
          </cell>
          <cell r="AD48">
            <v>1769599</v>
          </cell>
          <cell r="AE48">
            <v>3412072</v>
          </cell>
          <cell r="AF48">
            <v>3453605</v>
          </cell>
          <cell r="AG48">
            <v>4498906</v>
          </cell>
          <cell r="AH48">
            <v>3892941</v>
          </cell>
          <cell r="AI48">
            <v>3676000</v>
          </cell>
          <cell r="AJ48">
            <v>5333225</v>
          </cell>
          <cell r="AK48">
            <v>4510157</v>
          </cell>
          <cell r="AL48">
            <v>6282412</v>
          </cell>
          <cell r="AM48">
            <v>0</v>
          </cell>
          <cell r="AN48">
            <v>0</v>
          </cell>
          <cell r="AO48">
            <v>508500</v>
          </cell>
          <cell r="AP48">
            <v>1060515</v>
          </cell>
          <cell r="AQ48">
            <v>1509307</v>
          </cell>
          <cell r="AR48">
            <v>1011560</v>
          </cell>
          <cell r="AS48">
            <v>864907</v>
          </cell>
          <cell r="AT48">
            <v>1336945</v>
          </cell>
          <cell r="AU48">
            <v>1131325</v>
          </cell>
          <cell r="AV48">
            <v>1577702</v>
          </cell>
          <cell r="AW48">
            <v>0</v>
          </cell>
          <cell r="AX48">
            <v>0</v>
          </cell>
          <cell r="AY48">
            <v>346800</v>
          </cell>
          <cell r="AZ48">
            <v>347940</v>
          </cell>
          <cell r="BA48">
            <v>581252</v>
          </cell>
          <cell r="BB48">
            <v>245207</v>
          </cell>
          <cell r="BC48">
            <v>355053</v>
          </cell>
          <cell r="BD48">
            <v>302238</v>
          </cell>
          <cell r="BE48">
            <v>422194</v>
          </cell>
          <cell r="BF48">
            <v>0</v>
          </cell>
          <cell r="BG48">
            <v>0</v>
          </cell>
          <cell r="BH48">
            <v>903560</v>
          </cell>
          <cell r="BI48">
            <v>1972600</v>
          </cell>
        </row>
        <row r="49">
          <cell r="A49" t="str">
            <v>Sierra</v>
          </cell>
          <cell r="B49">
            <v>49987</v>
          </cell>
          <cell r="C49">
            <v>0</v>
          </cell>
          <cell r="D49">
            <v>0</v>
          </cell>
          <cell r="E49">
            <v>0</v>
          </cell>
          <cell r="F49">
            <v>0</v>
          </cell>
          <cell r="G49">
            <v>0</v>
          </cell>
          <cell r="H49">
            <v>0</v>
          </cell>
          <cell r="I49">
            <v>0</v>
          </cell>
          <cell r="J49">
            <v>742873</v>
          </cell>
          <cell r="K49">
            <v>1212531</v>
          </cell>
          <cell r="L49">
            <v>0</v>
          </cell>
          <cell r="M49">
            <v>1916</v>
          </cell>
          <cell r="N49">
            <v>210283</v>
          </cell>
          <cell r="O49">
            <v>135744</v>
          </cell>
          <cell r="P49">
            <v>120016</v>
          </cell>
          <cell r="Q49">
            <v>255779</v>
          </cell>
          <cell r="R49">
            <v>221844</v>
          </cell>
          <cell r="S49">
            <v>308060</v>
          </cell>
          <cell r="T49">
            <v>63500</v>
          </cell>
          <cell r="U49">
            <v>63500</v>
          </cell>
          <cell r="V49">
            <v>110957</v>
          </cell>
          <cell r="W49">
            <v>47133</v>
          </cell>
          <cell r="X49">
            <v>68933</v>
          </cell>
          <cell r="Y49">
            <v>59088</v>
          </cell>
          <cell r="Z49">
            <v>81712</v>
          </cell>
          <cell r="AA49">
            <v>0</v>
          </cell>
          <cell r="AB49">
            <v>537919</v>
          </cell>
          <cell r="AC49">
            <v>269200</v>
          </cell>
          <cell r="AD49">
            <v>271896</v>
          </cell>
          <cell r="AE49">
            <v>364800</v>
          </cell>
          <cell r="AF49">
            <v>650379</v>
          </cell>
          <cell r="AG49">
            <v>899968</v>
          </cell>
          <cell r="AH49">
            <v>782049</v>
          </cell>
          <cell r="AI49">
            <v>743502</v>
          </cell>
          <cell r="AJ49">
            <v>1029099</v>
          </cell>
          <cell r="AK49">
            <v>871987</v>
          </cell>
          <cell r="AL49">
            <v>1212531</v>
          </cell>
          <cell r="AM49">
            <v>0</v>
          </cell>
          <cell r="AN49">
            <v>0</v>
          </cell>
          <cell r="AO49">
            <v>100000</v>
          </cell>
          <cell r="AP49">
            <v>125400</v>
          </cell>
          <cell r="AQ49">
            <v>225488</v>
          </cell>
          <cell r="AR49">
            <v>149935</v>
          </cell>
          <cell r="AS49">
            <v>130196</v>
          </cell>
          <cell r="AT49">
            <v>259541</v>
          </cell>
          <cell r="AU49">
            <v>221844</v>
          </cell>
          <cell r="AV49">
            <v>308060</v>
          </cell>
          <cell r="AW49">
            <v>0</v>
          </cell>
          <cell r="AX49">
            <v>0</v>
          </cell>
          <cell r="AY49">
            <v>63500</v>
          </cell>
          <cell r="AZ49">
            <v>63500</v>
          </cell>
          <cell r="BA49">
            <v>110957</v>
          </cell>
          <cell r="BB49">
            <v>47133</v>
          </cell>
          <cell r="BC49">
            <v>68933</v>
          </cell>
          <cell r="BD49">
            <v>59088</v>
          </cell>
          <cell r="BE49">
            <v>81712</v>
          </cell>
          <cell r="BF49">
            <v>0</v>
          </cell>
          <cell r="BG49">
            <v>0</v>
          </cell>
          <cell r="BH49">
            <v>450000</v>
          </cell>
          <cell r="BI49">
            <v>788500</v>
          </cell>
        </row>
        <row r="50">
          <cell r="A50" t="str">
            <v>Siskiyou</v>
          </cell>
          <cell r="B50">
            <v>0</v>
          </cell>
          <cell r="C50">
            <v>0</v>
          </cell>
          <cell r="D50">
            <v>0</v>
          </cell>
          <cell r="E50">
            <v>0</v>
          </cell>
          <cell r="F50">
            <v>0</v>
          </cell>
          <cell r="G50">
            <v>0</v>
          </cell>
          <cell r="H50">
            <v>0</v>
          </cell>
          <cell r="I50">
            <v>0</v>
          </cell>
          <cell r="J50">
            <v>0</v>
          </cell>
          <cell r="K50">
            <v>0</v>
          </cell>
          <cell r="L50">
            <v>51723</v>
          </cell>
          <cell r="M50">
            <v>230100</v>
          </cell>
          <cell r="N50">
            <v>0</v>
          </cell>
          <cell r="O50">
            <v>0</v>
          </cell>
          <cell r="P50">
            <v>0</v>
          </cell>
          <cell r="Q50">
            <v>0</v>
          </cell>
          <cell r="R50">
            <v>0</v>
          </cell>
          <cell r="S50">
            <v>0</v>
          </cell>
          <cell r="T50">
            <v>120505</v>
          </cell>
          <cell r="U50">
            <v>122800</v>
          </cell>
          <cell r="V50">
            <v>208680</v>
          </cell>
          <cell r="W50">
            <v>85784</v>
          </cell>
          <cell r="X50">
            <v>128174</v>
          </cell>
          <cell r="Y50">
            <v>108162</v>
          </cell>
          <cell r="Z50">
            <v>154652</v>
          </cell>
          <cell r="AA50">
            <v>153336</v>
          </cell>
          <cell r="AB50">
            <v>0</v>
          </cell>
          <cell r="AC50">
            <v>582700</v>
          </cell>
          <cell r="AD50">
            <v>594544</v>
          </cell>
          <cell r="AE50">
            <v>940957</v>
          </cell>
          <cell r="AF50">
            <v>1385197</v>
          </cell>
          <cell r="AG50">
            <v>1744804</v>
          </cell>
          <cell r="AH50">
            <v>1515535</v>
          </cell>
          <cell r="AI50">
            <v>1442981</v>
          </cell>
          <cell r="AJ50">
            <v>1905860</v>
          </cell>
          <cell r="AK50">
            <v>1613087</v>
          </cell>
          <cell r="AL50">
            <v>2250810</v>
          </cell>
          <cell r="AM50">
            <v>0</v>
          </cell>
          <cell r="AN50">
            <v>0</v>
          </cell>
          <cell r="AO50">
            <v>112300</v>
          </cell>
          <cell r="AP50">
            <v>230100</v>
          </cell>
          <cell r="AQ50">
            <v>333800</v>
          </cell>
          <cell r="AR50">
            <v>226306</v>
          </cell>
          <cell r="AS50">
            <v>192911</v>
          </cell>
          <cell r="AT50">
            <v>475632</v>
          </cell>
          <cell r="AU50">
            <v>401983</v>
          </cell>
          <cell r="AV50">
            <v>560358</v>
          </cell>
          <cell r="AW50">
            <v>0</v>
          </cell>
          <cell r="AX50">
            <v>0</v>
          </cell>
          <cell r="AY50">
            <v>122800</v>
          </cell>
          <cell r="AZ50">
            <v>122800</v>
          </cell>
          <cell r="BA50">
            <v>208680</v>
          </cell>
          <cell r="BB50">
            <v>85784</v>
          </cell>
          <cell r="BC50">
            <v>128233</v>
          </cell>
          <cell r="BD50">
            <v>109031</v>
          </cell>
          <cell r="BE50">
            <v>154652</v>
          </cell>
          <cell r="BF50">
            <v>0</v>
          </cell>
          <cell r="BG50">
            <v>0</v>
          </cell>
          <cell r="BH50">
            <v>450000</v>
          </cell>
          <cell r="BI50">
            <v>788500</v>
          </cell>
        </row>
        <row r="51">
          <cell r="A51" t="str">
            <v>Solano</v>
          </cell>
          <cell r="B51">
            <v>0</v>
          </cell>
          <cell r="C51">
            <v>0</v>
          </cell>
          <cell r="D51">
            <v>0</v>
          </cell>
          <cell r="E51">
            <v>0</v>
          </cell>
          <cell r="F51">
            <v>0</v>
          </cell>
          <cell r="G51">
            <v>0</v>
          </cell>
          <cell r="H51">
            <v>0</v>
          </cell>
          <cell r="I51">
            <v>0</v>
          </cell>
          <cell r="J51">
            <v>0</v>
          </cell>
          <cell r="K51">
            <v>0</v>
          </cell>
          <cell r="L51">
            <v>0</v>
          </cell>
          <cell r="M51">
            <v>660427</v>
          </cell>
          <cell r="N51">
            <v>1035341</v>
          </cell>
          <cell r="O51">
            <v>0</v>
          </cell>
          <cell r="P51">
            <v>0</v>
          </cell>
          <cell r="Q51">
            <v>0</v>
          </cell>
          <cell r="R51">
            <v>0</v>
          </cell>
          <cell r="S51">
            <v>0</v>
          </cell>
          <cell r="T51">
            <v>0</v>
          </cell>
          <cell r="U51">
            <v>0</v>
          </cell>
          <cell r="V51">
            <v>533974</v>
          </cell>
          <cell r="W51">
            <v>0</v>
          </cell>
          <cell r="X51">
            <v>455509</v>
          </cell>
          <cell r="Y51">
            <v>440314</v>
          </cell>
          <cell r="Z51">
            <v>0</v>
          </cell>
          <cell r="AA51">
            <v>292495</v>
          </cell>
          <cell r="AB51">
            <v>592547</v>
          </cell>
          <cell r="AC51">
            <v>3226300</v>
          </cell>
          <cell r="AD51">
            <v>3406628</v>
          </cell>
          <cell r="AE51">
            <v>5672283</v>
          </cell>
          <cell r="AF51">
            <v>6677544</v>
          </cell>
          <cell r="AG51">
            <v>9192067</v>
          </cell>
          <cell r="AH51">
            <v>8046077</v>
          </cell>
          <cell r="AI51">
            <v>7581116</v>
          </cell>
          <cell r="AJ51">
            <v>11167126</v>
          </cell>
          <cell r="AK51">
            <v>9408473</v>
          </cell>
          <cell r="AL51">
            <v>13127210</v>
          </cell>
          <cell r="AM51">
            <v>0</v>
          </cell>
          <cell r="AN51">
            <v>0</v>
          </cell>
          <cell r="AO51">
            <v>1138396</v>
          </cell>
          <cell r="AP51">
            <v>2405717</v>
          </cell>
          <cell r="AQ51">
            <v>3400590</v>
          </cell>
          <cell r="AR51">
            <v>2272487</v>
          </cell>
          <cell r="AS51">
            <v>1948400</v>
          </cell>
          <cell r="AT51">
            <v>2809941</v>
          </cell>
          <cell r="AU51">
            <v>2357635</v>
          </cell>
          <cell r="AV51">
            <v>3290906</v>
          </cell>
          <cell r="AW51">
            <v>0</v>
          </cell>
          <cell r="AX51">
            <v>0</v>
          </cell>
          <cell r="AY51">
            <v>719098</v>
          </cell>
          <cell r="AZ51">
            <v>724899</v>
          </cell>
          <cell r="BA51">
            <v>1234574</v>
          </cell>
          <cell r="BB51">
            <v>509294</v>
          </cell>
          <cell r="BC51">
            <v>743670</v>
          </cell>
          <cell r="BD51">
            <v>623733</v>
          </cell>
          <cell r="BE51">
            <v>870132</v>
          </cell>
          <cell r="BF51">
            <v>0</v>
          </cell>
          <cell r="BG51">
            <v>0</v>
          </cell>
          <cell r="BH51">
            <v>2042090</v>
          </cell>
          <cell r="BI51">
            <v>4491300</v>
          </cell>
        </row>
        <row r="52">
          <cell r="A52" t="str">
            <v>Sonoma</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3704500</v>
          </cell>
          <cell r="AD52">
            <v>3943701</v>
          </cell>
          <cell r="AE52">
            <v>6653379</v>
          </cell>
          <cell r="AF52">
            <v>7542835</v>
          </cell>
          <cell r="AG52">
            <v>10284547</v>
          </cell>
          <cell r="AH52">
            <v>8920712</v>
          </cell>
          <cell r="AI52">
            <v>8490881</v>
          </cell>
          <cell r="AJ52">
            <v>12532386</v>
          </cell>
          <cell r="AK52">
            <v>10534291</v>
          </cell>
          <cell r="AL52">
            <v>14676747</v>
          </cell>
          <cell r="AM52">
            <v>0</v>
          </cell>
          <cell r="AN52">
            <v>0</v>
          </cell>
          <cell r="AO52">
            <v>1340200</v>
          </cell>
          <cell r="AP52">
            <v>2763824</v>
          </cell>
          <cell r="AQ52">
            <v>3825266</v>
          </cell>
          <cell r="AR52">
            <v>2527404</v>
          </cell>
          <cell r="AS52">
            <v>2212161</v>
          </cell>
          <cell r="AT52">
            <v>3140485</v>
          </cell>
          <cell r="AU52">
            <v>2633573</v>
          </cell>
          <cell r="AV52">
            <v>3669187</v>
          </cell>
          <cell r="AW52">
            <v>0</v>
          </cell>
          <cell r="AX52">
            <v>0</v>
          </cell>
          <cell r="AY52">
            <v>813300</v>
          </cell>
          <cell r="AZ52">
            <v>813300</v>
          </cell>
          <cell r="BA52">
            <v>1367135</v>
          </cell>
          <cell r="BB52">
            <v>562408</v>
          </cell>
          <cell r="BC52">
            <v>821253</v>
          </cell>
          <cell r="BD52">
            <v>693045</v>
          </cell>
          <cell r="BE52">
            <v>965575</v>
          </cell>
          <cell r="BF52">
            <v>0</v>
          </cell>
          <cell r="BG52">
            <v>0</v>
          </cell>
          <cell r="BH52">
            <v>2316345</v>
          </cell>
          <cell r="BI52">
            <v>4917600</v>
          </cell>
        </row>
        <row r="53">
          <cell r="A53" t="str">
            <v>Stanislaus</v>
          </cell>
          <cell r="B53">
            <v>0</v>
          </cell>
          <cell r="C53">
            <v>0</v>
          </cell>
          <cell r="D53">
            <v>0</v>
          </cell>
          <cell r="E53">
            <v>0</v>
          </cell>
          <cell r="F53">
            <v>0</v>
          </cell>
          <cell r="G53">
            <v>0</v>
          </cell>
          <cell r="H53">
            <v>0</v>
          </cell>
          <cell r="I53">
            <v>0</v>
          </cell>
          <cell r="J53">
            <v>0</v>
          </cell>
          <cell r="K53">
            <v>3858050</v>
          </cell>
          <cell r="L53">
            <v>0</v>
          </cell>
          <cell r="M53">
            <v>0</v>
          </cell>
          <cell r="N53">
            <v>0</v>
          </cell>
          <cell r="O53">
            <v>0</v>
          </cell>
          <cell r="P53">
            <v>0</v>
          </cell>
          <cell r="Q53">
            <v>0</v>
          </cell>
          <cell r="R53">
            <v>0</v>
          </cell>
          <cell r="S53">
            <v>546544</v>
          </cell>
          <cell r="T53">
            <v>580518</v>
          </cell>
          <cell r="U53">
            <v>373565</v>
          </cell>
          <cell r="V53">
            <v>728833</v>
          </cell>
          <cell r="W53">
            <v>0</v>
          </cell>
          <cell r="X53">
            <v>0</v>
          </cell>
          <cell r="Y53">
            <v>0</v>
          </cell>
          <cell r="Z53">
            <v>0</v>
          </cell>
          <cell r="AA53">
            <v>0</v>
          </cell>
          <cell r="AB53">
            <v>0</v>
          </cell>
          <cell r="AC53">
            <v>4251400</v>
          </cell>
          <cell r="AD53">
            <v>4484389</v>
          </cell>
          <cell r="AE53">
            <v>9607369</v>
          </cell>
          <cell r="AF53">
            <v>8641506</v>
          </cell>
          <cell r="AG53">
            <v>11816964</v>
          </cell>
          <cell r="AH53">
            <v>10362945</v>
          </cell>
          <cell r="AI53">
            <v>9661967</v>
          </cell>
          <cell r="AJ53">
            <v>14180657</v>
          </cell>
          <cell r="AK53">
            <v>12009213</v>
          </cell>
          <cell r="AL53">
            <v>16739771</v>
          </cell>
          <cell r="AM53">
            <v>0</v>
          </cell>
          <cell r="AN53">
            <v>0</v>
          </cell>
          <cell r="AO53">
            <v>1414500</v>
          </cell>
          <cell r="AP53">
            <v>2965600</v>
          </cell>
          <cell r="AQ53">
            <v>4320089</v>
          </cell>
          <cell r="AR53">
            <v>2847660</v>
          </cell>
          <cell r="AS53">
            <v>2452545</v>
          </cell>
          <cell r="AT53">
            <v>3596316</v>
          </cell>
          <cell r="AU53">
            <v>3035159</v>
          </cell>
          <cell r="AV53">
            <v>4200533</v>
          </cell>
          <cell r="AW53">
            <v>0</v>
          </cell>
          <cell r="AX53">
            <v>0</v>
          </cell>
          <cell r="AY53">
            <v>914400</v>
          </cell>
          <cell r="AZ53">
            <v>919048</v>
          </cell>
          <cell r="BA53">
            <v>1549298</v>
          </cell>
          <cell r="BB53">
            <v>652593</v>
          </cell>
          <cell r="BC53">
            <v>965379</v>
          </cell>
          <cell r="BD53">
            <v>814343</v>
          </cell>
          <cell r="BE53">
            <v>1115072</v>
          </cell>
          <cell r="BF53">
            <v>0</v>
          </cell>
          <cell r="BG53">
            <v>0</v>
          </cell>
          <cell r="BH53">
            <v>2568060</v>
          </cell>
          <cell r="BI53">
            <v>5686800</v>
          </cell>
        </row>
        <row r="54">
          <cell r="A54" t="str">
            <v>Sutter-Yuba</v>
          </cell>
          <cell r="B54">
            <v>0</v>
          </cell>
          <cell r="C54">
            <v>0</v>
          </cell>
          <cell r="D54">
            <v>0</v>
          </cell>
          <cell r="E54">
            <v>0</v>
          </cell>
          <cell r="F54">
            <v>0</v>
          </cell>
          <cell r="G54">
            <v>0</v>
          </cell>
          <cell r="H54">
            <v>0</v>
          </cell>
          <cell r="I54">
            <v>1952195</v>
          </cell>
          <cell r="J54">
            <v>4427976</v>
          </cell>
          <cell r="K54">
            <v>6169213</v>
          </cell>
          <cell r="L54">
            <v>0</v>
          </cell>
          <cell r="M54">
            <v>0</v>
          </cell>
          <cell r="N54">
            <v>355598</v>
          </cell>
          <cell r="O54">
            <v>101047</v>
          </cell>
          <cell r="P54">
            <v>753091</v>
          </cell>
          <cell r="Q54">
            <v>1326742</v>
          </cell>
          <cell r="R54">
            <v>1106994</v>
          </cell>
          <cell r="S54">
            <v>1542303</v>
          </cell>
          <cell r="T54">
            <v>344500</v>
          </cell>
          <cell r="U54">
            <v>344500</v>
          </cell>
          <cell r="V54">
            <v>569600</v>
          </cell>
          <cell r="W54">
            <v>264563</v>
          </cell>
          <cell r="X54">
            <v>345052</v>
          </cell>
          <cell r="Y54">
            <v>291314</v>
          </cell>
          <cell r="Z54">
            <v>405869</v>
          </cell>
          <cell r="AA54">
            <v>790526</v>
          </cell>
          <cell r="AB54">
            <v>0</v>
          </cell>
          <cell r="AC54">
            <v>1744100</v>
          </cell>
          <cell r="AD54">
            <v>1799940</v>
          </cell>
          <cell r="AE54">
            <v>2907272</v>
          </cell>
          <cell r="AF54">
            <v>3645072</v>
          </cell>
          <cell r="AG54">
            <v>4551863</v>
          </cell>
          <cell r="AH54">
            <v>3997520</v>
          </cell>
          <cell r="AI54">
            <v>3754443</v>
          </cell>
          <cell r="AJ54">
            <v>5363826</v>
          </cell>
          <cell r="AK54">
            <v>4427976</v>
          </cell>
          <cell r="AL54">
            <v>6169213</v>
          </cell>
          <cell r="AM54">
            <v>0</v>
          </cell>
          <cell r="AN54">
            <v>0</v>
          </cell>
          <cell r="AO54">
            <v>447900</v>
          </cell>
          <cell r="AP54">
            <v>926000</v>
          </cell>
          <cell r="AQ54">
            <v>1306564</v>
          </cell>
          <cell r="AR54">
            <v>871889</v>
          </cell>
          <cell r="AS54">
            <v>753091</v>
          </cell>
          <cell r="AT54">
            <v>1326742</v>
          </cell>
          <cell r="AU54">
            <v>1106994</v>
          </cell>
          <cell r="AV54">
            <v>1542303</v>
          </cell>
          <cell r="AW54">
            <v>0</v>
          </cell>
          <cell r="AX54">
            <v>0</v>
          </cell>
          <cell r="AY54">
            <v>344500</v>
          </cell>
          <cell r="AZ54">
            <v>344500</v>
          </cell>
          <cell r="BA54">
            <v>569600</v>
          </cell>
          <cell r="BB54">
            <v>264563</v>
          </cell>
          <cell r="BC54">
            <v>345052</v>
          </cell>
          <cell r="BD54">
            <v>291314</v>
          </cell>
          <cell r="BE54">
            <v>405869</v>
          </cell>
          <cell r="BF54">
            <v>0</v>
          </cell>
          <cell r="BG54">
            <v>0</v>
          </cell>
          <cell r="BH54">
            <v>900000</v>
          </cell>
          <cell r="BI54">
            <v>1765300</v>
          </cell>
        </row>
        <row r="55">
          <cell r="A55" t="str">
            <v>Tehama</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389978</v>
          </cell>
          <cell r="T55">
            <v>53667</v>
          </cell>
          <cell r="U55">
            <v>0</v>
          </cell>
          <cell r="V55">
            <v>0</v>
          </cell>
          <cell r="W55">
            <v>0</v>
          </cell>
          <cell r="X55">
            <v>0</v>
          </cell>
          <cell r="Y55">
            <v>0</v>
          </cell>
          <cell r="Z55">
            <v>0</v>
          </cell>
          <cell r="AA55">
            <v>96354</v>
          </cell>
          <cell r="AB55">
            <v>0</v>
          </cell>
          <cell r="AC55">
            <v>709300</v>
          </cell>
          <cell r="AD55">
            <v>716402</v>
          </cell>
          <cell r="AE55">
            <v>1794667</v>
          </cell>
          <cell r="AF55">
            <v>1588705</v>
          </cell>
          <cell r="AG55">
            <v>1961640</v>
          </cell>
          <cell r="AH55">
            <v>1686178</v>
          </cell>
          <cell r="AI55">
            <v>1607764</v>
          </cell>
          <cell r="AJ55">
            <v>2205951</v>
          </cell>
          <cell r="AK55">
            <v>1866892</v>
          </cell>
          <cell r="AL55">
            <v>2601856</v>
          </cell>
          <cell r="AM55">
            <v>0</v>
          </cell>
          <cell r="AN55">
            <v>0</v>
          </cell>
          <cell r="AO55">
            <v>162900</v>
          </cell>
          <cell r="AP55">
            <v>343700</v>
          </cell>
          <cell r="AQ55">
            <v>493432</v>
          </cell>
          <cell r="AR55">
            <v>326479</v>
          </cell>
          <cell r="AS55">
            <v>286448</v>
          </cell>
          <cell r="AT55">
            <v>555672</v>
          </cell>
          <cell r="AU55">
            <v>469317</v>
          </cell>
          <cell r="AV55">
            <v>654008</v>
          </cell>
          <cell r="AW55">
            <v>0</v>
          </cell>
          <cell r="AX55">
            <v>0</v>
          </cell>
          <cell r="AY55">
            <v>144500</v>
          </cell>
          <cell r="AZ55">
            <v>144500</v>
          </cell>
          <cell r="BA55">
            <v>239869</v>
          </cell>
          <cell r="BB55">
            <v>98986</v>
          </cell>
          <cell r="BC55">
            <v>145722</v>
          </cell>
          <cell r="BD55">
            <v>123180</v>
          </cell>
          <cell r="BE55">
            <v>171283</v>
          </cell>
          <cell r="BF55">
            <v>0</v>
          </cell>
          <cell r="BG55">
            <v>0</v>
          </cell>
          <cell r="BH55">
            <v>450000</v>
          </cell>
          <cell r="BI55">
            <v>788500</v>
          </cell>
        </row>
        <row r="56">
          <cell r="A56" t="str">
            <v>Tri-City</v>
          </cell>
          <cell r="B56">
            <v>0</v>
          </cell>
          <cell r="C56">
            <v>0</v>
          </cell>
          <cell r="D56">
            <v>0</v>
          </cell>
          <cell r="E56">
            <v>0</v>
          </cell>
          <cell r="F56">
            <v>0</v>
          </cell>
          <cell r="G56">
            <v>0</v>
          </cell>
          <cell r="H56">
            <v>0</v>
          </cell>
          <cell r="I56">
            <v>0</v>
          </cell>
          <cell r="J56">
            <v>0</v>
          </cell>
          <cell r="K56">
            <v>0</v>
          </cell>
          <cell r="L56">
            <v>0</v>
          </cell>
          <cell r="M56">
            <v>211259</v>
          </cell>
          <cell r="N56">
            <v>23750</v>
          </cell>
          <cell r="O56">
            <v>0</v>
          </cell>
          <cell r="P56">
            <v>0</v>
          </cell>
          <cell r="Q56">
            <v>0</v>
          </cell>
          <cell r="R56">
            <v>0</v>
          </cell>
          <cell r="S56">
            <v>0</v>
          </cell>
          <cell r="T56">
            <v>968277</v>
          </cell>
          <cell r="U56">
            <v>275747</v>
          </cell>
          <cell r="V56">
            <v>120840</v>
          </cell>
          <cell r="W56">
            <v>0</v>
          </cell>
          <cell r="X56">
            <v>0</v>
          </cell>
          <cell r="Y56">
            <v>0</v>
          </cell>
          <cell r="Z56">
            <v>0</v>
          </cell>
          <cell r="AA56">
            <v>0</v>
          </cell>
          <cell r="AB56">
            <v>0</v>
          </cell>
          <cell r="AC56">
            <v>0</v>
          </cell>
          <cell r="AD56">
            <v>0</v>
          </cell>
          <cell r="AE56">
            <v>3586800</v>
          </cell>
          <cell r="AF56">
            <v>3721536</v>
          </cell>
          <cell r="AG56">
            <v>5033606</v>
          </cell>
          <cell r="AH56">
            <v>4378627</v>
          </cell>
          <cell r="AI56">
            <v>4129837</v>
          </cell>
          <cell r="AJ56">
            <v>6129586</v>
          </cell>
          <cell r="AK56">
            <v>5175809</v>
          </cell>
          <cell r="AL56">
            <v>7211551</v>
          </cell>
          <cell r="AM56">
            <v>0</v>
          </cell>
          <cell r="AN56">
            <v>0</v>
          </cell>
          <cell r="AO56">
            <v>702900</v>
          </cell>
          <cell r="AP56">
            <v>1416900</v>
          </cell>
          <cell r="AQ56">
            <v>1912100</v>
          </cell>
          <cell r="AR56">
            <v>1272368</v>
          </cell>
          <cell r="AS56">
            <v>1100675</v>
          </cell>
          <cell r="AT56">
            <v>1534092</v>
          </cell>
          <cell r="AU56">
            <v>1294348</v>
          </cell>
          <cell r="AV56">
            <v>1802990</v>
          </cell>
          <cell r="AW56">
            <v>0</v>
          </cell>
          <cell r="AX56">
            <v>0</v>
          </cell>
          <cell r="AY56">
            <v>402600</v>
          </cell>
          <cell r="AZ56">
            <v>402600</v>
          </cell>
          <cell r="BA56">
            <v>667100</v>
          </cell>
          <cell r="BB56">
            <v>276984</v>
          </cell>
          <cell r="BC56">
            <v>406427</v>
          </cell>
          <cell r="BD56">
            <v>343076</v>
          </cell>
          <cell r="BE56">
            <v>476603</v>
          </cell>
          <cell r="BF56">
            <v>0</v>
          </cell>
          <cell r="BG56">
            <v>0</v>
          </cell>
          <cell r="BH56">
            <v>1144030</v>
          </cell>
          <cell r="BI56">
            <v>2706700</v>
          </cell>
        </row>
        <row r="57">
          <cell r="A57" t="str">
            <v>Trinity</v>
          </cell>
          <cell r="B57">
            <v>0</v>
          </cell>
          <cell r="C57">
            <v>0</v>
          </cell>
          <cell r="D57">
            <v>0</v>
          </cell>
          <cell r="E57">
            <v>0</v>
          </cell>
          <cell r="F57">
            <v>0</v>
          </cell>
          <cell r="G57">
            <v>0</v>
          </cell>
          <cell r="H57">
            <v>0</v>
          </cell>
          <cell r="I57">
            <v>0</v>
          </cell>
          <cell r="J57">
            <v>0</v>
          </cell>
          <cell r="K57">
            <v>509402</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14284</v>
          </cell>
          <cell r="AB57">
            <v>0</v>
          </cell>
          <cell r="AC57">
            <v>351700</v>
          </cell>
          <cell r="AD57">
            <v>360905</v>
          </cell>
          <cell r="AE57">
            <v>481944</v>
          </cell>
          <cell r="AF57">
            <v>768986</v>
          </cell>
          <cell r="AG57">
            <v>1010730</v>
          </cell>
          <cell r="AH57">
            <v>881246</v>
          </cell>
          <cell r="AI57">
            <v>830873</v>
          </cell>
          <cell r="AJ57">
            <v>1132983</v>
          </cell>
          <cell r="AK57">
            <v>957168</v>
          </cell>
          <cell r="AL57">
            <v>1332966</v>
          </cell>
          <cell r="AM57">
            <v>0</v>
          </cell>
          <cell r="AN57">
            <v>0</v>
          </cell>
          <cell r="AO57">
            <v>100000</v>
          </cell>
          <cell r="AP57">
            <v>129388</v>
          </cell>
          <cell r="AQ57">
            <v>228277</v>
          </cell>
          <cell r="AR57">
            <v>151318</v>
          </cell>
          <cell r="AS57">
            <v>133057</v>
          </cell>
          <cell r="AT57">
            <v>284045</v>
          </cell>
          <cell r="AU57">
            <v>241030</v>
          </cell>
          <cell r="AV57">
            <v>334371</v>
          </cell>
          <cell r="AW57">
            <v>0</v>
          </cell>
          <cell r="AX57">
            <v>0</v>
          </cell>
          <cell r="AY57">
            <v>70900</v>
          </cell>
          <cell r="AZ57">
            <v>70900</v>
          </cell>
          <cell r="BA57">
            <v>124072</v>
          </cell>
          <cell r="BB57">
            <v>50200</v>
          </cell>
          <cell r="BC57">
            <v>74940</v>
          </cell>
          <cell r="BD57">
            <v>62813</v>
          </cell>
          <cell r="BE57">
            <v>87468</v>
          </cell>
          <cell r="BF57">
            <v>0</v>
          </cell>
          <cell r="BG57">
            <v>0</v>
          </cell>
          <cell r="BH57">
            <v>453424</v>
          </cell>
          <cell r="BI57">
            <v>788500</v>
          </cell>
        </row>
        <row r="58">
          <cell r="A58" t="str">
            <v>Tulare</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2162091</v>
          </cell>
          <cell r="W58">
            <v>686506</v>
          </cell>
          <cell r="X58">
            <v>300307</v>
          </cell>
          <cell r="Y58">
            <v>198614</v>
          </cell>
          <cell r="Z58">
            <v>1037794</v>
          </cell>
          <cell r="AA58">
            <v>0</v>
          </cell>
          <cell r="AB58">
            <v>0</v>
          </cell>
          <cell r="AC58">
            <v>4064500</v>
          </cell>
          <cell r="AD58">
            <v>4291224</v>
          </cell>
          <cell r="AE58">
            <v>6729305</v>
          </cell>
          <cell r="AF58">
            <v>8172952</v>
          </cell>
          <cell r="AG58">
            <v>11169495</v>
          </cell>
          <cell r="AH58">
            <v>9787006</v>
          </cell>
          <cell r="AI58">
            <v>9314824</v>
          </cell>
          <cell r="AJ58">
            <v>13556332</v>
          </cell>
          <cell r="AK58">
            <v>11480112</v>
          </cell>
          <cell r="AL58">
            <v>15980073</v>
          </cell>
          <cell r="AM58">
            <v>0</v>
          </cell>
          <cell r="AN58">
            <v>0</v>
          </cell>
          <cell r="AO58">
            <v>1329223</v>
          </cell>
          <cell r="AP58">
            <v>2788335</v>
          </cell>
          <cell r="AQ58">
            <v>4067562</v>
          </cell>
          <cell r="AR58">
            <v>2771163</v>
          </cell>
          <cell r="AS58">
            <v>2351019</v>
          </cell>
          <cell r="AT58">
            <v>3405326</v>
          </cell>
          <cell r="AU58">
            <v>2871510</v>
          </cell>
          <cell r="AV58">
            <v>3993667</v>
          </cell>
          <cell r="AW58">
            <v>0</v>
          </cell>
          <cell r="AX58">
            <v>0</v>
          </cell>
          <cell r="AY58">
            <v>865300</v>
          </cell>
          <cell r="AZ58">
            <v>865300</v>
          </cell>
          <cell r="BA58">
            <v>1467513</v>
          </cell>
          <cell r="BB58">
            <v>653460</v>
          </cell>
          <cell r="BC58">
            <v>928738</v>
          </cell>
          <cell r="BD58">
            <v>790878</v>
          </cell>
          <cell r="BE58">
            <v>1094218</v>
          </cell>
          <cell r="BF58">
            <v>0</v>
          </cell>
          <cell r="BG58">
            <v>0</v>
          </cell>
          <cell r="BH58">
            <v>2414520</v>
          </cell>
          <cell r="BI58">
            <v>5339295</v>
          </cell>
        </row>
        <row r="59">
          <cell r="A59" t="str">
            <v>Tuolumne</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20090</v>
          </cell>
          <cell r="W59">
            <v>0</v>
          </cell>
          <cell r="X59">
            <v>0</v>
          </cell>
          <cell r="Y59">
            <v>0</v>
          </cell>
          <cell r="Z59">
            <v>0</v>
          </cell>
          <cell r="AA59">
            <v>0</v>
          </cell>
          <cell r="AB59">
            <v>0</v>
          </cell>
          <cell r="AC59">
            <v>687100</v>
          </cell>
          <cell r="AD59">
            <v>693980</v>
          </cell>
          <cell r="AE59">
            <v>1170502</v>
          </cell>
          <cell r="AF59">
            <v>1535611</v>
          </cell>
          <cell r="AG59">
            <v>1897251</v>
          </cell>
          <cell r="AH59">
            <v>1635272</v>
          </cell>
          <cell r="AI59">
            <v>1546772</v>
          </cell>
          <cell r="AJ59">
            <v>2114983</v>
          </cell>
          <cell r="AK59">
            <v>1786393</v>
          </cell>
          <cell r="AL59">
            <v>2500253</v>
          </cell>
          <cell r="AM59">
            <v>0</v>
          </cell>
          <cell r="AN59">
            <v>0</v>
          </cell>
          <cell r="AO59">
            <v>151000</v>
          </cell>
          <cell r="AP59">
            <v>310373</v>
          </cell>
          <cell r="AQ59">
            <v>434124</v>
          </cell>
          <cell r="AR59">
            <v>287423</v>
          </cell>
          <cell r="AS59">
            <v>246330</v>
          </cell>
          <cell r="AT59">
            <v>529982</v>
          </cell>
          <cell r="AU59">
            <v>446143</v>
          </cell>
          <cell r="AV59">
            <v>623310</v>
          </cell>
          <cell r="AW59">
            <v>0</v>
          </cell>
          <cell r="AX59">
            <v>0</v>
          </cell>
          <cell r="AY59">
            <v>138200</v>
          </cell>
          <cell r="AZ59">
            <v>138200</v>
          </cell>
          <cell r="BA59">
            <v>231336</v>
          </cell>
          <cell r="BB59">
            <v>94544</v>
          </cell>
          <cell r="BC59">
            <v>138396</v>
          </cell>
          <cell r="BD59">
            <v>117657</v>
          </cell>
          <cell r="BE59">
            <v>162789</v>
          </cell>
          <cell r="BF59">
            <v>0</v>
          </cell>
          <cell r="BG59">
            <v>0</v>
          </cell>
          <cell r="BH59">
            <v>450000</v>
          </cell>
          <cell r="BI59">
            <v>788500</v>
          </cell>
        </row>
        <row r="60">
          <cell r="A60" t="str">
            <v>Ventura</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4171486</v>
          </cell>
          <cell r="T60">
            <v>1466171</v>
          </cell>
          <cell r="U60">
            <v>1248362</v>
          </cell>
          <cell r="V60">
            <v>0</v>
          </cell>
          <cell r="W60">
            <v>0</v>
          </cell>
          <cell r="X60">
            <v>0</v>
          </cell>
          <cell r="Y60">
            <v>0</v>
          </cell>
          <cell r="Z60">
            <v>0</v>
          </cell>
          <cell r="AA60">
            <v>749699</v>
          </cell>
          <cell r="AB60">
            <v>848862</v>
          </cell>
          <cell r="AC60">
            <v>6742600</v>
          </cell>
          <cell r="AD60">
            <v>6982086</v>
          </cell>
          <cell r="AE60">
            <v>10938768</v>
          </cell>
          <cell r="AF60">
            <v>14121376</v>
          </cell>
          <cell r="AG60">
            <v>18908013</v>
          </cell>
          <cell r="AH60">
            <v>16647232</v>
          </cell>
          <cell r="AI60">
            <v>15665991</v>
          </cell>
          <cell r="AJ60">
            <v>22959059</v>
          </cell>
          <cell r="AK60">
            <v>19285263</v>
          </cell>
          <cell r="AL60">
            <v>26878794</v>
          </cell>
          <cell r="AM60">
            <v>0</v>
          </cell>
          <cell r="AN60">
            <v>0</v>
          </cell>
          <cell r="AO60">
            <v>2414300</v>
          </cell>
          <cell r="AP60">
            <v>5034531</v>
          </cell>
          <cell r="AQ60">
            <v>7136205</v>
          </cell>
          <cell r="AR60">
            <v>4639100</v>
          </cell>
          <cell r="AS60">
            <v>3991900</v>
          </cell>
          <cell r="AT60">
            <v>5710687</v>
          </cell>
          <cell r="AU60">
            <v>4821316</v>
          </cell>
          <cell r="AV60">
            <v>6727125</v>
          </cell>
          <cell r="AW60">
            <v>0</v>
          </cell>
          <cell r="AX60">
            <v>0</v>
          </cell>
          <cell r="AY60">
            <v>1494537</v>
          </cell>
          <cell r="AZ60">
            <v>1483000</v>
          </cell>
          <cell r="BA60">
            <v>2490400</v>
          </cell>
          <cell r="BB60">
            <v>1014000</v>
          </cell>
          <cell r="BC60">
            <v>1502812</v>
          </cell>
          <cell r="BD60">
            <v>1268767</v>
          </cell>
          <cell r="BE60">
            <v>1773856</v>
          </cell>
          <cell r="BF60">
            <v>0</v>
          </cell>
          <cell r="BG60">
            <v>0</v>
          </cell>
          <cell r="BH60">
            <v>4296933</v>
          </cell>
          <cell r="BI60">
            <v>9319400</v>
          </cell>
        </row>
        <row r="61">
          <cell r="A61" t="str">
            <v>Yolo</v>
          </cell>
          <cell r="B61">
            <v>0</v>
          </cell>
          <cell r="C61">
            <v>0</v>
          </cell>
          <cell r="D61">
            <v>0</v>
          </cell>
          <cell r="E61">
            <v>0</v>
          </cell>
          <cell r="F61">
            <v>0</v>
          </cell>
          <cell r="G61">
            <v>0</v>
          </cell>
          <cell r="H61">
            <v>0</v>
          </cell>
          <cell r="I61">
            <v>0</v>
          </cell>
          <cell r="J61">
            <v>0</v>
          </cell>
          <cell r="K61">
            <v>1946329</v>
          </cell>
          <cell r="L61">
            <v>0</v>
          </cell>
          <cell r="M61">
            <v>0</v>
          </cell>
          <cell r="N61">
            <v>0</v>
          </cell>
          <cell r="O61">
            <v>0</v>
          </cell>
          <cell r="P61">
            <v>0</v>
          </cell>
          <cell r="Q61">
            <v>0</v>
          </cell>
          <cell r="R61">
            <v>0</v>
          </cell>
          <cell r="S61">
            <v>1101733</v>
          </cell>
          <cell r="T61">
            <v>386700</v>
          </cell>
          <cell r="U61">
            <v>0</v>
          </cell>
          <cell r="V61">
            <v>0</v>
          </cell>
          <cell r="W61">
            <v>0</v>
          </cell>
          <cell r="X61">
            <v>0</v>
          </cell>
          <cell r="Y61">
            <v>0</v>
          </cell>
          <cell r="Z61">
            <v>0</v>
          </cell>
          <cell r="AA61">
            <v>267571</v>
          </cell>
          <cell r="AB61">
            <v>992095</v>
          </cell>
          <cell r="AC61">
            <v>1819900</v>
          </cell>
          <cell r="AD61">
            <v>1918261</v>
          </cell>
          <cell r="AE61">
            <v>3325530</v>
          </cell>
          <cell r="AF61">
            <v>3646365</v>
          </cell>
          <cell r="AG61">
            <v>4957886</v>
          </cell>
          <cell r="AH61">
            <v>4293909</v>
          </cell>
          <cell r="AI61">
            <v>4106203</v>
          </cell>
          <cell r="AJ61">
            <v>5966862</v>
          </cell>
          <cell r="AK61">
            <v>5046388</v>
          </cell>
          <cell r="AL61">
            <v>7034767</v>
          </cell>
          <cell r="AM61">
            <v>0</v>
          </cell>
          <cell r="AN61">
            <v>0</v>
          </cell>
          <cell r="AO61">
            <v>570700</v>
          </cell>
          <cell r="AP61">
            <v>1198780</v>
          </cell>
          <cell r="AQ61">
            <v>1712347</v>
          </cell>
          <cell r="AR61">
            <v>1133912</v>
          </cell>
          <cell r="AS61">
            <v>986127</v>
          </cell>
          <cell r="AT61">
            <v>1499623</v>
          </cell>
          <cell r="AU61">
            <v>1267567</v>
          </cell>
          <cell r="AV61">
            <v>1759235</v>
          </cell>
          <cell r="AW61">
            <v>0</v>
          </cell>
          <cell r="AX61">
            <v>0</v>
          </cell>
          <cell r="AY61">
            <v>386700</v>
          </cell>
          <cell r="AZ61">
            <v>386700</v>
          </cell>
          <cell r="BA61">
            <v>649495</v>
          </cell>
          <cell r="BB61">
            <v>273728</v>
          </cell>
          <cell r="BC61">
            <v>396178</v>
          </cell>
          <cell r="BD61">
            <v>333294</v>
          </cell>
          <cell r="BE61">
            <v>461471</v>
          </cell>
          <cell r="BF61">
            <v>0</v>
          </cell>
          <cell r="BG61">
            <v>0</v>
          </cell>
          <cell r="BH61">
            <v>1042520</v>
          </cell>
          <cell r="BI61">
            <v>2274600</v>
          </cell>
        </row>
      </sheetData>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e1" displayName="Table1" ref="A10:J69" totalsRowShown="0" headerRowDxfId="1" dataDxfId="0" headerRowBorderDxfId="14" tableBorderDxfId="13" totalsRowBorderDxfId="12" dataCellStyle="Comma">
  <autoFilter ref="A10:J69"/>
  <tableColumns count="10">
    <tableColumn id="1" name="County" dataDxfId="11"/>
    <tableColumn id="2" name="FY 2014-15 Funds Distributed by SCO" dataDxfId="10" dataCellStyle="Comma"/>
    <tableColumn id="3" name="FY 2015-16 Funds Distributed by SCO" dataDxfId="9" dataCellStyle="Comma"/>
    <tableColumn id="4" name="FY 2016-17 Funds Distributed by SCO" dataDxfId="8" dataCellStyle="Comma"/>
    <tableColumn id="5" name="FY 2017-18 Funds Distributed by SCO" dataDxfId="7" dataCellStyle="Comma"/>
    <tableColumn id="6" name="FY 2018-19 Funds Distributed by SCO" dataDxfId="6" dataCellStyle="Comma"/>
    <tableColumn id="7" name="Total1" dataDxfId="5" dataCellStyle="Comma">
      <calculatedColumnFormula>B11+C11+D11+E11+F11</calculatedColumnFormula>
    </tableColumn>
    <tableColumn id="10" name="CSS Funds" dataDxfId="4" dataCellStyle="Comma">
      <calculatedColumnFormula>Table1[[#This Row],[Total1]]*0.76</calculatedColumnFormula>
    </tableColumn>
    <tableColumn id="8" name="CSS Average" dataDxfId="3">
      <calculatedColumnFormula>H11/5</calculatedColumnFormula>
    </tableColumn>
    <tableColumn id="9" name="Maximum Prudent Reserve Level" dataDxfId="2">
      <calculatedColumnFormula>ROUND(I11*0.33,2)</calculatedColumnFormula>
    </tableColumn>
  </tableColumns>
  <tableStyleInfo showFirstColumn="0" showLastColumn="0" showRowStripes="1" showColumnStripes="0"/>
  <extLst>
    <ext xmlns:x14="http://schemas.microsoft.com/office/spreadsheetml/2009/9/main" uri="{504A1905-F514-4f6f-8877-14C23A59335A}">
      <x14:table altText="Prudent Reserve Funding Levels" altTextSummary="This table provides the maximum allowable prudent reserve balance for MHSA counti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sco.ca.gov/ard_payments_mentalhealthservicefun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topLeftCell="F58" zoomScale="85" zoomScaleNormal="85" workbookViewId="0">
      <selection activeCell="A9" sqref="A9"/>
    </sheetView>
  </sheetViews>
  <sheetFormatPr defaultColWidth="0" defaultRowHeight="15.5" zeroHeight="1" x14ac:dyDescent="0.35"/>
  <cols>
    <col min="1" max="10" width="27.7265625" style="2" customWidth="1"/>
    <col min="11" max="11" width="18.81640625" style="2" hidden="1" customWidth="1"/>
    <col min="12" max="16384" width="9.1796875" style="2" hidden="1"/>
  </cols>
  <sheetData>
    <row r="1" spans="1:11" s="21" customFormat="1" x14ac:dyDescent="0.35">
      <c r="A1" s="1" t="s">
        <v>87</v>
      </c>
    </row>
    <row r="2" spans="1:11" s="21" customFormat="1" x14ac:dyDescent="0.35">
      <c r="A2" s="3" t="s">
        <v>60</v>
      </c>
    </row>
    <row r="3" spans="1:11" s="21" customFormat="1" x14ac:dyDescent="0.35">
      <c r="A3" s="4" t="s">
        <v>72</v>
      </c>
    </row>
    <row r="4" spans="1:11" s="21" customFormat="1" x14ac:dyDescent="0.35">
      <c r="A4" s="4" t="s">
        <v>73</v>
      </c>
    </row>
    <row r="5" spans="1:11" s="21" customFormat="1" x14ac:dyDescent="0.35">
      <c r="A5" s="4" t="s">
        <v>83</v>
      </c>
    </row>
    <row r="6" spans="1:11" s="24" customFormat="1" x14ac:dyDescent="0.35">
      <c r="A6" s="3" t="s">
        <v>81</v>
      </c>
      <c r="B6" s="22"/>
      <c r="C6" s="22"/>
      <c r="D6" s="22"/>
      <c r="E6" s="23"/>
      <c r="F6" s="22"/>
      <c r="G6" s="22"/>
      <c r="H6" s="22"/>
      <c r="I6" s="22"/>
      <c r="J6" s="22"/>
    </row>
    <row r="7" spans="1:11" s="24" customFormat="1" x14ac:dyDescent="0.35">
      <c r="A7" s="3" t="s">
        <v>74</v>
      </c>
      <c r="B7" s="22"/>
      <c r="C7" s="22"/>
      <c r="D7" s="22"/>
      <c r="E7" s="23"/>
      <c r="F7" s="22"/>
      <c r="G7" s="22"/>
      <c r="H7" s="22"/>
      <c r="I7" s="22"/>
      <c r="J7" s="22"/>
    </row>
    <row r="8" spans="1:11" s="24" customFormat="1" x14ac:dyDescent="0.35">
      <c r="A8" s="23"/>
      <c r="B8" s="22"/>
      <c r="C8" s="22"/>
      <c r="D8" s="22"/>
      <c r="E8" s="23"/>
      <c r="F8" s="22"/>
      <c r="G8" s="22"/>
      <c r="H8" s="22"/>
      <c r="I8" s="22"/>
      <c r="J8" s="22"/>
    </row>
    <row r="9" spans="1:11" s="5" customFormat="1" x14ac:dyDescent="0.35">
      <c r="A9" s="6" t="s">
        <v>61</v>
      </c>
      <c r="B9" s="6" t="s">
        <v>69</v>
      </c>
      <c r="C9" s="6" t="s">
        <v>62</v>
      </c>
      <c r="D9" s="6" t="s">
        <v>70</v>
      </c>
      <c r="E9" s="6" t="s">
        <v>63</v>
      </c>
      <c r="F9" s="6" t="s">
        <v>75</v>
      </c>
      <c r="G9" s="6" t="s">
        <v>78</v>
      </c>
      <c r="H9" s="6" t="s">
        <v>77</v>
      </c>
      <c r="I9" s="7" t="s">
        <v>79</v>
      </c>
      <c r="J9" s="7" t="s">
        <v>80</v>
      </c>
    </row>
    <row r="10" spans="1:11" s="5" customFormat="1" ht="39.75" customHeight="1" x14ac:dyDescent="0.35">
      <c r="A10" s="8" t="s">
        <v>0</v>
      </c>
      <c r="B10" s="8" t="s">
        <v>64</v>
      </c>
      <c r="C10" s="8" t="s">
        <v>65</v>
      </c>
      <c r="D10" s="8" t="s">
        <v>66</v>
      </c>
      <c r="E10" s="8" t="s">
        <v>67</v>
      </c>
      <c r="F10" s="8" t="s">
        <v>84</v>
      </c>
      <c r="G10" s="8" t="s">
        <v>82</v>
      </c>
      <c r="H10" s="8" t="s">
        <v>76</v>
      </c>
      <c r="I10" s="9" t="s">
        <v>68</v>
      </c>
      <c r="J10" s="9" t="s">
        <v>71</v>
      </c>
    </row>
    <row r="11" spans="1:11" x14ac:dyDescent="0.35">
      <c r="A11" s="10" t="s">
        <v>1</v>
      </c>
      <c r="B11" s="11">
        <v>60749112.290000007</v>
      </c>
      <c r="C11" s="11">
        <v>50739358.18</v>
      </c>
      <c r="D11" s="11">
        <v>65286760.140000008</v>
      </c>
      <c r="E11" s="11">
        <v>70551654.329999998</v>
      </c>
      <c r="F11" s="11">
        <v>71236458.150000006</v>
      </c>
      <c r="G11" s="11">
        <f t="shared" ref="G11:G69" si="0">B11+C11+D11+E11+F11</f>
        <v>318563343.09000003</v>
      </c>
      <c r="H11" s="11">
        <f>Table1[[#This Row],[Total1]]*0.76</f>
        <v>242108140.74840003</v>
      </c>
      <c r="I11" s="12">
        <f t="shared" ref="I11:I42" si="1">H11/5</f>
        <v>48421628.149680004</v>
      </c>
      <c r="J11" s="13">
        <f>ROUND(I11*0.33,2)</f>
        <v>15979137.289999999</v>
      </c>
      <c r="K11" s="14"/>
    </row>
    <row r="12" spans="1:11" x14ac:dyDescent="0.35">
      <c r="A12" s="10" t="s">
        <v>57</v>
      </c>
      <c r="B12" s="11">
        <v>1548718.0800000001</v>
      </c>
      <c r="C12" s="11">
        <v>1421615.6300000001</v>
      </c>
      <c r="D12" s="11">
        <v>1488718.41</v>
      </c>
      <c r="E12" s="11">
        <v>1499512.8499999999</v>
      </c>
      <c r="F12" s="11">
        <v>1516153.9599999997</v>
      </c>
      <c r="G12" s="11">
        <f t="shared" si="0"/>
        <v>7474718.9299999997</v>
      </c>
      <c r="H12" s="11">
        <f>Table1[[#This Row],[Total1]]*0.76</f>
        <v>5680786.3867999995</v>
      </c>
      <c r="I12" s="12">
        <f t="shared" si="1"/>
        <v>1136157.2773599999</v>
      </c>
      <c r="J12" s="13">
        <f t="shared" ref="J12:J69" si="2">ROUND(I12*0.33,2)</f>
        <v>374931.9</v>
      </c>
    </row>
    <row r="13" spans="1:11" x14ac:dyDescent="0.35">
      <c r="A13" s="10" t="s">
        <v>2</v>
      </c>
      <c r="B13" s="11">
        <v>2787774.09</v>
      </c>
      <c r="C13" s="11">
        <v>2471708.5699999998</v>
      </c>
      <c r="D13" s="11">
        <v>2815211.03</v>
      </c>
      <c r="E13" s="11">
        <v>2931915.6899999995</v>
      </c>
      <c r="F13" s="11">
        <v>2923492.7</v>
      </c>
      <c r="G13" s="11">
        <f t="shared" si="0"/>
        <v>13930102.079999998</v>
      </c>
      <c r="H13" s="11">
        <f>Table1[[#This Row],[Total1]]*0.76</f>
        <v>10586877.580799999</v>
      </c>
      <c r="I13" s="12">
        <f t="shared" si="1"/>
        <v>2117375.5161599996</v>
      </c>
      <c r="J13" s="13">
        <f t="shared" si="2"/>
        <v>698733.92</v>
      </c>
    </row>
    <row r="14" spans="1:11" x14ac:dyDescent="0.35">
      <c r="A14" s="10" t="s">
        <v>58</v>
      </c>
      <c r="B14" s="11">
        <v>5147264.6000000006</v>
      </c>
      <c r="C14" s="11">
        <v>4298016.3600000003</v>
      </c>
      <c r="D14" s="11">
        <v>5539335.709999999</v>
      </c>
      <c r="E14" s="11">
        <v>5994545.0099999988</v>
      </c>
      <c r="F14" s="11">
        <v>5924157.54</v>
      </c>
      <c r="G14" s="11">
        <f t="shared" si="0"/>
        <v>26903319.219999999</v>
      </c>
      <c r="H14" s="11">
        <f>Table1[[#This Row],[Total1]]*0.76</f>
        <v>20446522.6072</v>
      </c>
      <c r="I14" s="12">
        <f t="shared" si="1"/>
        <v>4089304.5214400003</v>
      </c>
      <c r="J14" s="13">
        <f t="shared" si="2"/>
        <v>1349470.49</v>
      </c>
    </row>
    <row r="15" spans="1:11" x14ac:dyDescent="0.35">
      <c r="A15" s="10" t="s">
        <v>3</v>
      </c>
      <c r="B15" s="11">
        <v>9936083.8599999975</v>
      </c>
      <c r="C15" s="11">
        <v>8308618.3399999999</v>
      </c>
      <c r="D15" s="11">
        <v>10595876.01</v>
      </c>
      <c r="E15" s="11">
        <v>11405471.799999999</v>
      </c>
      <c r="F15" s="11">
        <v>11272277.890000001</v>
      </c>
      <c r="G15" s="11">
        <f t="shared" si="0"/>
        <v>51518327.899999991</v>
      </c>
      <c r="H15" s="11">
        <f>Table1[[#This Row],[Total1]]*0.76</f>
        <v>39153929.203999996</v>
      </c>
      <c r="I15" s="12">
        <f t="shared" si="1"/>
        <v>7830785.8407999994</v>
      </c>
      <c r="J15" s="13">
        <f t="shared" si="2"/>
        <v>2584159.33</v>
      </c>
    </row>
    <row r="16" spans="1:11" x14ac:dyDescent="0.35">
      <c r="A16" s="10" t="s">
        <v>4</v>
      </c>
      <c r="B16" s="11">
        <v>3014370.6</v>
      </c>
      <c r="C16" s="11">
        <v>2644534.8499999996</v>
      </c>
      <c r="D16" s="11">
        <v>3069248.02</v>
      </c>
      <c r="E16" s="11">
        <v>3208867.31</v>
      </c>
      <c r="F16" s="11">
        <v>3194187.44</v>
      </c>
      <c r="G16" s="11">
        <f t="shared" si="0"/>
        <v>15131208.219999999</v>
      </c>
      <c r="H16" s="11">
        <f>Table1[[#This Row],[Total1]]*0.76</f>
        <v>11499718.247199999</v>
      </c>
      <c r="I16" s="12">
        <f t="shared" si="1"/>
        <v>2299943.6494399998</v>
      </c>
      <c r="J16" s="13">
        <f t="shared" si="2"/>
        <v>758981.4</v>
      </c>
    </row>
    <row r="17" spans="1:10" x14ac:dyDescent="0.35">
      <c r="A17" s="10" t="s">
        <v>5</v>
      </c>
      <c r="B17" s="11">
        <v>2510153.0099999998</v>
      </c>
      <c r="C17" s="11">
        <v>2249073.4</v>
      </c>
      <c r="D17" s="11">
        <v>2494476.37</v>
      </c>
      <c r="E17" s="11">
        <v>2568596.2199999997</v>
      </c>
      <c r="F17" s="11">
        <v>2576096.39</v>
      </c>
      <c r="G17" s="11">
        <f t="shared" si="0"/>
        <v>12398395.390000001</v>
      </c>
      <c r="H17" s="11">
        <f>Table1[[#This Row],[Total1]]*0.76</f>
        <v>9422780.4964000005</v>
      </c>
      <c r="I17" s="12">
        <f t="shared" si="1"/>
        <v>1884556.0992800002</v>
      </c>
      <c r="J17" s="13">
        <f t="shared" si="2"/>
        <v>621903.51</v>
      </c>
    </row>
    <row r="18" spans="1:10" x14ac:dyDescent="0.35">
      <c r="A18" s="10" t="s">
        <v>6</v>
      </c>
      <c r="B18" s="11">
        <v>38589737.430000007</v>
      </c>
      <c r="C18" s="11">
        <v>32109773.279999997</v>
      </c>
      <c r="D18" s="11">
        <v>41769374.419999994</v>
      </c>
      <c r="E18" s="11">
        <v>45360350.140000008</v>
      </c>
      <c r="F18" s="11">
        <v>45865655.089999996</v>
      </c>
      <c r="G18" s="11">
        <f t="shared" si="0"/>
        <v>203694890.36000001</v>
      </c>
      <c r="H18" s="11">
        <f>Table1[[#This Row],[Total1]]*0.76</f>
        <v>154808116.67360002</v>
      </c>
      <c r="I18" s="12">
        <f t="shared" si="1"/>
        <v>30961623.334720004</v>
      </c>
      <c r="J18" s="13">
        <f t="shared" si="2"/>
        <v>10217335.699999999</v>
      </c>
    </row>
    <row r="19" spans="1:10" x14ac:dyDescent="0.35">
      <c r="A19" s="10" t="s">
        <v>59</v>
      </c>
      <c r="B19" s="11">
        <v>2642171.5900000003</v>
      </c>
      <c r="C19" s="11">
        <v>2343454.4500000002</v>
      </c>
      <c r="D19" s="11">
        <v>2637630.65</v>
      </c>
      <c r="E19" s="11">
        <v>2728833.71</v>
      </c>
      <c r="F19" s="11">
        <v>2734771.63</v>
      </c>
      <c r="G19" s="11">
        <f t="shared" si="0"/>
        <v>13086862.030000001</v>
      </c>
      <c r="H19" s="11">
        <f>Table1[[#This Row],[Total1]]*0.76</f>
        <v>9946015.1428000014</v>
      </c>
      <c r="I19" s="12">
        <f t="shared" si="1"/>
        <v>1989203.0285600002</v>
      </c>
      <c r="J19" s="13">
        <f t="shared" si="2"/>
        <v>656437</v>
      </c>
    </row>
    <row r="20" spans="1:10" x14ac:dyDescent="0.35">
      <c r="A20" s="10" t="s">
        <v>7</v>
      </c>
      <c r="B20" s="11">
        <v>6905684.2299999995</v>
      </c>
      <c r="C20" s="11">
        <v>5840734.75</v>
      </c>
      <c r="D20" s="11">
        <v>7370806.0200000005</v>
      </c>
      <c r="E20" s="11">
        <v>7928641.3099999987</v>
      </c>
      <c r="F20" s="11">
        <v>7801198.1900000004</v>
      </c>
      <c r="G20" s="11">
        <f t="shared" si="0"/>
        <v>35847064.5</v>
      </c>
      <c r="H20" s="11">
        <f>Table1[[#This Row],[Total1]]*0.76</f>
        <v>27243769.02</v>
      </c>
      <c r="I20" s="12">
        <f t="shared" si="1"/>
        <v>5448753.8039999995</v>
      </c>
      <c r="J20" s="13">
        <f t="shared" si="2"/>
        <v>1798088.76</v>
      </c>
    </row>
    <row r="21" spans="1:10" x14ac:dyDescent="0.35">
      <c r="A21" s="10" t="s">
        <v>8</v>
      </c>
      <c r="B21" s="11">
        <v>41784553.25</v>
      </c>
      <c r="C21" s="11">
        <v>34355837.009999998</v>
      </c>
      <c r="D21" s="11">
        <v>45395403.609999992</v>
      </c>
      <c r="E21" s="11">
        <v>49459289.239999995</v>
      </c>
      <c r="F21" s="11">
        <v>48526096.700000003</v>
      </c>
      <c r="G21" s="11">
        <f t="shared" si="0"/>
        <v>219521179.80999994</v>
      </c>
      <c r="H21" s="11">
        <f>Table1[[#This Row],[Total1]]*0.76</f>
        <v>166836096.65559995</v>
      </c>
      <c r="I21" s="12">
        <f t="shared" si="1"/>
        <v>33367219.331119992</v>
      </c>
      <c r="J21" s="13">
        <f t="shared" si="2"/>
        <v>11011182.380000001</v>
      </c>
    </row>
    <row r="22" spans="1:10" x14ac:dyDescent="0.35">
      <c r="A22" s="10" t="s">
        <v>9</v>
      </c>
      <c r="B22" s="11">
        <v>2656451.6800000002</v>
      </c>
      <c r="C22" s="11">
        <v>2348471.6</v>
      </c>
      <c r="D22" s="11">
        <v>2673882</v>
      </c>
      <c r="E22" s="11">
        <v>2777161.3</v>
      </c>
      <c r="F22" s="11">
        <v>2769587.75</v>
      </c>
      <c r="G22" s="11">
        <f t="shared" si="0"/>
        <v>13225554.33</v>
      </c>
      <c r="H22" s="11">
        <f>Table1[[#This Row],[Total1]]*0.76</f>
        <v>10051421.2908</v>
      </c>
      <c r="I22" s="12">
        <f t="shared" si="1"/>
        <v>2010284.25816</v>
      </c>
      <c r="J22" s="13">
        <f t="shared" si="2"/>
        <v>663393.81000000006</v>
      </c>
    </row>
    <row r="23" spans="1:10" x14ac:dyDescent="0.35">
      <c r="A23" s="10" t="s">
        <v>10</v>
      </c>
      <c r="B23" s="11">
        <v>6128192.4200000009</v>
      </c>
      <c r="C23" s="11">
        <v>5130315.58</v>
      </c>
      <c r="D23" s="11">
        <v>6544633.3699999992</v>
      </c>
      <c r="E23" s="11">
        <v>7058805.6600000011</v>
      </c>
      <c r="F23" s="11">
        <v>6909070.75</v>
      </c>
      <c r="G23" s="11">
        <f t="shared" si="0"/>
        <v>31771017.779999997</v>
      </c>
      <c r="H23" s="11">
        <f>Table1[[#This Row],[Total1]]*0.76</f>
        <v>24145973.512799997</v>
      </c>
      <c r="I23" s="12">
        <f t="shared" si="1"/>
        <v>4829194.7025599992</v>
      </c>
      <c r="J23" s="13">
        <f t="shared" si="2"/>
        <v>1593634.25</v>
      </c>
    </row>
    <row r="24" spans="1:10" x14ac:dyDescent="0.35">
      <c r="A24" s="10" t="s">
        <v>11</v>
      </c>
      <c r="B24" s="11">
        <v>8442567.370000001</v>
      </c>
      <c r="C24" s="11">
        <v>7086998.5999999996</v>
      </c>
      <c r="D24" s="11">
        <v>9043623.9700000007</v>
      </c>
      <c r="E24" s="11">
        <v>9759832.0800000001</v>
      </c>
      <c r="F24" s="11">
        <v>9608193.6800000016</v>
      </c>
      <c r="G24" s="11">
        <f t="shared" si="0"/>
        <v>43941215.700000003</v>
      </c>
      <c r="H24" s="11">
        <f>Table1[[#This Row],[Total1]]*0.76</f>
        <v>33395323.932000004</v>
      </c>
      <c r="I24" s="12">
        <f t="shared" si="1"/>
        <v>6679064.7864000006</v>
      </c>
      <c r="J24" s="13">
        <f t="shared" si="2"/>
        <v>2204091.38</v>
      </c>
    </row>
    <row r="25" spans="1:10" x14ac:dyDescent="0.35">
      <c r="A25" s="10" t="s">
        <v>12</v>
      </c>
      <c r="B25" s="11">
        <v>1791700.2199999997</v>
      </c>
      <c r="C25" s="11">
        <v>1600103.8899999997</v>
      </c>
      <c r="D25" s="11">
        <v>1786591.21</v>
      </c>
      <c r="E25" s="11">
        <v>1843374.33</v>
      </c>
      <c r="F25" s="11">
        <v>1841068.3599999999</v>
      </c>
      <c r="G25" s="11">
        <f t="shared" si="0"/>
        <v>8862838.0099999998</v>
      </c>
      <c r="H25" s="11">
        <f>Table1[[#This Row],[Total1]]*0.76</f>
        <v>6735756.8876</v>
      </c>
      <c r="I25" s="12">
        <f t="shared" si="1"/>
        <v>1347151.3775200001</v>
      </c>
      <c r="J25" s="13">
        <f t="shared" si="2"/>
        <v>444559.95</v>
      </c>
    </row>
    <row r="26" spans="1:10" x14ac:dyDescent="0.35">
      <c r="A26" s="10" t="s">
        <v>13</v>
      </c>
      <c r="B26" s="11">
        <v>36061823.450000003</v>
      </c>
      <c r="C26" s="11">
        <v>29787061.559999999</v>
      </c>
      <c r="D26" s="11">
        <v>39255792.080000006</v>
      </c>
      <c r="E26" s="11">
        <v>42775932.490000002</v>
      </c>
      <c r="F26" s="11">
        <v>41912314.519999996</v>
      </c>
      <c r="G26" s="11">
        <f t="shared" si="0"/>
        <v>189792924.10000002</v>
      </c>
      <c r="H26" s="11">
        <f>Table1[[#This Row],[Total1]]*0.76</f>
        <v>144242622.31600001</v>
      </c>
      <c r="I26" s="12">
        <f t="shared" si="1"/>
        <v>28848524.463200003</v>
      </c>
      <c r="J26" s="13">
        <f t="shared" si="2"/>
        <v>9520013.0700000003</v>
      </c>
    </row>
    <row r="27" spans="1:10" x14ac:dyDescent="0.35">
      <c r="A27" s="10" t="s">
        <v>14</v>
      </c>
      <c r="B27" s="11">
        <v>7094313.7399999993</v>
      </c>
      <c r="C27" s="11">
        <v>5985330.9400000004</v>
      </c>
      <c r="D27" s="11">
        <v>7575958.7800000003</v>
      </c>
      <c r="E27" s="11">
        <v>8142509.4199999999</v>
      </c>
      <c r="F27" s="11">
        <v>8037381.459999999</v>
      </c>
      <c r="G27" s="11">
        <f t="shared" si="0"/>
        <v>36835494.340000004</v>
      </c>
      <c r="H27" s="11">
        <f>Table1[[#This Row],[Total1]]*0.76</f>
        <v>27994975.698400002</v>
      </c>
      <c r="I27" s="12">
        <f t="shared" si="1"/>
        <v>5598995.13968</v>
      </c>
      <c r="J27" s="13">
        <f t="shared" si="2"/>
        <v>1847668.4</v>
      </c>
    </row>
    <row r="28" spans="1:10" x14ac:dyDescent="0.35">
      <c r="A28" s="10" t="s">
        <v>15</v>
      </c>
      <c r="B28" s="11">
        <v>3514767.75</v>
      </c>
      <c r="C28" s="11">
        <v>2977327.04</v>
      </c>
      <c r="D28" s="11">
        <v>3697900.2299999995</v>
      </c>
      <c r="E28" s="11">
        <v>3954947.83</v>
      </c>
      <c r="F28" s="11">
        <v>3899958.36</v>
      </c>
      <c r="G28" s="11">
        <f t="shared" si="0"/>
        <v>18044901.210000001</v>
      </c>
      <c r="H28" s="11">
        <f>Table1[[#This Row],[Total1]]*0.76</f>
        <v>13714124.919600001</v>
      </c>
      <c r="I28" s="12">
        <f t="shared" si="1"/>
        <v>2742824.98392</v>
      </c>
      <c r="J28" s="13">
        <f t="shared" si="2"/>
        <v>905132.24</v>
      </c>
    </row>
    <row r="29" spans="1:10" x14ac:dyDescent="0.35">
      <c r="A29" s="10" t="s">
        <v>16</v>
      </c>
      <c r="B29" s="11">
        <v>2646348.6399999997</v>
      </c>
      <c r="C29" s="11">
        <v>2357553.98</v>
      </c>
      <c r="D29" s="11">
        <v>2634062.6900000004</v>
      </c>
      <c r="E29" s="11">
        <v>2718985.63</v>
      </c>
      <c r="F29" s="11">
        <v>2720077.0200000005</v>
      </c>
      <c r="G29" s="11">
        <f t="shared" si="0"/>
        <v>13077027.960000001</v>
      </c>
      <c r="H29" s="11">
        <f>Table1[[#This Row],[Total1]]*0.76</f>
        <v>9938541.2496000007</v>
      </c>
      <c r="I29" s="12">
        <f t="shared" si="1"/>
        <v>1987708.2499200001</v>
      </c>
      <c r="J29" s="13">
        <f t="shared" si="2"/>
        <v>655943.72</v>
      </c>
    </row>
    <row r="30" spans="1:10" x14ac:dyDescent="0.35">
      <c r="A30" s="10" t="s">
        <v>17</v>
      </c>
      <c r="B30" s="11">
        <v>485063402.71000004</v>
      </c>
      <c r="C30" s="11">
        <v>404756753.91000003</v>
      </c>
      <c r="D30" s="11">
        <v>521463974.47999996</v>
      </c>
      <c r="E30" s="11">
        <v>562799427.95000005</v>
      </c>
      <c r="F30" s="11">
        <v>555104318.80999994</v>
      </c>
      <c r="G30" s="11">
        <f t="shared" si="0"/>
        <v>2529187877.8600001</v>
      </c>
      <c r="H30" s="11">
        <f>Table1[[#This Row],[Total1]]*0.76</f>
        <v>1922182787.1736002</v>
      </c>
      <c r="I30" s="12">
        <f t="shared" si="1"/>
        <v>384436557.43472004</v>
      </c>
      <c r="J30" s="13">
        <f t="shared" si="2"/>
        <v>126864063.95</v>
      </c>
    </row>
    <row r="31" spans="1:10" x14ac:dyDescent="0.35">
      <c r="A31" s="10" t="s">
        <v>18</v>
      </c>
      <c r="B31" s="11">
        <v>7430294.6799999997</v>
      </c>
      <c r="C31" s="11">
        <v>6240827.1800000006</v>
      </c>
      <c r="D31" s="11">
        <v>7976705.8299999991</v>
      </c>
      <c r="E31" s="11">
        <v>8618217.0300000012</v>
      </c>
      <c r="F31" s="11">
        <v>8477012.5700000003</v>
      </c>
      <c r="G31" s="11">
        <f t="shared" si="0"/>
        <v>38743057.289999999</v>
      </c>
      <c r="H31" s="11">
        <f>Table1[[#This Row],[Total1]]*0.76</f>
        <v>29444723.540399998</v>
      </c>
      <c r="I31" s="12">
        <f t="shared" si="1"/>
        <v>5888944.7080799993</v>
      </c>
      <c r="J31" s="13">
        <f t="shared" si="2"/>
        <v>1943351.75</v>
      </c>
    </row>
    <row r="32" spans="1:10" x14ac:dyDescent="0.35">
      <c r="A32" s="10" t="s">
        <v>19</v>
      </c>
      <c r="B32" s="11">
        <v>9626048.1900000013</v>
      </c>
      <c r="C32" s="11">
        <v>8047778.3399999999</v>
      </c>
      <c r="D32" s="11">
        <v>10363635.240000002</v>
      </c>
      <c r="E32" s="11">
        <v>11207287.699999999</v>
      </c>
      <c r="F32" s="11">
        <v>11408791.02</v>
      </c>
      <c r="G32" s="11">
        <f t="shared" si="0"/>
        <v>50653540.489999995</v>
      </c>
      <c r="H32" s="11">
        <f>Table1[[#This Row],[Total1]]*0.76</f>
        <v>38496690.772399999</v>
      </c>
      <c r="I32" s="12">
        <f t="shared" si="1"/>
        <v>7699338.15448</v>
      </c>
      <c r="J32" s="13">
        <f t="shared" si="2"/>
        <v>2540781.59</v>
      </c>
    </row>
    <row r="33" spans="1:10" x14ac:dyDescent="0.35">
      <c r="A33" s="10" t="s">
        <v>20</v>
      </c>
      <c r="B33" s="11">
        <v>1805453.93</v>
      </c>
      <c r="C33" s="11">
        <v>1615466.5599999998</v>
      </c>
      <c r="D33" s="11">
        <v>1794875.6300000001</v>
      </c>
      <c r="E33" s="11">
        <v>1848530.92</v>
      </c>
      <c r="F33" s="11">
        <v>1853027.0499999998</v>
      </c>
      <c r="G33" s="11">
        <f t="shared" si="0"/>
        <v>8917354.0899999999</v>
      </c>
      <c r="H33" s="11">
        <f>Table1[[#This Row],[Total1]]*0.76</f>
        <v>6777189.1084000003</v>
      </c>
      <c r="I33" s="12">
        <f t="shared" si="1"/>
        <v>1355437.8216800001</v>
      </c>
      <c r="J33" s="13">
        <f t="shared" si="2"/>
        <v>447294.48</v>
      </c>
    </row>
    <row r="34" spans="1:10" x14ac:dyDescent="0.35">
      <c r="A34" s="10" t="s">
        <v>21</v>
      </c>
      <c r="B34" s="11">
        <v>4276060.79</v>
      </c>
      <c r="C34" s="11">
        <v>3619972.55</v>
      </c>
      <c r="D34" s="11">
        <v>4513550.75</v>
      </c>
      <c r="E34" s="11">
        <v>4823051.5200000005</v>
      </c>
      <c r="F34" s="11">
        <v>4776800.9699999988</v>
      </c>
      <c r="G34" s="11">
        <f t="shared" si="0"/>
        <v>22009436.579999998</v>
      </c>
      <c r="H34" s="11">
        <f>Table1[[#This Row],[Total1]]*0.76</f>
        <v>16727171.800799999</v>
      </c>
      <c r="I34" s="12">
        <f t="shared" si="1"/>
        <v>3345434.3601599997</v>
      </c>
      <c r="J34" s="13">
        <f t="shared" si="2"/>
        <v>1103993.3400000001</v>
      </c>
    </row>
    <row r="35" spans="1:10" x14ac:dyDescent="0.35">
      <c r="A35" s="10" t="s">
        <v>22</v>
      </c>
      <c r="B35" s="11">
        <v>12502134.639999999</v>
      </c>
      <c r="C35" s="11">
        <v>10406913.939999998</v>
      </c>
      <c r="D35" s="11">
        <v>13496501.179999998</v>
      </c>
      <c r="E35" s="11">
        <v>14640569.48</v>
      </c>
      <c r="F35" s="11">
        <v>14341268.379999999</v>
      </c>
      <c r="G35" s="11">
        <f t="shared" si="0"/>
        <v>65387387.61999999</v>
      </c>
      <c r="H35" s="11">
        <f>Table1[[#This Row],[Total1]]*0.76</f>
        <v>49694414.591199994</v>
      </c>
      <c r="I35" s="12">
        <f t="shared" si="1"/>
        <v>9938882.9182399996</v>
      </c>
      <c r="J35" s="13">
        <f t="shared" si="2"/>
        <v>3279831.36</v>
      </c>
    </row>
    <row r="36" spans="1:10" x14ac:dyDescent="0.35">
      <c r="A36" s="10" t="s">
        <v>23</v>
      </c>
      <c r="B36" s="11">
        <v>1683708.1600000004</v>
      </c>
      <c r="C36" s="11">
        <v>1521427.7500000002</v>
      </c>
      <c r="D36" s="11">
        <v>1651152.2399999998</v>
      </c>
      <c r="E36" s="11">
        <v>1685960.2599999998</v>
      </c>
      <c r="F36" s="11">
        <v>1695013.2499999998</v>
      </c>
      <c r="G36" s="11">
        <f t="shared" si="0"/>
        <v>8237261.6600000001</v>
      </c>
      <c r="H36" s="11">
        <f>Table1[[#This Row],[Total1]]*0.76</f>
        <v>6260318.8616000004</v>
      </c>
      <c r="I36" s="12">
        <f t="shared" si="1"/>
        <v>1252063.77232</v>
      </c>
      <c r="J36" s="13">
        <f t="shared" si="2"/>
        <v>413181.04</v>
      </c>
    </row>
    <row r="37" spans="1:10" x14ac:dyDescent="0.35">
      <c r="A37" s="10" t="s">
        <v>24</v>
      </c>
      <c r="B37" s="11">
        <v>1755991.5100000005</v>
      </c>
      <c r="C37" s="11">
        <v>1576514.98</v>
      </c>
      <c r="D37" s="11">
        <v>1744410.9900000002</v>
      </c>
      <c r="E37" s="11">
        <v>1795078.7</v>
      </c>
      <c r="F37" s="11">
        <v>1798245.53</v>
      </c>
      <c r="G37" s="11">
        <f t="shared" si="0"/>
        <v>8670241.7100000009</v>
      </c>
      <c r="H37" s="11">
        <f>Table1[[#This Row],[Total1]]*0.76</f>
        <v>6589383.6996000009</v>
      </c>
      <c r="I37" s="12">
        <f t="shared" si="1"/>
        <v>1317876.7399200001</v>
      </c>
      <c r="J37" s="13">
        <f t="shared" si="2"/>
        <v>434899.32</v>
      </c>
    </row>
    <row r="38" spans="1:10" x14ac:dyDescent="0.35">
      <c r="A38" s="10" t="s">
        <v>25</v>
      </c>
      <c r="B38" s="11">
        <v>19912919.449999999</v>
      </c>
      <c r="C38" s="11">
        <v>16684804.34</v>
      </c>
      <c r="D38" s="11">
        <v>21464486.73</v>
      </c>
      <c r="E38" s="11">
        <v>23244033.949999992</v>
      </c>
      <c r="F38" s="11">
        <v>22776725.039999999</v>
      </c>
      <c r="G38" s="11">
        <f t="shared" si="0"/>
        <v>104082969.50999999</v>
      </c>
      <c r="H38" s="11">
        <f>Table1[[#This Row],[Total1]]*0.76</f>
        <v>79103056.827599987</v>
      </c>
      <c r="I38" s="12">
        <f t="shared" si="1"/>
        <v>15820611.365519997</v>
      </c>
      <c r="J38" s="13">
        <f t="shared" si="2"/>
        <v>5220801.75</v>
      </c>
    </row>
    <row r="39" spans="1:10" x14ac:dyDescent="0.35">
      <c r="A39" s="10" t="s">
        <v>26</v>
      </c>
      <c r="B39" s="11">
        <v>5720624.2899999991</v>
      </c>
      <c r="C39" s="11">
        <v>4848151.1600000011</v>
      </c>
      <c r="D39" s="11">
        <v>6094536.9100000011</v>
      </c>
      <c r="E39" s="11">
        <v>6536717.3899999997</v>
      </c>
      <c r="F39" s="11">
        <v>6445848.0199999986</v>
      </c>
      <c r="G39" s="11">
        <f t="shared" si="0"/>
        <v>29645877.77</v>
      </c>
      <c r="H39" s="11">
        <f>Table1[[#This Row],[Total1]]*0.76</f>
        <v>22530867.1052</v>
      </c>
      <c r="I39" s="12">
        <f t="shared" si="1"/>
        <v>4506173.4210400004</v>
      </c>
      <c r="J39" s="13">
        <f t="shared" si="2"/>
        <v>1487037.23</v>
      </c>
    </row>
    <row r="40" spans="1:10" x14ac:dyDescent="0.35">
      <c r="A40" s="10" t="s">
        <v>27</v>
      </c>
      <c r="B40" s="11">
        <v>4682219.57</v>
      </c>
      <c r="C40" s="11">
        <v>4015283.31</v>
      </c>
      <c r="D40" s="11">
        <v>4895700.3099999996</v>
      </c>
      <c r="E40" s="11">
        <v>5205259.92</v>
      </c>
      <c r="F40" s="11">
        <v>5148231.2699999996</v>
      </c>
      <c r="G40" s="11">
        <f t="shared" si="0"/>
        <v>23946694.379999999</v>
      </c>
      <c r="H40" s="11">
        <f>Table1[[#This Row],[Total1]]*0.76</f>
        <v>18199487.728799999</v>
      </c>
      <c r="I40" s="12">
        <f t="shared" si="1"/>
        <v>3639897.5457599997</v>
      </c>
      <c r="J40" s="13">
        <f t="shared" si="2"/>
        <v>1201166.19</v>
      </c>
    </row>
    <row r="41" spans="1:10" x14ac:dyDescent="0.35">
      <c r="A41" s="10" t="s">
        <v>28</v>
      </c>
      <c r="B41" s="11">
        <v>138031688.98000002</v>
      </c>
      <c r="C41" s="11">
        <v>115045914.78999999</v>
      </c>
      <c r="D41" s="11">
        <v>149134711.87</v>
      </c>
      <c r="E41" s="11">
        <v>161768522.68000001</v>
      </c>
      <c r="F41" s="11">
        <v>158913767.08999997</v>
      </c>
      <c r="G41" s="11">
        <f t="shared" si="0"/>
        <v>722894605.40999985</v>
      </c>
      <c r="H41" s="11">
        <f>Table1[[#This Row],[Total1]]*0.76</f>
        <v>549399900.11159992</v>
      </c>
      <c r="I41" s="12">
        <f t="shared" si="1"/>
        <v>109879980.02231999</v>
      </c>
      <c r="J41" s="13">
        <f t="shared" si="2"/>
        <v>36260393.409999996</v>
      </c>
    </row>
    <row r="42" spans="1:10" x14ac:dyDescent="0.35">
      <c r="A42" s="10" t="s">
        <v>29</v>
      </c>
      <c r="B42" s="11">
        <v>11593999.590000002</v>
      </c>
      <c r="C42" s="11">
        <v>9579746.9000000004</v>
      </c>
      <c r="D42" s="11">
        <v>12733560.609999998</v>
      </c>
      <c r="E42" s="11">
        <v>13984445.129999997</v>
      </c>
      <c r="F42" s="11">
        <v>13573576.4</v>
      </c>
      <c r="G42" s="11">
        <f t="shared" si="0"/>
        <v>61465328.629999995</v>
      </c>
      <c r="H42" s="11">
        <f>Table1[[#This Row],[Total1]]*0.76</f>
        <v>46713649.7588</v>
      </c>
      <c r="I42" s="12">
        <f t="shared" si="1"/>
        <v>9342729.9517599996</v>
      </c>
      <c r="J42" s="13">
        <f t="shared" si="2"/>
        <v>3083100.88</v>
      </c>
    </row>
    <row r="43" spans="1:10" x14ac:dyDescent="0.35">
      <c r="A43" s="10" t="s">
        <v>30</v>
      </c>
      <c r="B43" s="11">
        <v>2432283.2800000003</v>
      </c>
      <c r="C43" s="11">
        <v>2186285.42</v>
      </c>
      <c r="D43" s="11">
        <v>2404838.15</v>
      </c>
      <c r="E43" s="11">
        <v>2467653.1999999997</v>
      </c>
      <c r="F43" s="11">
        <v>2474374.9999999995</v>
      </c>
      <c r="G43" s="11">
        <f t="shared" si="0"/>
        <v>11965435.049999999</v>
      </c>
      <c r="H43" s="11">
        <f>Table1[[#This Row],[Total1]]*0.76</f>
        <v>9093730.6379999984</v>
      </c>
      <c r="I43" s="12">
        <f t="shared" ref="I43:I69" si="3">H43/5</f>
        <v>1818746.1275999998</v>
      </c>
      <c r="J43" s="13">
        <f t="shared" si="2"/>
        <v>600186.22</v>
      </c>
    </row>
    <row r="44" spans="1:10" x14ac:dyDescent="0.35">
      <c r="A44" s="10" t="s">
        <v>31</v>
      </c>
      <c r="B44" s="11">
        <v>88534703.310000002</v>
      </c>
      <c r="C44" s="11">
        <v>72901143.409999996</v>
      </c>
      <c r="D44" s="11">
        <v>97939258.789999992</v>
      </c>
      <c r="E44" s="11">
        <v>107758676.78999998</v>
      </c>
      <c r="F44" s="11">
        <v>104301048.81999999</v>
      </c>
      <c r="G44" s="11">
        <f t="shared" si="0"/>
        <v>471434831.11999995</v>
      </c>
      <c r="H44" s="11">
        <f>Table1[[#This Row],[Total1]]*0.76</f>
        <v>358290471.65119994</v>
      </c>
      <c r="I44" s="12">
        <f t="shared" si="3"/>
        <v>71658094.330239981</v>
      </c>
      <c r="J44" s="13">
        <f t="shared" si="2"/>
        <v>23647171.129999999</v>
      </c>
    </row>
    <row r="45" spans="1:10" x14ac:dyDescent="0.35">
      <c r="A45" s="10" t="s">
        <v>32</v>
      </c>
      <c r="B45" s="11">
        <v>54569538.770000011</v>
      </c>
      <c r="C45" s="11">
        <v>45061432.660000004</v>
      </c>
      <c r="D45" s="11">
        <v>59479244.399999991</v>
      </c>
      <c r="E45" s="11">
        <v>64816236.610000007</v>
      </c>
      <c r="F45" s="11">
        <v>63356794.729999997</v>
      </c>
      <c r="G45" s="11">
        <f t="shared" si="0"/>
        <v>287283247.17000002</v>
      </c>
      <c r="H45" s="11">
        <f>Table1[[#This Row],[Total1]]*0.76</f>
        <v>218335267.84920001</v>
      </c>
      <c r="I45" s="12">
        <f t="shared" si="3"/>
        <v>43667053.569839999</v>
      </c>
      <c r="J45" s="13">
        <f t="shared" si="2"/>
        <v>14410127.68</v>
      </c>
    </row>
    <row r="46" spans="1:10" x14ac:dyDescent="0.35">
      <c r="A46" s="10" t="s">
        <v>33</v>
      </c>
      <c r="B46" s="11">
        <v>3394414.35</v>
      </c>
      <c r="C46" s="11">
        <v>2922327.8899999997</v>
      </c>
      <c r="D46" s="11">
        <v>3523950.96</v>
      </c>
      <c r="E46" s="11">
        <v>3734424.29</v>
      </c>
      <c r="F46" s="11">
        <v>3726936.6700000004</v>
      </c>
      <c r="G46" s="11">
        <f t="shared" si="0"/>
        <v>17302054.16</v>
      </c>
      <c r="H46" s="11">
        <f>Table1[[#This Row],[Total1]]*0.76</f>
        <v>13149561.161600001</v>
      </c>
      <c r="I46" s="12">
        <f t="shared" si="3"/>
        <v>2629912.2323200004</v>
      </c>
      <c r="J46" s="13">
        <f t="shared" si="2"/>
        <v>867871.04</v>
      </c>
    </row>
    <row r="47" spans="1:10" x14ac:dyDescent="0.35">
      <c r="A47" s="10" t="s">
        <v>34</v>
      </c>
      <c r="B47" s="11">
        <v>89610209.060000002</v>
      </c>
      <c r="C47" s="11">
        <v>74425799.939999998</v>
      </c>
      <c r="D47" s="11">
        <v>97387524.969999999</v>
      </c>
      <c r="E47" s="11">
        <v>105985451.15000001</v>
      </c>
      <c r="F47" s="11">
        <v>103330821.06999999</v>
      </c>
      <c r="G47" s="11">
        <f t="shared" si="0"/>
        <v>470739806.19</v>
      </c>
      <c r="H47" s="11">
        <f>Table1[[#This Row],[Total1]]*0.76</f>
        <v>357762252.7044</v>
      </c>
      <c r="I47" s="12">
        <f t="shared" si="3"/>
        <v>71552450.540879995</v>
      </c>
      <c r="J47" s="13">
        <f t="shared" si="2"/>
        <v>23612308.68</v>
      </c>
    </row>
    <row r="48" spans="1:10" x14ac:dyDescent="0.35">
      <c r="A48" s="10" t="s">
        <v>35</v>
      </c>
      <c r="B48" s="11">
        <v>139163805.66</v>
      </c>
      <c r="C48" s="11">
        <v>116270663.5</v>
      </c>
      <c r="D48" s="11">
        <v>149844250.12</v>
      </c>
      <c r="E48" s="11">
        <v>162263869.34999999</v>
      </c>
      <c r="F48" s="11">
        <v>160645924.65000001</v>
      </c>
      <c r="G48" s="11">
        <f t="shared" si="0"/>
        <v>728188513.27999997</v>
      </c>
      <c r="H48" s="11">
        <f>Table1[[#This Row],[Total1]]*0.76</f>
        <v>553423270.09280002</v>
      </c>
      <c r="I48" s="12">
        <f t="shared" si="3"/>
        <v>110684654.01856001</v>
      </c>
      <c r="J48" s="13">
        <f t="shared" si="2"/>
        <v>36525935.829999998</v>
      </c>
    </row>
    <row r="49" spans="1:10" x14ac:dyDescent="0.35">
      <c r="A49" s="10" t="s">
        <v>36</v>
      </c>
      <c r="B49" s="11">
        <v>31526598.710000001</v>
      </c>
      <c r="C49" s="11">
        <v>26167793.639999997</v>
      </c>
      <c r="D49" s="11">
        <v>33988521.689999998</v>
      </c>
      <c r="E49" s="11">
        <v>36784240.540000007</v>
      </c>
      <c r="F49" s="11">
        <v>37683694.240000002</v>
      </c>
      <c r="G49" s="11">
        <f t="shared" si="0"/>
        <v>166150848.81999999</v>
      </c>
      <c r="H49" s="11">
        <f>Table1[[#This Row],[Total1]]*0.76</f>
        <v>126274645.10319999</v>
      </c>
      <c r="I49" s="12">
        <f t="shared" si="3"/>
        <v>25254929.020639997</v>
      </c>
      <c r="J49" s="13">
        <f t="shared" si="2"/>
        <v>8334126.5800000001</v>
      </c>
    </row>
    <row r="50" spans="1:10" x14ac:dyDescent="0.35">
      <c r="A50" s="10" t="s">
        <v>37</v>
      </c>
      <c r="B50" s="11">
        <v>28683962.640000004</v>
      </c>
      <c r="C50" s="11">
        <v>23778868.030000001</v>
      </c>
      <c r="D50" s="11">
        <v>31240367.329999998</v>
      </c>
      <c r="E50" s="11">
        <v>34063364.469999999</v>
      </c>
      <c r="F50" s="11">
        <v>33266868.170000002</v>
      </c>
      <c r="G50" s="11">
        <f t="shared" si="0"/>
        <v>151033430.63999999</v>
      </c>
      <c r="H50" s="11">
        <f>Table1[[#This Row],[Total1]]*0.76</f>
        <v>114785407.28639999</v>
      </c>
      <c r="I50" s="12">
        <f t="shared" si="3"/>
        <v>22957081.457279999</v>
      </c>
      <c r="J50" s="13">
        <f t="shared" si="2"/>
        <v>7575836.8799999999</v>
      </c>
    </row>
    <row r="51" spans="1:10" x14ac:dyDescent="0.35">
      <c r="A51" s="10" t="s">
        <v>38</v>
      </c>
      <c r="B51" s="11">
        <v>11569973.060000002</v>
      </c>
      <c r="C51" s="11">
        <v>9719095.0300000012</v>
      </c>
      <c r="D51" s="11">
        <v>12376617.84</v>
      </c>
      <c r="E51" s="11">
        <v>13341171.349999998</v>
      </c>
      <c r="F51" s="11">
        <v>13138070.219999999</v>
      </c>
      <c r="G51" s="11">
        <f t="shared" si="0"/>
        <v>60144927.5</v>
      </c>
      <c r="H51" s="11">
        <f>Table1[[#This Row],[Total1]]*0.76</f>
        <v>45710144.899999999</v>
      </c>
      <c r="I51" s="12">
        <f t="shared" si="3"/>
        <v>9142028.9800000004</v>
      </c>
      <c r="J51" s="13">
        <f t="shared" si="2"/>
        <v>3016869.56</v>
      </c>
    </row>
    <row r="52" spans="1:10" x14ac:dyDescent="0.35">
      <c r="A52" s="10" t="s">
        <v>39</v>
      </c>
      <c r="B52" s="11">
        <v>27706702.489999998</v>
      </c>
      <c r="C52" s="11">
        <v>23121661.239999998</v>
      </c>
      <c r="D52" s="11">
        <v>29942982.080000002</v>
      </c>
      <c r="E52" s="11">
        <v>32446715.590000004</v>
      </c>
      <c r="F52" s="11">
        <v>33103277.310000002</v>
      </c>
      <c r="G52" s="11">
        <f t="shared" si="0"/>
        <v>146321338.71000001</v>
      </c>
      <c r="H52" s="11">
        <f>Table1[[#This Row],[Total1]]*0.76</f>
        <v>111204217.41960001</v>
      </c>
      <c r="I52" s="12">
        <f t="shared" si="3"/>
        <v>22240843.48392</v>
      </c>
      <c r="J52" s="13">
        <f t="shared" si="2"/>
        <v>7339478.3499999996</v>
      </c>
    </row>
    <row r="53" spans="1:10" x14ac:dyDescent="0.35">
      <c r="A53" s="10" t="s">
        <v>40</v>
      </c>
      <c r="B53" s="11">
        <v>19722014.619999997</v>
      </c>
      <c r="C53" s="11">
        <v>16491094.42</v>
      </c>
      <c r="D53" s="11">
        <v>21236952.509999998</v>
      </c>
      <c r="E53" s="11">
        <v>22984920.520000003</v>
      </c>
      <c r="F53" s="11">
        <v>22776694.210000001</v>
      </c>
      <c r="G53" s="11">
        <f t="shared" si="0"/>
        <v>103211676.28</v>
      </c>
      <c r="H53" s="11">
        <f>Table1[[#This Row],[Total1]]*0.76</f>
        <v>78440873.972800002</v>
      </c>
      <c r="I53" s="12">
        <f t="shared" si="3"/>
        <v>15688174.79456</v>
      </c>
      <c r="J53" s="13">
        <f t="shared" si="2"/>
        <v>5177097.68</v>
      </c>
    </row>
    <row r="54" spans="1:10" x14ac:dyDescent="0.35">
      <c r="A54" s="10" t="s">
        <v>41</v>
      </c>
      <c r="B54" s="11">
        <v>78050339.049999997</v>
      </c>
      <c r="C54" s="11">
        <v>65677489.199999988</v>
      </c>
      <c r="D54" s="11">
        <v>83375838.010000005</v>
      </c>
      <c r="E54" s="11">
        <v>89754925.079999998</v>
      </c>
      <c r="F54" s="11">
        <v>89877841.879999995</v>
      </c>
      <c r="G54" s="11">
        <f t="shared" si="0"/>
        <v>406736433.21999997</v>
      </c>
      <c r="H54" s="11">
        <f>Table1[[#This Row],[Total1]]*0.76</f>
        <v>309119689.24719995</v>
      </c>
      <c r="I54" s="12">
        <f t="shared" si="3"/>
        <v>61823937.849439994</v>
      </c>
      <c r="J54" s="13">
        <f t="shared" si="2"/>
        <v>20401899.489999998</v>
      </c>
    </row>
    <row r="55" spans="1:10" x14ac:dyDescent="0.35">
      <c r="A55" s="10" t="s">
        <v>42</v>
      </c>
      <c r="B55" s="11">
        <v>12534005.890000001</v>
      </c>
      <c r="C55" s="11">
        <v>10536272.649999999</v>
      </c>
      <c r="D55" s="11">
        <v>13348872.18</v>
      </c>
      <c r="E55" s="11">
        <v>14340650.48</v>
      </c>
      <c r="F55" s="11">
        <v>14190965.520000001</v>
      </c>
      <c r="G55" s="11">
        <f t="shared" si="0"/>
        <v>64950766.720000006</v>
      </c>
      <c r="H55" s="11">
        <f>Table1[[#This Row],[Total1]]*0.76</f>
        <v>49362582.707200006</v>
      </c>
      <c r="I55" s="12">
        <f t="shared" si="3"/>
        <v>9872516.5414400008</v>
      </c>
      <c r="J55" s="13">
        <f t="shared" si="2"/>
        <v>3257930.46</v>
      </c>
    </row>
    <row r="56" spans="1:10" x14ac:dyDescent="0.35">
      <c r="A56" s="10" t="s">
        <v>43</v>
      </c>
      <c r="B56" s="11">
        <v>8243138.6500000013</v>
      </c>
      <c r="C56" s="11">
        <v>6930619.54</v>
      </c>
      <c r="D56" s="11">
        <v>8790041.7800000012</v>
      </c>
      <c r="E56" s="11">
        <v>9451466.3299999982</v>
      </c>
      <c r="F56" s="11">
        <v>9245677.1700000018</v>
      </c>
      <c r="G56" s="11">
        <f t="shared" si="0"/>
        <v>42660943.469999999</v>
      </c>
      <c r="H56" s="11">
        <f>Table1[[#This Row],[Total1]]*0.76</f>
        <v>32422317.0372</v>
      </c>
      <c r="I56" s="12">
        <f t="shared" si="3"/>
        <v>6484463.4074400002</v>
      </c>
      <c r="J56" s="13">
        <f t="shared" si="2"/>
        <v>2139872.92</v>
      </c>
    </row>
    <row r="57" spans="1:10" x14ac:dyDescent="0.35">
      <c r="A57" s="10" t="s">
        <v>44</v>
      </c>
      <c r="B57" s="11">
        <v>1582168.47</v>
      </c>
      <c r="C57" s="11">
        <v>1446960.8800000001</v>
      </c>
      <c r="D57" s="11">
        <v>1527641.2999999998</v>
      </c>
      <c r="E57" s="11">
        <v>1543875.5100000002</v>
      </c>
      <c r="F57" s="11">
        <v>1559383.8899999997</v>
      </c>
      <c r="G57" s="11">
        <f t="shared" si="0"/>
        <v>7660030.0499999998</v>
      </c>
      <c r="H57" s="11">
        <f>Table1[[#This Row],[Total1]]*0.76</f>
        <v>5821622.8379999995</v>
      </c>
      <c r="I57" s="12">
        <f t="shared" si="3"/>
        <v>1164324.5676</v>
      </c>
      <c r="J57" s="13">
        <f t="shared" si="2"/>
        <v>384227.11</v>
      </c>
    </row>
    <row r="58" spans="1:10" x14ac:dyDescent="0.35">
      <c r="A58" s="10" t="s">
        <v>45</v>
      </c>
      <c r="B58" s="11">
        <v>2940864.6999999997</v>
      </c>
      <c r="C58" s="11">
        <v>2549555.5999999996</v>
      </c>
      <c r="D58" s="11">
        <v>3022822.7499999995</v>
      </c>
      <c r="E58" s="11">
        <v>3180379.8300000005</v>
      </c>
      <c r="F58" s="11">
        <v>3160218.29</v>
      </c>
      <c r="G58" s="11">
        <f t="shared" si="0"/>
        <v>14853841.169999998</v>
      </c>
      <c r="H58" s="11">
        <f>Table1[[#This Row],[Total1]]*0.76</f>
        <v>11288919.289199999</v>
      </c>
      <c r="I58" s="12">
        <f t="shared" si="3"/>
        <v>2257783.8578399997</v>
      </c>
      <c r="J58" s="13">
        <f t="shared" si="2"/>
        <v>745068.67</v>
      </c>
    </row>
    <row r="59" spans="1:10" x14ac:dyDescent="0.35">
      <c r="A59" s="10" t="s">
        <v>46</v>
      </c>
      <c r="B59" s="11">
        <v>17187138.920000002</v>
      </c>
      <c r="C59" s="11">
        <v>14467943.129999999</v>
      </c>
      <c r="D59" s="11">
        <v>18307253.239999998</v>
      </c>
      <c r="E59" s="11">
        <v>19695352.549999997</v>
      </c>
      <c r="F59" s="11">
        <v>19391356.490000002</v>
      </c>
      <c r="G59" s="11">
        <f t="shared" si="0"/>
        <v>89049044.330000013</v>
      </c>
      <c r="H59" s="11">
        <f>Table1[[#This Row],[Total1]]*0.76</f>
        <v>67677273.690800011</v>
      </c>
      <c r="I59" s="12">
        <f t="shared" si="3"/>
        <v>13535454.738160003</v>
      </c>
      <c r="J59" s="13">
        <f t="shared" si="2"/>
        <v>4466700.0599999996</v>
      </c>
    </row>
    <row r="60" spans="1:10" x14ac:dyDescent="0.35">
      <c r="A60" s="10" t="s">
        <v>47</v>
      </c>
      <c r="B60" s="11">
        <v>19311509.010000002</v>
      </c>
      <c r="C60" s="11">
        <v>16180984.679999996</v>
      </c>
      <c r="D60" s="11">
        <v>20765286.149999999</v>
      </c>
      <c r="E60" s="11">
        <v>22448346.500000004</v>
      </c>
      <c r="F60" s="11">
        <v>22317275.66</v>
      </c>
      <c r="G60" s="11">
        <f t="shared" si="0"/>
        <v>101023402</v>
      </c>
      <c r="H60" s="11">
        <f>Table1[[#This Row],[Total1]]*0.76</f>
        <v>76777785.519999996</v>
      </c>
      <c r="I60" s="12">
        <f t="shared" si="3"/>
        <v>15355557.103999998</v>
      </c>
      <c r="J60" s="13">
        <f t="shared" si="2"/>
        <v>5067333.84</v>
      </c>
    </row>
    <row r="61" spans="1:10" x14ac:dyDescent="0.35">
      <c r="A61" s="10" t="s">
        <v>48</v>
      </c>
      <c r="B61" s="11">
        <v>21888358.959999997</v>
      </c>
      <c r="C61" s="11">
        <v>18147270.529999997</v>
      </c>
      <c r="D61" s="11">
        <v>23750016.91</v>
      </c>
      <c r="E61" s="11">
        <v>25846252.59</v>
      </c>
      <c r="F61" s="11">
        <v>25340986.869999997</v>
      </c>
      <c r="G61" s="11">
        <f t="shared" si="0"/>
        <v>114972885.85999998</v>
      </c>
      <c r="H61" s="11">
        <f>Table1[[#This Row],[Total1]]*0.76</f>
        <v>87379393.253599986</v>
      </c>
      <c r="I61" s="12">
        <f t="shared" si="3"/>
        <v>17475878.650719997</v>
      </c>
      <c r="J61" s="13">
        <f t="shared" si="2"/>
        <v>5767039.9500000002</v>
      </c>
    </row>
    <row r="62" spans="1:10" x14ac:dyDescent="0.35">
      <c r="A62" s="10" t="s">
        <v>56</v>
      </c>
      <c r="B62" s="11">
        <v>8117385.6299999999</v>
      </c>
      <c r="C62" s="11">
        <v>6887041.129999999</v>
      </c>
      <c r="D62" s="11">
        <v>8282796.1899999995</v>
      </c>
      <c r="E62" s="11">
        <v>8720457.4700000007</v>
      </c>
      <c r="F62" s="11">
        <v>9037926.3600000013</v>
      </c>
      <c r="G62" s="11">
        <f t="shared" si="0"/>
        <v>41045606.779999994</v>
      </c>
      <c r="H62" s="11">
        <f>Table1[[#This Row],[Total1]]*0.76</f>
        <v>31194661.152799994</v>
      </c>
      <c r="I62" s="12">
        <f t="shared" si="3"/>
        <v>6238932.2305599991</v>
      </c>
      <c r="J62" s="13">
        <f t="shared" si="2"/>
        <v>2058847.64</v>
      </c>
    </row>
    <row r="63" spans="1:10" x14ac:dyDescent="0.35">
      <c r="A63" s="10" t="s">
        <v>49</v>
      </c>
      <c r="B63" s="11">
        <v>3406945.5</v>
      </c>
      <c r="C63" s="11">
        <v>2900521.7399999998</v>
      </c>
      <c r="D63" s="11">
        <v>3580232.3800000004</v>
      </c>
      <c r="E63" s="11">
        <v>3817793.55</v>
      </c>
      <c r="F63" s="11">
        <v>3762749.07</v>
      </c>
      <c r="G63" s="11">
        <f t="shared" si="0"/>
        <v>17468242.240000002</v>
      </c>
      <c r="H63" s="11">
        <f>Table1[[#This Row],[Total1]]*0.76</f>
        <v>13275864.102400001</v>
      </c>
      <c r="I63" s="12">
        <f t="shared" si="3"/>
        <v>2655172.8204800002</v>
      </c>
      <c r="J63" s="13">
        <f t="shared" si="2"/>
        <v>876207.03</v>
      </c>
    </row>
    <row r="64" spans="1:10" x14ac:dyDescent="0.35">
      <c r="A64" s="10" t="s">
        <v>50</v>
      </c>
      <c r="B64" s="11">
        <v>9466165.6399999987</v>
      </c>
      <c r="C64" s="11">
        <v>7881492.9000000004</v>
      </c>
      <c r="D64" s="11">
        <v>10293095.669999998</v>
      </c>
      <c r="E64" s="11">
        <v>11170390.67</v>
      </c>
      <c r="F64" s="11">
        <v>11035826.57</v>
      </c>
      <c r="G64" s="11">
        <f t="shared" si="0"/>
        <v>49846971.449999996</v>
      </c>
      <c r="H64" s="11">
        <f>Table1[[#This Row],[Total1]]*0.76</f>
        <v>37883698.301999994</v>
      </c>
      <c r="I64" s="12">
        <f t="shared" si="3"/>
        <v>7576739.6603999985</v>
      </c>
      <c r="J64" s="13">
        <f t="shared" si="2"/>
        <v>2500324.09</v>
      </c>
    </row>
    <row r="65" spans="1:10" x14ac:dyDescent="0.35">
      <c r="A65" s="10" t="s">
        <v>51</v>
      </c>
      <c r="B65" s="11">
        <v>1749369.37</v>
      </c>
      <c r="C65" s="11">
        <v>1569148.9699999997</v>
      </c>
      <c r="D65" s="11">
        <v>1732667.39</v>
      </c>
      <c r="E65" s="11">
        <v>1780320.58</v>
      </c>
      <c r="F65" s="11">
        <v>1783123.63</v>
      </c>
      <c r="G65" s="11">
        <f t="shared" si="0"/>
        <v>8614629.9399999995</v>
      </c>
      <c r="H65" s="11">
        <f>Table1[[#This Row],[Total1]]*0.76</f>
        <v>6547118.7544</v>
      </c>
      <c r="I65" s="12">
        <f t="shared" si="3"/>
        <v>1309423.7508799999</v>
      </c>
      <c r="J65" s="13">
        <f t="shared" si="2"/>
        <v>432109.84</v>
      </c>
    </row>
    <row r="66" spans="1:10" x14ac:dyDescent="0.35">
      <c r="A66" s="10" t="s">
        <v>52</v>
      </c>
      <c r="B66" s="11">
        <v>20724371.050000004</v>
      </c>
      <c r="C66" s="11">
        <v>17205013.359999999</v>
      </c>
      <c r="D66" s="11">
        <v>22418688.18</v>
      </c>
      <c r="E66" s="11">
        <v>24328481.469999995</v>
      </c>
      <c r="F66" s="11">
        <v>23902396.549999997</v>
      </c>
      <c r="G66" s="11">
        <f t="shared" si="0"/>
        <v>108578950.61</v>
      </c>
      <c r="H66" s="11">
        <f>Table1[[#This Row],[Total1]]*0.76</f>
        <v>82520002.463599995</v>
      </c>
      <c r="I66" s="12">
        <f t="shared" si="3"/>
        <v>16504000.492719999</v>
      </c>
      <c r="J66" s="13">
        <f t="shared" si="2"/>
        <v>5446320.1600000001</v>
      </c>
    </row>
    <row r="67" spans="1:10" x14ac:dyDescent="0.35">
      <c r="A67" s="10" t="s">
        <v>53</v>
      </c>
      <c r="B67" s="11">
        <v>3255773.5900000003</v>
      </c>
      <c r="C67" s="11">
        <v>2830695.81</v>
      </c>
      <c r="D67" s="11">
        <v>3354038.4199999995</v>
      </c>
      <c r="E67" s="11">
        <v>3531297.5500000003</v>
      </c>
      <c r="F67" s="11">
        <v>3507574.1999999997</v>
      </c>
      <c r="G67" s="11">
        <f t="shared" si="0"/>
        <v>16479379.57</v>
      </c>
      <c r="H67" s="11">
        <f>Table1[[#This Row],[Total1]]*0.76</f>
        <v>12524328.473200001</v>
      </c>
      <c r="I67" s="12">
        <f t="shared" si="3"/>
        <v>2504865.6946400004</v>
      </c>
      <c r="J67" s="13">
        <f t="shared" si="2"/>
        <v>826605.68</v>
      </c>
    </row>
    <row r="68" spans="1:10" x14ac:dyDescent="0.35">
      <c r="A68" s="10" t="s">
        <v>54</v>
      </c>
      <c r="B68" s="11">
        <v>35353830.270000003</v>
      </c>
      <c r="C68" s="11">
        <v>29743954.299999997</v>
      </c>
      <c r="D68" s="11">
        <v>37929810.579999991</v>
      </c>
      <c r="E68" s="11">
        <v>40893418.259999998</v>
      </c>
      <c r="F68" s="11">
        <v>40309657.909999996</v>
      </c>
      <c r="G68" s="11">
        <f t="shared" si="0"/>
        <v>184230671.31999999</v>
      </c>
      <c r="H68" s="11">
        <f>Table1[[#This Row],[Total1]]*0.76</f>
        <v>140015310.20319998</v>
      </c>
      <c r="I68" s="12">
        <f t="shared" si="3"/>
        <v>28003062.040639997</v>
      </c>
      <c r="J68" s="13">
        <f t="shared" si="2"/>
        <v>9241010.4700000007</v>
      </c>
    </row>
    <row r="69" spans="1:10" x14ac:dyDescent="0.35">
      <c r="A69" s="15" t="s">
        <v>55</v>
      </c>
      <c r="B69" s="16">
        <v>9226341.7600000016</v>
      </c>
      <c r="C69" s="16">
        <v>7649133.8100000005</v>
      </c>
      <c r="D69" s="16">
        <v>9988012.1099999994</v>
      </c>
      <c r="E69" s="16">
        <v>10880652.609999999</v>
      </c>
      <c r="F69" s="16">
        <v>10680186.640000001</v>
      </c>
      <c r="G69" s="11">
        <f t="shared" si="0"/>
        <v>48424326.93</v>
      </c>
      <c r="H69" s="16">
        <f>Table1[[#This Row],[Total1]]*0.76</f>
        <v>36802488.466799997</v>
      </c>
      <c r="I69" s="17">
        <f t="shared" si="3"/>
        <v>7360497.693359999</v>
      </c>
      <c r="J69" s="18">
        <f t="shared" si="2"/>
        <v>2428964.2400000002</v>
      </c>
    </row>
    <row r="70" spans="1:10" x14ac:dyDescent="0.35"/>
    <row r="71" spans="1:10" ht="18.5" x14ac:dyDescent="0.35">
      <c r="A71" s="2" t="s">
        <v>85</v>
      </c>
      <c r="B71" s="19"/>
      <c r="C71" s="19"/>
      <c r="D71" s="19"/>
      <c r="E71" s="19"/>
      <c r="F71" s="19"/>
      <c r="G71" s="19"/>
      <c r="H71" s="19"/>
      <c r="I71" s="19"/>
      <c r="J71" s="19"/>
    </row>
    <row r="72" spans="1:10" x14ac:dyDescent="0.35">
      <c r="A72" s="20" t="s">
        <v>86</v>
      </c>
    </row>
  </sheetData>
  <sheetProtection sheet="1" formatCells="0" formatColumns="0" formatRows="0" insertColumns="0" insertRows="0" insertHyperlinks="0" deleteColumns="0" deleteRows="0" sort="0" autoFilter="0" pivotTables="0"/>
  <hyperlinks>
    <hyperlink ref="A72" r:id="rId1" display="https://www.sco.ca.gov/ard_payments_mentalhealthservicefund.html"/>
  </hyperlinks>
  <pageMargins left="0.7" right="0.7" top="0.75" bottom="0.75" header="0.3" footer="0.3"/>
  <pageSetup scale="44" orientation="landscape" verticalDpi="1200" r:id="rId2"/>
  <rowBreaks count="1" manualBreakCount="1">
    <brk id="38" max="16383" man="1"/>
  </rowBreak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11</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Community Services</TermName>
          <TermId xmlns="http://schemas.microsoft.com/office/infopath/2007/PartnerControls">c23dee46-a4de-4c29-8bbc-79830d9e7d7c</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DHCSDOC-1797567310-3813</_dlc_DocId>
    <_dlc_DocIdUrl xmlns="69bc34b3-1921-46c7-8c7a-d18363374b4b">
      <Url>https://dhcscagovauthoring/_layouts/15/DocIdRedir.aspx?ID=DHCSDOC-1797567310-3813</Url>
      <Description>DHCSDOC-1797567310-3813</Description>
    </_dlc_DocIdUrl>
  </documentManagement>
</p:properties>
</file>

<file path=customXml/itemProps1.xml><?xml version="1.0" encoding="utf-8"?>
<ds:datastoreItem xmlns:ds="http://schemas.openxmlformats.org/officeDocument/2006/customXml" ds:itemID="{82115DA9-1796-4F91-A4CB-5916E411BB3E}"/>
</file>

<file path=customXml/itemProps2.xml><?xml version="1.0" encoding="utf-8"?>
<ds:datastoreItem xmlns:ds="http://schemas.openxmlformats.org/officeDocument/2006/customXml" ds:itemID="{4F8DC04B-E5D1-4A41-A736-0C1A8FD147E1}"/>
</file>

<file path=customXml/itemProps3.xml><?xml version="1.0" encoding="utf-8"?>
<ds:datastoreItem xmlns:ds="http://schemas.openxmlformats.org/officeDocument/2006/customXml" ds:itemID="{CF41EA17-1FAD-4C29-9C0B-FA37AF8DD430}"/>
</file>

<file path=customXml/itemProps4.xml><?xml version="1.0" encoding="utf-8"?>
<ds:datastoreItem xmlns:ds="http://schemas.openxmlformats.org/officeDocument/2006/customXml" ds:itemID="{660066FC-65D1-45F9-8E84-F1F20CEBDE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PR Max FY 2018-19</vt:lpstr>
      <vt:lpstr>'PR Max FY 2018-19'!Print_Area</vt:lpstr>
      <vt:lpstr>'PR Max FY 2018-19'!Print_Titles</vt:lpstr>
      <vt:lpstr>TitleRegion1.a9.j68</vt:lpstr>
      <vt:lpstr>TitleRegion1.a9.j69.1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FY-2019-20-PR-Max</dc:title>
  <dc:creator>Windows User</dc:creator>
  <cp:keywords/>
  <cp:lastModifiedBy>Liu, Becky@DHCS</cp:lastModifiedBy>
  <cp:lastPrinted>2021-06-21T18:06:40Z</cp:lastPrinted>
  <dcterms:created xsi:type="dcterms:W3CDTF">2018-01-10T17:27:52Z</dcterms:created>
  <dcterms:modified xsi:type="dcterms:W3CDTF">2021-06-22T17:34:04Z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6e837630-f0fa-498a-b932-f772a3c3d245</vt:lpwstr>
  </property>
  <property fmtid="{D5CDD505-2E9C-101B-9397-08002B2CF9AE}" pid="4" name="Division">
    <vt:lpwstr>11;#Community Services|c23dee46-a4de-4c29-8bbc-79830d9e7d7c</vt:lpwstr>
  </property>
</Properties>
</file>