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90" windowHeight="6300" activeTab="0"/>
  </bookViews>
  <sheets>
    <sheet name="Prudent Reserve Funding Levels" sheetId="1" r:id="rId1"/>
  </sheets>
  <definedNames>
    <definedName name="TitleRegion1.a5.d65.1">'Prudent Reserve Funding Levels'!$A$5</definedName>
  </definedNames>
  <calcPr fullCalcOnLoad="1"/>
</workbook>
</file>

<file path=xl/sharedStrings.xml><?xml version="1.0" encoding="utf-8"?>
<sst xmlns="http://schemas.openxmlformats.org/spreadsheetml/2006/main" count="68" uniqueCount="68">
  <si>
    <t>County</t>
  </si>
  <si>
    <t>Alameda</t>
  </si>
  <si>
    <t xml:space="preserve">Alpine </t>
  </si>
  <si>
    <t>Amador</t>
  </si>
  <si>
    <t>Berkeley City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</si>
  <si>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</si>
  <si>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</si>
  <si>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</si>
  <si>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</si>
  <si>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</si>
  <si>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</si>
  <si>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</si>
  <si>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</si>
  <si>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</si>
  <si>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</si>
  <si>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</si>
  <si>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</si>
  <si>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</si>
  <si>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</si>
  <si>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</si>
  <si>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</si>
  <si>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</si>
  <si>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</si>
  <si>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</si>
  <si>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</si>
  <si>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</si>
  <si>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</si>
  <si>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</si>
  <si>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</si>
  <si>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</si>
  <si>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</si>
  <si>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</si>
  <si>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</si>
  <si>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</si>
  <si>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</si>
  <si>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</si>
  <si>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</si>
  <si>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</si>
  <si>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</si>
  <si>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</si>
  <si>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</si>
  <si>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</si>
  <si>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</si>
  <si>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</si>
  <si>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</si>
  <si>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</si>
  <si>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</si>
  <si>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</si>
  <si>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</si>
  <si>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</si>
  <si>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</si>
  <si>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</si>
  <si>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Sutter-Yuba</t>
  </si>
  <si>
    <t>Tehama</t>
  </si>
  <si>
    <t>Tri-City</t>
  </si>
  <si>
    <t>Trinity</t>
  </si>
  <si>
    <t>Tulare</t>
  </si>
  <si>
    <t>Tuolumne</t>
  </si>
  <si>
    <t>Ventura</t>
  </si>
  <si>
    <t>Yolo</t>
  </si>
  <si>
    <t>Total</t>
  </si>
  <si>
    <t>33% Maximum Prudent Reserve Level</t>
  </si>
  <si>
    <t>Amount to be Transferred to CSS and/or PEI by June 30, 2020</t>
  </si>
  <si>
    <r>
      <t>Prudent Reserve Funding Levels</t>
    </r>
    <r>
      <rPr>
        <b/>
        <vertAlign val="superscript"/>
        <sz val="12"/>
        <color indexed="8"/>
        <rFont val="Arial"/>
        <family val="2"/>
      </rPr>
      <t>1</t>
    </r>
  </si>
  <si>
    <r>
      <t>Prudent Reserve Balance from FY 2017-18 ARER</t>
    </r>
    <r>
      <rPr>
        <vertAlign val="superscript"/>
        <sz val="12"/>
        <color indexed="8"/>
        <rFont val="Arial"/>
        <family val="2"/>
      </rPr>
      <t>2</t>
    </r>
  </si>
  <si>
    <r>
      <t>Local Prudent Reserve Balance</t>
    </r>
    <r>
      <rPr>
        <b/>
        <vertAlign val="superscript"/>
        <sz val="12"/>
        <color indexed="8"/>
        <rFont val="Arial"/>
        <family val="2"/>
      </rPr>
      <t xml:space="preserve">2 </t>
    </r>
  </si>
  <si>
    <r>
      <rPr>
        <vertAlign val="superscript"/>
        <sz val="12"/>
        <color indexed="8"/>
        <rFont val="Arial"/>
        <family val="2"/>
      </rPr>
      <t>1</t>
    </r>
    <r>
      <rPr>
        <sz val="12"/>
        <color indexed="8"/>
        <rFont val="Arial"/>
        <family val="2"/>
      </rPr>
      <t xml:space="preserve">Welfare and Institutions Code section 5892 (b)(2) requires counties to maintain a prudent reserve that does not exceed 33% of the average Community Services and Supports revenue received from the Local Mental Health Services Fund (LMHSF) in the proceeding 5 years. </t>
    </r>
  </si>
  <si>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 xml:space="preserve"> Total Prudent Reserve ending balance as reported on FY 2017-18 ARER.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</si>
</sst>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0" fontId="39" fillId="0" borderId="0" xfId="0" applyFont="1" applyAlignment="1" applyProtection="1">
      <alignment horizontal="center" wrapText="1"/>
      <protection locked="0"/>
    </xf>
    <xf numFmtId="0" fontId="39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8" fillId="0" borderId="0" xfId="42" applyNumberFormat="1" applyFont="1" applyAlignment="1" applyProtection="1">
      <alignment horizontal="center" vertical="center" wrapText="1"/>
      <protection locked="0"/>
    </xf>
    <xf numFmtId="0" fontId="38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44" fontId="39" fillId="0" borderId="0" xfId="44" applyFont="1" applyAlignment="1" applyProtection="1">
      <alignment/>
      <protection locked="0"/>
    </xf>
    <xf numFmtId="44" fontId="39" fillId="0" borderId="0" xfId="0" applyNumberFormat="1" applyFont="1" applyAlignment="1" applyProtection="1">
      <alignment/>
      <protection locked="0"/>
    </xf>
    <xf numFmtId="0" fontId="38" fillId="0" borderId="0" xfId="0" applyFont="1" applyAlignment="1" applyProtection="1">
      <alignment/>
      <protection locked="0"/>
    </xf>
    <xf numFmtId="44" fontId="38" fillId="0" borderId="0" xfId="44" applyFont="1" applyAlignment="1" applyProtection="1">
      <alignment/>
      <protection locked="0"/>
    </xf>
    <xf numFmtId="44" fontId="38" fillId="0" borderId="0" xfId="0" applyNumberFormat="1" applyFont="1" applyAlignment="1" applyProtection="1">
      <alignment/>
      <protection locked="0"/>
    </xf>
    <xf numFmtId="0" fontId="39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39" fillId="0" borderId="0" xfId="0" applyFont="1" applyBorder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zoomScalePageLayoutView="0" workbookViewId="0" topLeftCell="A1">
      <selection activeCell="D3" sqref="A3:D4"/>
    </sheetView>
  </sheetViews>
  <sheetFormatPr defaultColWidth="0" defaultRowHeight="15" zeroHeight="1"/>
  <cols>
    <col min="1" max="1" width="16.28125" style="2" bestFit="1" customWidth="1"/>
    <col min="2" max="4" width="24.140625" style="2" customWidth="1"/>
    <col min="5" max="18" width="0" style="2" hidden="1" customWidth="1"/>
    <col min="19" max="16384" width="9.140625" style="2" hidden="1" customWidth="1"/>
  </cols>
  <sheetData>
    <row r="1" spans="1:4" ht="15" customHeight="1">
      <c r="A1" s="1" t="s">
        <v>63</v>
      </c>
      <c r="B1" s="1"/>
      <c r="C1" s="1"/>
      <c r="D1" s="1"/>
    </row>
    <row r="2" spans="1:4" ht="15" customHeight="1">
      <c r="A2" s="3" t="s">
        <v>64</v>
      </c>
      <c r="B2" s="3"/>
      <c r="C2" s="3"/>
      <c r="D2" s="3"/>
    </row>
    <row r="3" spans="1:4" ht="15.75">
      <c r="A3" s="16"/>
      <c r="B3" s="16"/>
      <c r="C3" s="17"/>
      <c r="D3" s="17"/>
    </row>
    <row r="4" spans="1:4" ht="15.75">
      <c r="A4" s="16"/>
      <c r="B4" s="18"/>
      <c r="C4" s="17"/>
      <c r="D4" s="17"/>
    </row>
    <row r="5" spans="1:4" s="8" customFormat="1" ht="63">
      <c r="A5" s="5" t="s">
        <v>0</v>
      </c>
      <c r="B5" s="6" t="s">
        <v>65</v>
      </c>
      <c r="C5" s="7" t="s">
        <v>61</v>
      </c>
      <c r="D5" s="7" t="s">
        <v>62</v>
      </c>
    </row>
    <row r="6" spans="1:4" ht="15.75">
      <c r="A6" s="4" t="s">
        <v>1</v>
      </c>
      <c r="B6" s="9">
        <v>36210951.83357588</v>
      </c>
      <c r="C6" s="9">
        <v>14593038.37</v>
      </c>
      <c r="D6" s="10">
        <f aca="true" t="shared" si="0" ref="D6:D11">B6-C6</f>
        <v>21617913.463575885</v>
      </c>
    </row>
    <row r="7" spans="1:4" ht="15.75">
      <c r="A7" s="4" t="s">
        <v>2</v>
      </c>
      <c r="B7" s="9">
        <v>592407</v>
      </c>
      <c r="C7" s="9">
        <v>354639.39</v>
      </c>
      <c r="D7" s="10">
        <f t="shared" si="0"/>
        <v>237767.61</v>
      </c>
    </row>
    <row r="8" spans="1:4" ht="15.75">
      <c r="A8" s="4" t="s">
        <v>3</v>
      </c>
      <c r="B8" s="9">
        <v>1607714</v>
      </c>
      <c r="C8" s="9">
        <v>652458.45</v>
      </c>
      <c r="D8" s="10">
        <f t="shared" si="0"/>
        <v>955255.55</v>
      </c>
    </row>
    <row r="9" spans="1:4" ht="15.75">
      <c r="A9" s="4" t="s">
        <v>4</v>
      </c>
      <c r="B9" s="9">
        <v>1477673</v>
      </c>
      <c r="C9" s="9">
        <v>1237629.31</v>
      </c>
      <c r="D9" s="10">
        <f t="shared" si="0"/>
        <v>240043.68999999994</v>
      </c>
    </row>
    <row r="10" spans="1:4" ht="15.75">
      <c r="A10" s="4" t="s">
        <v>5</v>
      </c>
      <c r="B10" s="9">
        <v>2457861</v>
      </c>
      <c r="C10" s="9">
        <v>2376466.04</v>
      </c>
      <c r="D10" s="10">
        <f t="shared" si="0"/>
        <v>81394.95999999996</v>
      </c>
    </row>
    <row r="11" spans="1:4" ht="15.75">
      <c r="A11" s="4" t="s">
        <v>6</v>
      </c>
      <c r="B11" s="9">
        <v>975189</v>
      </c>
      <c r="C11" s="9">
        <v>707285.93</v>
      </c>
      <c r="D11" s="10">
        <f t="shared" si="0"/>
        <v>267903.06999999995</v>
      </c>
    </row>
    <row r="12" spans="1:4" ht="15.75">
      <c r="A12" s="4" t="s">
        <v>7</v>
      </c>
      <c r="B12" s="9">
        <v>468478</v>
      </c>
      <c r="C12" s="9">
        <v>583058.38</v>
      </c>
      <c r="D12" s="10">
        <v>0</v>
      </c>
    </row>
    <row r="13" spans="1:4" ht="15.75">
      <c r="A13" s="4" t="s">
        <v>8</v>
      </c>
      <c r="B13" s="9">
        <v>7579248.17</v>
      </c>
      <c r="C13" s="9">
        <v>9306042.67</v>
      </c>
      <c r="D13" s="10">
        <v>0</v>
      </c>
    </row>
    <row r="14" spans="1:4" ht="15.75">
      <c r="A14" s="4" t="s">
        <v>9</v>
      </c>
      <c r="B14" s="9">
        <v>898990</v>
      </c>
      <c r="C14" s="9">
        <v>614385.72</v>
      </c>
      <c r="D14" s="10">
        <f>B14-C14</f>
        <v>284604.28</v>
      </c>
    </row>
    <row r="15" spans="1:4" ht="15.75">
      <c r="A15" s="4" t="s">
        <v>10</v>
      </c>
      <c r="B15" s="9">
        <v>1898284</v>
      </c>
      <c r="C15" s="9">
        <v>1655402.77</v>
      </c>
      <c r="D15" s="10">
        <f>B15-C15</f>
        <v>242881.22999999998</v>
      </c>
    </row>
    <row r="16" spans="1:4" ht="15.75">
      <c r="A16" s="4" t="s">
        <v>11</v>
      </c>
      <c r="B16" s="9">
        <v>19490383.04</v>
      </c>
      <c r="C16" s="9">
        <v>10081463.06</v>
      </c>
      <c r="D16" s="10">
        <f>B16-C16</f>
        <v>9408919.979999999</v>
      </c>
    </row>
    <row r="17" spans="1:4" ht="15.75">
      <c r="A17" s="4" t="s">
        <v>12</v>
      </c>
      <c r="B17" s="9">
        <v>88510</v>
      </c>
      <c r="C17" s="9">
        <v>620110.27</v>
      </c>
      <c r="D17" s="10">
        <v>0</v>
      </c>
    </row>
    <row r="18" spans="1:4" ht="15.75">
      <c r="A18" s="4" t="s">
        <v>13</v>
      </c>
      <c r="B18" s="9">
        <v>1428507.7</v>
      </c>
      <c r="C18" s="9">
        <v>1467705.7</v>
      </c>
      <c r="D18" s="10">
        <v>0</v>
      </c>
    </row>
    <row r="19" spans="1:4" ht="15.75">
      <c r="A19" s="4" t="s">
        <v>14</v>
      </c>
      <c r="B19" s="9">
        <v>130047</v>
      </c>
      <c r="C19" s="9">
        <v>2026098.18</v>
      </c>
      <c r="D19" s="10">
        <v>0</v>
      </c>
    </row>
    <row r="20" spans="1:4" ht="15.75">
      <c r="A20" s="4" t="s">
        <v>15</v>
      </c>
      <c r="B20" s="9">
        <v>856780.82</v>
      </c>
      <c r="C20" s="9">
        <v>416717.71</v>
      </c>
      <c r="D20" s="10">
        <f aca="true" t="shared" si="1" ref="D20:D26">B20-C20</f>
        <v>440063.1099999999</v>
      </c>
    </row>
    <row r="21" spans="1:4" ht="15.75">
      <c r="A21" s="4" t="s">
        <v>16</v>
      </c>
      <c r="B21" s="9">
        <v>16004488.03</v>
      </c>
      <c r="C21" s="9">
        <v>8716008.31</v>
      </c>
      <c r="D21" s="10">
        <f t="shared" si="1"/>
        <v>7288479.719999999</v>
      </c>
    </row>
    <row r="22" spans="1:4" ht="15.75">
      <c r="A22" s="4" t="s">
        <v>17</v>
      </c>
      <c r="B22" s="9">
        <v>2138118</v>
      </c>
      <c r="C22" s="9">
        <v>1699926.6</v>
      </c>
      <c r="D22" s="10">
        <f t="shared" si="1"/>
        <v>438191.3999999999</v>
      </c>
    </row>
    <row r="23" spans="1:4" ht="15.75">
      <c r="A23" s="4" t="s">
        <v>18</v>
      </c>
      <c r="B23" s="9">
        <v>1169461</v>
      </c>
      <c r="C23" s="9">
        <v>836050.87</v>
      </c>
      <c r="D23" s="10">
        <f t="shared" si="1"/>
        <v>333410.13</v>
      </c>
    </row>
    <row r="24" spans="1:4" ht="15.75">
      <c r="A24" s="4" t="s">
        <v>19</v>
      </c>
      <c r="B24" s="9">
        <v>804579</v>
      </c>
      <c r="C24" s="9">
        <v>614779.91</v>
      </c>
      <c r="D24" s="10">
        <f t="shared" si="1"/>
        <v>189799.08999999997</v>
      </c>
    </row>
    <row r="25" spans="1:4" ht="15.75">
      <c r="A25" s="4" t="s">
        <v>20</v>
      </c>
      <c r="B25" s="9">
        <v>160725402</v>
      </c>
      <c r="C25" s="9">
        <v>116483541.7</v>
      </c>
      <c r="D25" s="10">
        <f t="shared" si="1"/>
        <v>44241860.3</v>
      </c>
    </row>
    <row r="26" spans="1:4" ht="15.75">
      <c r="A26" s="4" t="s">
        <v>21</v>
      </c>
      <c r="B26" s="9">
        <v>6674739</v>
      </c>
      <c r="C26" s="9">
        <v>1785654.22</v>
      </c>
      <c r="D26" s="10">
        <f t="shared" si="1"/>
        <v>4889084.78</v>
      </c>
    </row>
    <row r="27" spans="1:4" ht="15.75">
      <c r="A27" s="4" t="s">
        <v>22</v>
      </c>
      <c r="B27" s="9">
        <v>2175490</v>
      </c>
      <c r="C27" s="9">
        <v>2315078.74</v>
      </c>
      <c r="D27" s="10">
        <v>0</v>
      </c>
    </row>
    <row r="28" spans="1:4" ht="15.75">
      <c r="A28" s="4" t="s">
        <v>23</v>
      </c>
      <c r="B28" s="9">
        <v>246990.59</v>
      </c>
      <c r="C28" s="9">
        <v>419347.56</v>
      </c>
      <c r="D28" s="10">
        <v>0</v>
      </c>
    </row>
    <row r="29" spans="1:4" ht="15.75">
      <c r="A29" s="4" t="s">
        <v>24</v>
      </c>
      <c r="B29" s="9">
        <v>2197777</v>
      </c>
      <c r="C29" s="9">
        <v>1018338.01</v>
      </c>
      <c r="D29" s="10">
        <f>B29-C29</f>
        <v>1179438.99</v>
      </c>
    </row>
    <row r="30" spans="1:4" ht="15.75">
      <c r="A30" s="4" t="s">
        <v>25</v>
      </c>
      <c r="B30" s="9">
        <v>4361558.140000001</v>
      </c>
      <c r="C30" s="9">
        <v>3010581.84</v>
      </c>
      <c r="D30" s="10">
        <f>B30-C30</f>
        <v>1350976.3000000007</v>
      </c>
    </row>
    <row r="31" spans="1:4" ht="15.75">
      <c r="A31" s="4" t="s">
        <v>26</v>
      </c>
      <c r="B31" s="9">
        <v>815114</v>
      </c>
      <c r="C31" s="9">
        <v>388776.94</v>
      </c>
      <c r="D31" s="10">
        <f>B31-C31</f>
        <v>426337.06</v>
      </c>
    </row>
    <row r="32" spans="1:4" ht="15.75">
      <c r="A32" s="4" t="s">
        <v>27</v>
      </c>
      <c r="B32" s="9">
        <v>1671731</v>
      </c>
      <c r="C32" s="9">
        <v>407919.47</v>
      </c>
      <c r="D32" s="10">
        <f>B32-C32</f>
        <v>1263811.53</v>
      </c>
    </row>
    <row r="33" spans="1:4" ht="15.75">
      <c r="A33" s="4" t="s">
        <v>28</v>
      </c>
      <c r="B33" s="9">
        <v>3062858.06</v>
      </c>
      <c r="C33" s="9">
        <v>4795236.73</v>
      </c>
      <c r="D33" s="10">
        <v>0</v>
      </c>
    </row>
    <row r="34" spans="1:4" ht="15.75">
      <c r="A34" s="4" t="s">
        <v>29</v>
      </c>
      <c r="B34" s="9">
        <v>764402</v>
      </c>
      <c r="C34" s="9">
        <v>1369670.45</v>
      </c>
      <c r="D34" s="10">
        <v>0</v>
      </c>
    </row>
    <row r="35" spans="1:4" ht="15.75">
      <c r="A35" s="4" t="s">
        <v>30</v>
      </c>
      <c r="B35" s="9">
        <v>1193306.13</v>
      </c>
      <c r="C35" s="9">
        <v>1111502.67</v>
      </c>
      <c r="D35" s="10">
        <f aca="true" t="shared" si="2" ref="D35:D63">B35-C35</f>
        <v>81803.45999999996</v>
      </c>
    </row>
    <row r="36" spans="1:4" ht="15.75">
      <c r="A36" s="4" t="s">
        <v>31</v>
      </c>
      <c r="B36" s="9">
        <v>59578548</v>
      </c>
      <c r="C36" s="9">
        <v>33258769.06</v>
      </c>
      <c r="D36" s="10">
        <f t="shared" si="2"/>
        <v>26319778.94</v>
      </c>
    </row>
    <row r="37" spans="1:4" ht="15.75">
      <c r="A37" s="4" t="s">
        <v>32</v>
      </c>
      <c r="B37" s="9">
        <v>4399471</v>
      </c>
      <c r="C37" s="9">
        <v>2819663.63</v>
      </c>
      <c r="D37" s="10">
        <f t="shared" si="2"/>
        <v>1579807.37</v>
      </c>
    </row>
    <row r="38" spans="1:4" ht="15.75">
      <c r="A38" s="4" t="s">
        <v>33</v>
      </c>
      <c r="B38" s="9">
        <v>1058648</v>
      </c>
      <c r="C38" s="9">
        <v>563639.93</v>
      </c>
      <c r="D38" s="10">
        <f t="shared" si="2"/>
        <v>495008.06999999995</v>
      </c>
    </row>
    <row r="39" spans="1:4" ht="15.75">
      <c r="A39" s="4" t="s">
        <v>34</v>
      </c>
      <c r="B39" s="9">
        <v>24217189</v>
      </c>
      <c r="C39" s="9">
        <v>21602903.96</v>
      </c>
      <c r="D39" s="10">
        <f t="shared" si="2"/>
        <v>2614285.039999999</v>
      </c>
    </row>
    <row r="40" spans="1:4" ht="15.75">
      <c r="A40" s="4" t="s">
        <v>35</v>
      </c>
      <c r="B40" s="9">
        <v>19391847</v>
      </c>
      <c r="C40" s="9">
        <v>13196792.39</v>
      </c>
      <c r="D40" s="10">
        <f t="shared" si="2"/>
        <v>6195054.609999999</v>
      </c>
    </row>
    <row r="41" spans="1:4" ht="15.75">
      <c r="A41" s="4" t="s">
        <v>36</v>
      </c>
      <c r="B41" s="9">
        <v>941758</v>
      </c>
      <c r="C41" s="9">
        <v>803135.4</v>
      </c>
      <c r="D41" s="10">
        <f t="shared" si="2"/>
        <v>138622.59999999998</v>
      </c>
    </row>
    <row r="42" spans="1:4" ht="15.75">
      <c r="A42" s="4" t="s">
        <v>37</v>
      </c>
      <c r="B42" s="9">
        <v>22152363</v>
      </c>
      <c r="C42" s="9">
        <v>21655429.06</v>
      </c>
      <c r="D42" s="10">
        <f t="shared" si="2"/>
        <v>496933.94000000134</v>
      </c>
    </row>
    <row r="43" spans="1:4" ht="15.75">
      <c r="A43" s="4" t="s">
        <v>38</v>
      </c>
      <c r="B43" s="9">
        <v>42193120</v>
      </c>
      <c r="C43" s="9">
        <v>33478185.53</v>
      </c>
      <c r="D43" s="10">
        <f t="shared" si="2"/>
        <v>8714934.469999999</v>
      </c>
    </row>
    <row r="44" spans="1:4" ht="15.75">
      <c r="A44" s="4" t="s">
        <v>39</v>
      </c>
      <c r="B44" s="9">
        <v>7259570</v>
      </c>
      <c r="C44" s="9">
        <v>7578949.83</v>
      </c>
      <c r="D44" s="10">
        <v>0</v>
      </c>
    </row>
    <row r="45" spans="1:4" ht="15.75">
      <c r="A45" s="4" t="s">
        <v>40</v>
      </c>
      <c r="B45" s="9">
        <v>11794245</v>
      </c>
      <c r="C45" s="9">
        <v>6939866.04</v>
      </c>
      <c r="D45" s="10">
        <f t="shared" si="2"/>
        <v>4854378.96</v>
      </c>
    </row>
    <row r="46" spans="1:4" ht="15.75">
      <c r="A46" s="4" t="s">
        <v>41</v>
      </c>
      <c r="B46" s="9">
        <v>5836164</v>
      </c>
      <c r="C46" s="9">
        <v>2774412.28</v>
      </c>
      <c r="D46" s="10">
        <f t="shared" si="2"/>
        <v>3061751.72</v>
      </c>
    </row>
    <row r="47" spans="1:4" ht="15.75">
      <c r="A47" s="4" t="s">
        <v>42</v>
      </c>
      <c r="B47" s="9">
        <v>600000</v>
      </c>
      <c r="C47" s="9">
        <v>6676529.39</v>
      </c>
      <c r="D47" s="10">
        <v>0</v>
      </c>
    </row>
    <row r="48" spans="1:4" ht="15.75">
      <c r="A48" s="4" t="s">
        <v>43</v>
      </c>
      <c r="B48" s="9">
        <v>2023113</v>
      </c>
      <c r="C48" s="9">
        <v>4744661.15</v>
      </c>
      <c r="D48" s="10">
        <v>0</v>
      </c>
    </row>
    <row r="49" spans="1:4" ht="15.75">
      <c r="A49" s="4" t="s">
        <v>44</v>
      </c>
      <c r="B49" s="9">
        <v>20757505.84</v>
      </c>
      <c r="C49" s="9">
        <v>18703636.72</v>
      </c>
      <c r="D49" s="10">
        <f t="shared" si="2"/>
        <v>2053869.120000001</v>
      </c>
    </row>
    <row r="50" spans="1:4" ht="15.75">
      <c r="A50" s="4" t="s">
        <v>45</v>
      </c>
      <c r="B50" s="9">
        <v>3538705.88</v>
      </c>
      <c r="C50" s="9">
        <v>2997367.57</v>
      </c>
      <c r="D50" s="10">
        <f t="shared" si="2"/>
        <v>541338.31</v>
      </c>
    </row>
    <row r="51" spans="1:4" ht="15.75">
      <c r="A51" s="4" t="s">
        <v>46</v>
      </c>
      <c r="B51" s="9">
        <v>0</v>
      </c>
      <c r="C51" s="9">
        <v>1972883.62</v>
      </c>
      <c r="D51" s="10">
        <v>0</v>
      </c>
    </row>
    <row r="52" spans="1:4" ht="15.75">
      <c r="A52" s="4" t="s">
        <v>47</v>
      </c>
      <c r="B52" s="9">
        <v>741451.88</v>
      </c>
      <c r="C52" s="9">
        <v>362970.48</v>
      </c>
      <c r="D52" s="10">
        <f t="shared" si="2"/>
        <v>378481.4</v>
      </c>
    </row>
    <row r="53" spans="1:4" ht="15.75">
      <c r="A53" s="4" t="s">
        <v>48</v>
      </c>
      <c r="B53" s="9">
        <v>1581669.95</v>
      </c>
      <c r="C53" s="9">
        <v>692430.7</v>
      </c>
      <c r="D53" s="10">
        <f t="shared" si="2"/>
        <v>889239.25</v>
      </c>
    </row>
    <row r="54" spans="1:4" ht="15.75">
      <c r="A54" s="4" t="s">
        <v>49</v>
      </c>
      <c r="B54" s="9">
        <v>2780126</v>
      </c>
      <c r="C54" s="9">
        <v>4112810.13</v>
      </c>
      <c r="D54" s="10">
        <v>0</v>
      </c>
    </row>
    <row r="55" spans="1:4" ht="15.75">
      <c r="A55" s="4" t="s">
        <v>50</v>
      </c>
      <c r="B55" s="9">
        <v>926727.91</v>
      </c>
      <c r="C55" s="9">
        <v>4643162.51</v>
      </c>
      <c r="D55" s="10">
        <v>0</v>
      </c>
    </row>
    <row r="56" spans="1:4" ht="15.75">
      <c r="A56" s="4" t="s">
        <v>51</v>
      </c>
      <c r="B56" s="9">
        <v>500000</v>
      </c>
      <c r="C56" s="9">
        <v>5283972.38</v>
      </c>
      <c r="D56" s="10">
        <v>0</v>
      </c>
    </row>
    <row r="57" spans="1:4" ht="15.75">
      <c r="A57" s="4" t="s">
        <v>52</v>
      </c>
      <c r="B57" s="9">
        <v>521836</v>
      </c>
      <c r="C57" s="9">
        <v>1897751.68</v>
      </c>
      <c r="D57" s="10">
        <v>0</v>
      </c>
    </row>
    <row r="58" spans="1:4" ht="15.75">
      <c r="A58" s="4" t="s">
        <v>53</v>
      </c>
      <c r="B58" s="9">
        <v>550618</v>
      </c>
      <c r="C58" s="9">
        <v>810126.2</v>
      </c>
      <c r="D58" s="10">
        <v>0</v>
      </c>
    </row>
    <row r="59" spans="1:4" ht="15.75">
      <c r="A59" s="4" t="s">
        <v>54</v>
      </c>
      <c r="B59" s="9">
        <v>3558621</v>
      </c>
      <c r="C59" s="9">
        <v>2287572.95</v>
      </c>
      <c r="D59" s="10">
        <f t="shared" si="2"/>
        <v>1271048.0499999998</v>
      </c>
    </row>
    <row r="60" spans="1:4" ht="15.75">
      <c r="A60" s="4" t="s">
        <v>55</v>
      </c>
      <c r="B60" s="9">
        <v>500610</v>
      </c>
      <c r="C60" s="9">
        <v>405650.08</v>
      </c>
      <c r="D60" s="10">
        <f t="shared" si="2"/>
        <v>94959.91999999998</v>
      </c>
    </row>
    <row r="61" spans="1:4" ht="15.75">
      <c r="A61" s="4" t="s">
        <v>56</v>
      </c>
      <c r="B61" s="9">
        <v>9931268</v>
      </c>
      <c r="C61" s="9">
        <v>4993505.77</v>
      </c>
      <c r="D61" s="10">
        <f t="shared" si="2"/>
        <v>4937762.23</v>
      </c>
    </row>
    <row r="62" spans="1:4" ht="15.75">
      <c r="A62" s="4" t="s">
        <v>57</v>
      </c>
      <c r="B62" s="9">
        <v>554758.22</v>
      </c>
      <c r="C62" s="9">
        <v>767881.85</v>
      </c>
      <c r="D62" s="10">
        <v>0</v>
      </c>
    </row>
    <row r="63" spans="1:4" ht="15.75">
      <c r="A63" s="4" t="s">
        <v>58</v>
      </c>
      <c r="B63" s="9">
        <v>9699081</v>
      </c>
      <c r="C63" s="9">
        <v>8491905.42</v>
      </c>
      <c r="D63" s="10">
        <f t="shared" si="2"/>
        <v>1207175.58</v>
      </c>
    </row>
    <row r="64" spans="1:4" ht="15.75">
      <c r="A64" s="4" t="s">
        <v>59</v>
      </c>
      <c r="B64" s="9">
        <v>514069</v>
      </c>
      <c r="C64" s="9">
        <v>2225417.74</v>
      </c>
      <c r="D64" s="10">
        <v>0</v>
      </c>
    </row>
    <row r="65" spans="1:4" ht="15.75">
      <c r="A65" s="11" t="s">
        <v>60</v>
      </c>
      <c r="B65" s="12">
        <f>SUM(B6:B64)</f>
        <v>538270123.1935759</v>
      </c>
      <c r="C65" s="12">
        <f>SUM(C6:C64)</f>
        <v>408406899.4199999</v>
      </c>
      <c r="D65" s="13">
        <f>SUM(D6:D64)</f>
        <v>161304369.2835759</v>
      </c>
    </row>
    <row r="66" spans="1:4" ht="15.75">
      <c r="A66" s="4"/>
      <c r="B66" s="9"/>
      <c r="C66" s="9"/>
      <c r="D66" s="4"/>
    </row>
    <row r="67" spans="1:18" ht="48" customHeight="1">
      <c r="A67" s="14" t="s">
        <v>66</v>
      </c>
      <c r="B67" s="14"/>
      <c r="C67" s="14"/>
      <c r="D67" s="14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4" ht="33.75" customHeight="1">
      <c r="A68" s="14" t="s">
        <v>67</v>
      </c>
      <c r="B68" s="14"/>
      <c r="C68" s="14"/>
      <c r="D68" s="14"/>
    </row>
  </sheetData>
  <sheetProtection sheet="1"/>
  <mergeCells count="4">
    <mergeCell ref="A68:D68"/>
    <mergeCell ref="A1:D1"/>
    <mergeCell ref="A2:D2"/>
    <mergeCell ref="A67:D6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DHCS &amp; CDPH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FY1718-PrudentReserveBalance</dc:title>
  <dc:subject/>
  <dc:creator>Christensen, Theresa (MHSD-FMOR)@DHCS</dc:creator>
  <cp:keywords>MHSA, Prudent Reserve</cp:keywords>
  <dc:description/>
  <cp:lastModifiedBy>Poveda, Kevin (OC)@DHCS</cp:lastModifiedBy>
  <dcterms:created xsi:type="dcterms:W3CDTF">2019-09-26T19:09:59Z</dcterms:created>
  <dcterms:modified xsi:type="dcterms:W3CDTF">2020-02-20T18:02:12Z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DHCSDOC-1797567310-2331</vt:lpwstr>
  </property>
  <property fmtid="{D5CDD505-2E9C-101B-9397-08002B2CF9AE}" pid="3" name="_dlc_DocIdItemGuid">
    <vt:lpwstr>7bfede66-c6f1-413c-9953-6d3ded118e55</vt:lpwstr>
  </property>
  <property fmtid="{D5CDD505-2E9C-101B-9397-08002B2CF9AE}" pid="4" name="_dlc_DocIdUrl">
    <vt:lpwstr>https://dhcscagovauthoring/_layouts/15/DocIdRedir.aspx?ID=DHCSDOC-1797567310-2331, DHCSDOC-1797567310-2331</vt:lpwstr>
  </property>
  <property fmtid="{D5CDD505-2E9C-101B-9397-08002B2CF9AE}" pid="5" name="TAGender">
    <vt:lpwstr/>
  </property>
  <property fmtid="{D5CDD505-2E9C-101B-9397-08002B2CF9AE}" pid="6" name="TAGEthnicity">
    <vt:lpwstr/>
  </property>
  <property fmtid="{D5CDD505-2E9C-101B-9397-08002B2CF9AE}" pid="7" name="Remediated">
    <vt:lpwstr>0</vt:lpwstr>
  </property>
  <property fmtid="{D5CDD505-2E9C-101B-9397-08002B2CF9AE}" pid="8" name="Abstract">
    <vt:lpwstr>FY1718-PrudentReserveBalance</vt:lpwstr>
  </property>
  <property fmtid="{D5CDD505-2E9C-101B-9397-08002B2CF9AE}" pid="9" name="PublishingContactName">
    <vt:lpwstr>Community Services Division</vt:lpwstr>
  </property>
  <property fmtid="{D5CDD505-2E9C-101B-9397-08002B2CF9AE}" pid="10" name="Language">
    <vt:lpwstr>English</vt:lpwstr>
  </property>
  <property fmtid="{D5CDD505-2E9C-101B-9397-08002B2CF9AE}" pid="11" name="TAGBusPart">
    <vt:lpwstr/>
  </property>
  <property fmtid="{D5CDD505-2E9C-101B-9397-08002B2CF9AE}" pid="12" name="Topics">
    <vt:lpwstr/>
  </property>
  <property fmtid="{D5CDD505-2E9C-101B-9397-08002B2CF9AE}" pid="13" name="Reading Level">
    <vt:lpwstr/>
  </property>
  <property fmtid="{D5CDD505-2E9C-101B-9397-08002B2CF9AE}" pid="14" name="TAGAge">
    <vt:lpwstr/>
  </property>
  <property fmtid="{D5CDD505-2E9C-101B-9397-08002B2CF9AE}" pid="15" name="Organization">
    <vt:lpwstr>103</vt:lpwstr>
  </property>
  <property fmtid="{D5CDD505-2E9C-101B-9397-08002B2CF9AE}" pid="16" name="Publication Type">
    <vt:lpwstr/>
  </property>
  <property fmtid="{D5CDD505-2E9C-101B-9397-08002B2CF9AE}" pid="17" name="Division">
    <vt:lpwstr>11;#Community Services|c23dee46-a4de-4c29-8bbc-79830d9e7d7c</vt:lpwstr>
  </property>
  <property fmtid="{D5CDD505-2E9C-101B-9397-08002B2CF9AE}" pid="18" name="o68eaf9243684232b2418c37bbb152dc">
    <vt:lpwstr>Community Services|c23dee46-a4de-4c29-8bbc-79830d9e7d7c</vt:lpwstr>
  </property>
  <property fmtid="{D5CDD505-2E9C-101B-9397-08002B2CF9AE}" pid="19" name="TaxCatchAll">
    <vt:lpwstr>11;#Community Services|c23dee46-a4de-4c29-8bbc-79830d9e7d7c</vt:lpwstr>
  </property>
</Properties>
</file>