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350" activeTab="0"/>
  </bookViews>
  <sheets>
    <sheet name="MHSA Reversion Fund" sheetId="1" r:id="rId1"/>
  </sheets>
  <externalReferences>
    <externalReference r:id="rId4"/>
  </externalReferences>
  <definedNames>
    <definedName name="_xlnm.Print_Area" localSheetId="0">'MHSA Reversion Fund'!$A$2:$H$69</definedName>
    <definedName name="_xlnm.Print_Titles" localSheetId="0">'MHSA Reversion Fund'!$2:$4</definedName>
  </definedNames>
  <calcPr fullCalcOnLoad="1"/>
</workbook>
</file>

<file path=xl/sharedStrings.xml><?xml version="1.0" encoding="utf-8"?>
<sst xmlns="http://schemas.openxmlformats.org/spreadsheetml/2006/main" count="76" uniqueCount="76">
  <si>
    <t>County</t>
  </si>
  <si>
    <r>
      <t>Funds Deposited into Reversion Account</t>
    </r>
    <r>
      <rPr>
        <b/>
        <vertAlign val="superscript"/>
        <sz val="12"/>
        <color indexed="8"/>
        <rFont val="Arial"/>
        <family val="2"/>
      </rPr>
      <t>1</t>
    </r>
  </si>
  <si>
    <t>CSS</t>
  </si>
  <si>
    <t>PEI</t>
  </si>
  <si>
    <t xml:space="preserve">INN </t>
  </si>
  <si>
    <t>WET</t>
  </si>
  <si>
    <t>CFTN</t>
  </si>
  <si>
    <t>Total</t>
  </si>
  <si>
    <t>A</t>
  </si>
  <si>
    <t>B</t>
  </si>
  <si>
    <t>C</t>
  </si>
  <si>
    <t>D</t>
  </si>
  <si>
    <t>E</t>
  </si>
  <si>
    <t>F=A+B+C+D+E</t>
  </si>
  <si>
    <t>Alameda</t>
  </si>
  <si>
    <t xml:space="preserve">Alpine </t>
  </si>
  <si>
    <t>Amador</t>
  </si>
  <si>
    <t>Berkeley City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</si>
  <si>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</si>
  <si>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</si>
  <si>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</si>
  <si>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</si>
  <si>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</si>
  <si>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</si>
  <si>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</si>
  <si>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</si>
  <si>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</si>
  <si>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</si>
  <si>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</si>
  <si>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</si>
  <si>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</si>
  <si>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</si>
  <si>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</si>
  <si>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</si>
  <si>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</si>
  <si>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</si>
  <si>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</si>
  <si>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</si>
  <si>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</si>
  <si>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</si>
  <si>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</si>
  <si>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</si>
  <si>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</si>
  <si>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</si>
  <si>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</si>
  <si>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</si>
  <si>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</si>
  <si>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</si>
  <si>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</si>
  <si>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</si>
  <si>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</si>
  <si>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</si>
  <si>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</si>
  <si>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</si>
  <si>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</si>
  <si>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</si>
  <si>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</si>
  <si>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</si>
  <si>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</si>
  <si>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</si>
  <si>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</si>
  <si>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</si>
  <si>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</si>
  <si>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</si>
  <si>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</si>
  <si>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Sutter-Yuba</t>
  </si>
  <si>
    <t>Tehama</t>
  </si>
  <si>
    <t>Tri-City</t>
  </si>
  <si>
    <t>Trinity</t>
  </si>
  <si>
    <t>Tulare</t>
  </si>
  <si>
    <t>Tuolumne</t>
  </si>
  <si>
    <t>Ventura</t>
  </si>
  <si>
    <t>Yolo</t>
  </si>
  <si>
    <t>Total:</t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</si>
  <si>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MHSA funds reverted and deposited into the reversion account in prior months that were distributed within this month's report. </t>
    </r>
  </si>
  <si>
    <t>Due to processing times, deposits and reallocations may not occur in the same months.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</si>
</sst>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40" fillId="0" borderId="10" xfId="0" applyNumberFormat="1" applyFont="1" applyBorder="1" applyAlignment="1">
      <alignment horizontal="center" vertical="center"/>
    </xf>
    <xf numFmtId="44" fontId="40" fillId="0" borderId="0" xfId="0" applyNumberFormat="1" applyFont="1" applyBorder="1" applyAlignment="1">
      <alignment horizontal="center" vertical="center"/>
    </xf>
    <xf numFmtId="164" fontId="3" fillId="0" borderId="10" xfId="55" applyNumberFormat="1" applyFont="1" applyFill="1" applyBorder="1" applyAlignment="1">
      <alignment horizontal="center" vertical="center"/>
      <protection/>
    </xf>
    <xf numFmtId="44" fontId="6" fillId="0" borderId="10" xfId="44" applyFont="1" applyBorder="1" applyAlignment="1">
      <alignment horizontal="center" vertical="center"/>
    </xf>
    <xf numFmtId="164" fontId="41" fillId="0" borderId="10" xfId="5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Border="1" applyAlignment="1">
      <alignment horizontal="center" vertical="center"/>
      <protection/>
    </xf>
    <xf numFmtId="44" fontId="40" fillId="0" borderId="10" xfId="0" applyNumberFormat="1" applyFont="1" applyFill="1" applyBorder="1" applyAlignment="1">
      <alignment horizontal="center" vertical="center"/>
    </xf>
    <xf numFmtId="44" fontId="40" fillId="0" borderId="0" xfId="44" applyFont="1" applyBorder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44" fontId="40" fillId="0" borderId="0" xfId="0" applyNumberFormat="1" applyFont="1" applyFill="1" applyAlignment="1">
      <alignment/>
    </xf>
    <xf numFmtId="14" fontId="40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3.%20Community%20Support%20Branch\3.%20PMF%20Section\2.%20Fiscal%20Unit\Revenue%20and%20Expenditure%20Reports\Reversion\Reversion%20Calculation%20with%2011-15\Reallocation\Reallocation%20Tool\Reallocation%20Tool%202019-11-05%20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eallocation %"/>
      <sheetName val="2. DEPOSITS"/>
      <sheetName val="3. REALLOCATION"/>
      <sheetName val="MHSA Reversion Fund"/>
      <sheetName val="Alameda"/>
      <sheetName val="Alpine"/>
      <sheetName val="Amador"/>
      <sheetName val="Berkeley City"/>
      <sheetName val="Butte"/>
      <sheetName val="Calaveras"/>
      <sheetName val="Colusa"/>
      <sheetName val="Contra Costa"/>
      <sheetName val="Del Norte"/>
      <sheetName val="El Dorado"/>
      <sheetName val="Fresno"/>
      <sheetName val="Glenn"/>
      <sheetName val="Humboldt"/>
      <sheetName val="Imperial"/>
      <sheetName val="Inyo"/>
      <sheetName val="Kern"/>
      <sheetName val="Kings"/>
      <sheetName val="Lake"/>
      <sheetName val="Lassen"/>
      <sheetName val="Los Angeles"/>
      <sheetName val="Madera"/>
      <sheetName val="Marin"/>
      <sheetName val="Mariposa"/>
      <sheetName val="Mendocino"/>
      <sheetName val="Merced"/>
      <sheetName val="Modoc"/>
      <sheetName val="Mono"/>
      <sheetName val="Monterey"/>
      <sheetName val="Napa"/>
      <sheetName val="Nevada"/>
      <sheetName val="Orange"/>
      <sheetName val="Placer"/>
      <sheetName val="Plumas"/>
      <sheetName val="Riverside"/>
      <sheetName val="Sacramento"/>
      <sheetName val="San Benito"/>
      <sheetName val="San Bernardino"/>
      <sheetName val="San Diego"/>
      <sheetName val="San Francisco"/>
      <sheetName val="San Joaquin"/>
      <sheetName val="San Luis Obispo"/>
      <sheetName val="San Mateo"/>
      <sheetName val="Santa Barbara"/>
      <sheetName val="Santa Clara"/>
      <sheetName val="Santa Cruz"/>
      <sheetName val="Shasta"/>
      <sheetName val="Sierra"/>
      <sheetName val="Siskiyou"/>
      <sheetName val="Solano"/>
      <sheetName val="Sonoma"/>
      <sheetName val="Stanislaus"/>
      <sheetName val="Sutter-Yuba"/>
      <sheetName val="Tehama"/>
      <sheetName val="Tri-City"/>
      <sheetName val="Trinity"/>
      <sheetName val="Tulare"/>
      <sheetName val="Tuolumne"/>
      <sheetName val="Ventura"/>
      <sheetName val="Yolo"/>
    </sheetNames>
    <sheetDataSet>
      <sheetData sheetId="1">
        <row r="5">
          <cell r="G5">
            <v>0</v>
          </cell>
        </row>
        <row r="6">
          <cell r="G6">
            <v>1491247.1400000001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448644.82</v>
          </cell>
        </row>
        <row r="14">
          <cell r="G14">
            <v>0</v>
          </cell>
        </row>
        <row r="15">
          <cell r="G15">
            <v>577258.18</v>
          </cell>
        </row>
        <row r="16">
          <cell r="G16">
            <v>927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577480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468623.37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43476.71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315322.54</v>
          </cell>
        </row>
        <row r="52">
          <cell r="G52">
            <v>120921.90999999992</v>
          </cell>
        </row>
        <row r="53">
          <cell r="G53">
            <v>4205.25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3424</v>
          </cell>
        </row>
        <row r="60">
          <cell r="G60">
            <v>1068415.18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</sheetData>
      <sheetData sheetId="2">
        <row r="7">
          <cell r="B7">
            <v>7284.91</v>
          </cell>
          <cell r="C7">
            <v>62744.82</v>
          </cell>
          <cell r="D7">
            <v>101933.24</v>
          </cell>
          <cell r="E7">
            <v>19715.57</v>
          </cell>
          <cell r="F7">
            <v>0</v>
          </cell>
        </row>
        <row r="8">
          <cell r="B8">
            <v>132.43</v>
          </cell>
          <cell r="C8">
            <v>540.63</v>
          </cell>
          <cell r="D8">
            <v>1527.89</v>
          </cell>
          <cell r="E8">
            <v>274.61</v>
          </cell>
          <cell r="F8">
            <v>0</v>
          </cell>
        </row>
        <row r="9">
          <cell r="B9">
            <v>272.18</v>
          </cell>
          <cell r="C9">
            <v>2344.28</v>
          </cell>
          <cell r="D9">
            <v>3808.44</v>
          </cell>
          <cell r="E9">
            <v>736.62</v>
          </cell>
          <cell r="F9">
            <v>0</v>
          </cell>
        </row>
        <row r="10">
          <cell r="B10">
            <v>594.94</v>
          </cell>
          <cell r="C10">
            <v>5124.25</v>
          </cell>
          <cell r="D10">
            <v>8324.7</v>
          </cell>
          <cell r="E10">
            <v>1610.13</v>
          </cell>
          <cell r="F10">
            <v>0</v>
          </cell>
        </row>
        <row r="11">
          <cell r="B11">
            <v>1114.89</v>
          </cell>
          <cell r="C11">
            <v>9602.58</v>
          </cell>
          <cell r="D11">
            <v>15600.04</v>
          </cell>
          <cell r="E11">
            <v>3017.31</v>
          </cell>
          <cell r="F11">
            <v>0</v>
          </cell>
        </row>
        <row r="12">
          <cell r="B12">
            <v>299.65</v>
          </cell>
          <cell r="C12">
            <v>2580.9</v>
          </cell>
          <cell r="D12">
            <v>4192.85</v>
          </cell>
          <cell r="E12">
            <v>810.97</v>
          </cell>
          <cell r="F12">
            <v>0</v>
          </cell>
        </row>
        <row r="13">
          <cell r="B13">
            <v>235.25</v>
          </cell>
          <cell r="C13">
            <v>2026.19</v>
          </cell>
          <cell r="D13">
            <v>3291.68</v>
          </cell>
          <cell r="E13">
            <v>636.66</v>
          </cell>
          <cell r="F13">
            <v>0</v>
          </cell>
        </row>
        <row r="14">
          <cell r="B14">
            <v>4737.14</v>
          </cell>
          <cell r="C14">
            <v>40800.91</v>
          </cell>
          <cell r="D14">
            <v>66283.86</v>
          </cell>
          <cell r="E14">
            <v>12820.39</v>
          </cell>
          <cell r="F14">
            <v>0</v>
          </cell>
        </row>
        <row r="15">
          <cell r="B15">
            <v>251.93</v>
          </cell>
          <cell r="C15">
            <v>2169.9</v>
          </cell>
          <cell r="D15">
            <v>2947.39</v>
          </cell>
          <cell r="E15">
            <v>681.82</v>
          </cell>
          <cell r="F15">
            <v>0</v>
          </cell>
        </row>
        <row r="16">
          <cell r="B16">
            <v>773.17</v>
          </cell>
          <cell r="C16">
            <v>6659.27</v>
          </cell>
          <cell r="D16">
            <v>10818.44</v>
          </cell>
          <cell r="E16">
            <v>2092.47</v>
          </cell>
          <cell r="F16">
            <v>0</v>
          </cell>
        </row>
        <row r="17">
          <cell r="B17">
            <v>4901.02</v>
          </cell>
          <cell r="C17">
            <v>42212.45</v>
          </cell>
          <cell r="D17">
            <v>53763.4</v>
          </cell>
          <cell r="E17">
            <v>13263.92</v>
          </cell>
          <cell r="F17">
            <v>0</v>
          </cell>
        </row>
        <row r="18">
          <cell r="B18">
            <v>256.73</v>
          </cell>
          <cell r="C18">
            <v>2211.25</v>
          </cell>
          <cell r="D18">
            <v>3592.33</v>
          </cell>
          <cell r="E18">
            <v>693.6</v>
          </cell>
          <cell r="F18">
            <v>0</v>
          </cell>
        </row>
        <row r="19">
          <cell r="B19">
            <v>679.38</v>
          </cell>
          <cell r="C19">
            <v>5851.5</v>
          </cell>
          <cell r="D19">
            <v>9506.16</v>
          </cell>
          <cell r="E19">
            <v>1838.65</v>
          </cell>
          <cell r="F19">
            <v>0</v>
          </cell>
        </row>
        <row r="20">
          <cell r="B20">
            <v>951.72</v>
          </cell>
          <cell r="C20">
            <v>8197.11</v>
          </cell>
          <cell r="D20">
            <v>13316.77</v>
          </cell>
          <cell r="E20">
            <v>2575.68</v>
          </cell>
          <cell r="F20">
            <v>0</v>
          </cell>
        </row>
        <row r="21">
          <cell r="B21">
            <v>168.11</v>
          </cell>
          <cell r="C21">
            <v>1447.93</v>
          </cell>
          <cell r="D21">
            <v>2352.26</v>
          </cell>
          <cell r="E21">
            <v>454.97</v>
          </cell>
          <cell r="F21">
            <v>0</v>
          </cell>
        </row>
        <row r="22">
          <cell r="B22">
            <v>4234.85</v>
          </cell>
          <cell r="C22">
            <v>36474.73</v>
          </cell>
          <cell r="D22">
            <v>59255.68</v>
          </cell>
          <cell r="E22">
            <v>11461.03</v>
          </cell>
          <cell r="F22">
            <v>0</v>
          </cell>
        </row>
        <row r="23">
          <cell r="B23">
            <v>797.73</v>
          </cell>
          <cell r="C23">
            <v>4509.46</v>
          </cell>
          <cell r="D23">
            <v>11162.13</v>
          </cell>
          <cell r="E23">
            <v>2158.94</v>
          </cell>
          <cell r="F23">
            <v>0</v>
          </cell>
        </row>
        <row r="24">
          <cell r="B24">
            <v>379.48</v>
          </cell>
          <cell r="C24">
            <v>3268.42</v>
          </cell>
          <cell r="D24">
            <v>5309.77</v>
          </cell>
          <cell r="E24">
            <v>1027</v>
          </cell>
          <cell r="F24">
            <v>0</v>
          </cell>
        </row>
        <row r="25">
          <cell r="B25">
            <v>247.88</v>
          </cell>
          <cell r="C25">
            <v>2134.96</v>
          </cell>
          <cell r="D25">
            <v>3468.38</v>
          </cell>
          <cell r="E25">
            <v>670.84</v>
          </cell>
          <cell r="F25">
            <v>0</v>
          </cell>
        </row>
        <row r="26">
          <cell r="B26">
            <v>55298.33</v>
          </cell>
          <cell r="C26">
            <v>476284.21</v>
          </cell>
          <cell r="D26">
            <v>773756.08</v>
          </cell>
          <cell r="E26">
            <v>149657.14</v>
          </cell>
          <cell r="F26">
            <v>0</v>
          </cell>
        </row>
        <row r="27">
          <cell r="B27">
            <v>842.94</v>
          </cell>
          <cell r="C27">
            <v>7260.24</v>
          </cell>
          <cell r="D27">
            <v>11794.75</v>
          </cell>
          <cell r="E27">
            <v>2281.3</v>
          </cell>
          <cell r="F27">
            <v>0</v>
          </cell>
        </row>
        <row r="28">
          <cell r="B28">
            <v>1175.37</v>
          </cell>
          <cell r="C28">
            <v>10123.44</v>
          </cell>
          <cell r="D28">
            <v>16446.21</v>
          </cell>
          <cell r="E28">
            <v>3180.97</v>
          </cell>
          <cell r="F28">
            <v>0</v>
          </cell>
        </row>
        <row r="29">
          <cell r="B29">
            <v>169.07</v>
          </cell>
          <cell r="C29">
            <v>1456.21</v>
          </cell>
          <cell r="D29">
            <v>2365.72</v>
          </cell>
          <cell r="E29">
            <v>457.57</v>
          </cell>
          <cell r="F29">
            <v>0</v>
          </cell>
        </row>
        <row r="30">
          <cell r="B30">
            <v>467.53</v>
          </cell>
          <cell r="C30">
            <v>4026.83</v>
          </cell>
          <cell r="D30">
            <v>6541.86</v>
          </cell>
          <cell r="E30">
            <v>1265.3</v>
          </cell>
          <cell r="F30">
            <v>0</v>
          </cell>
        </row>
        <row r="31">
          <cell r="B31">
            <v>1432.83</v>
          </cell>
          <cell r="C31">
            <v>12340.96</v>
          </cell>
          <cell r="D31">
            <v>20048.73</v>
          </cell>
          <cell r="E31">
            <v>3877.76</v>
          </cell>
          <cell r="F31">
            <v>0</v>
          </cell>
        </row>
        <row r="32">
          <cell r="B32">
            <v>151.98</v>
          </cell>
          <cell r="C32">
            <v>1308.98</v>
          </cell>
          <cell r="D32">
            <v>2126.52</v>
          </cell>
          <cell r="E32">
            <v>411.3</v>
          </cell>
          <cell r="F32">
            <v>0</v>
          </cell>
        </row>
        <row r="33">
          <cell r="B33">
            <v>163.49</v>
          </cell>
          <cell r="C33">
            <v>1408.16</v>
          </cell>
          <cell r="D33">
            <v>2287.66</v>
          </cell>
          <cell r="E33">
            <v>442.47</v>
          </cell>
          <cell r="F33">
            <v>0</v>
          </cell>
        </row>
        <row r="34">
          <cell r="B34">
            <v>2270.07</v>
          </cell>
          <cell r="C34">
            <v>19552.07</v>
          </cell>
          <cell r="D34">
            <v>31763.67</v>
          </cell>
          <cell r="E34">
            <v>6143.62</v>
          </cell>
          <cell r="F34">
            <v>0</v>
          </cell>
        </row>
        <row r="35">
          <cell r="B35">
            <v>635.12</v>
          </cell>
          <cell r="C35">
            <v>5470.3</v>
          </cell>
          <cell r="D35">
            <v>8886.88</v>
          </cell>
          <cell r="E35">
            <v>1718.87</v>
          </cell>
          <cell r="F35">
            <v>0</v>
          </cell>
        </row>
        <row r="36">
          <cell r="B36">
            <v>497.21</v>
          </cell>
          <cell r="C36">
            <v>4282.45</v>
          </cell>
          <cell r="D36">
            <v>6957.13</v>
          </cell>
          <cell r="E36">
            <v>1345.62</v>
          </cell>
          <cell r="F36">
            <v>0</v>
          </cell>
        </row>
        <row r="37">
          <cell r="B37">
            <v>15894.1</v>
          </cell>
          <cell r="C37">
            <v>136895.74</v>
          </cell>
          <cell r="D37">
            <v>222396.45</v>
          </cell>
          <cell r="E37">
            <v>43015.14</v>
          </cell>
          <cell r="F37">
            <v>0</v>
          </cell>
        </row>
        <row r="38">
          <cell r="B38">
            <v>1377.81</v>
          </cell>
          <cell r="C38">
            <v>11867.08</v>
          </cell>
          <cell r="D38">
            <v>19278.87</v>
          </cell>
          <cell r="E38">
            <v>3728.85</v>
          </cell>
          <cell r="F38">
            <v>0</v>
          </cell>
        </row>
        <row r="39">
          <cell r="B39">
            <v>224.03</v>
          </cell>
          <cell r="C39">
            <v>1929.56</v>
          </cell>
          <cell r="D39">
            <v>3134.71</v>
          </cell>
          <cell r="E39">
            <v>606.3</v>
          </cell>
          <cell r="F39">
            <v>0</v>
          </cell>
        </row>
        <row r="40">
          <cell r="B40">
            <v>10598.3</v>
          </cell>
          <cell r="C40">
            <v>91283.07</v>
          </cell>
          <cell r="D40">
            <v>148295.56</v>
          </cell>
          <cell r="E40">
            <v>28682.81</v>
          </cell>
          <cell r="F40">
            <v>0</v>
          </cell>
        </row>
        <row r="41">
          <cell r="B41">
            <v>6392.87</v>
          </cell>
          <cell r="C41">
            <v>55061.7</v>
          </cell>
          <cell r="D41">
            <v>89451.48</v>
          </cell>
          <cell r="E41">
            <v>17301.39</v>
          </cell>
          <cell r="F41">
            <v>0</v>
          </cell>
        </row>
        <row r="42">
          <cell r="B42">
            <v>368.7</v>
          </cell>
          <cell r="C42">
            <v>3175.64</v>
          </cell>
          <cell r="D42">
            <v>4836.64</v>
          </cell>
          <cell r="E42">
            <v>436.53</v>
          </cell>
          <cell r="F42">
            <v>0</v>
          </cell>
        </row>
        <row r="43">
          <cell r="B43">
            <v>10353.94</v>
          </cell>
          <cell r="C43">
            <v>89178.35</v>
          </cell>
          <cell r="D43">
            <v>144876.3</v>
          </cell>
          <cell r="E43">
            <v>28021.46</v>
          </cell>
          <cell r="F43">
            <v>0</v>
          </cell>
        </row>
        <row r="44">
          <cell r="B44">
            <v>16152.68</v>
          </cell>
          <cell r="C44">
            <v>139122.85</v>
          </cell>
          <cell r="D44">
            <v>226014.54</v>
          </cell>
          <cell r="E44">
            <v>43714.94</v>
          </cell>
          <cell r="F44">
            <v>0</v>
          </cell>
        </row>
        <row r="45">
          <cell r="B45">
            <v>3916.26</v>
          </cell>
          <cell r="C45">
            <v>33730.7</v>
          </cell>
          <cell r="D45">
            <v>54797.81</v>
          </cell>
          <cell r="E45">
            <v>10598.8</v>
          </cell>
          <cell r="F45">
            <v>0</v>
          </cell>
        </row>
        <row r="46">
          <cell r="B46">
            <v>3355.9</v>
          </cell>
          <cell r="C46">
            <v>28904.29</v>
          </cell>
          <cell r="D46">
            <v>46956.99</v>
          </cell>
          <cell r="E46">
            <v>9082.26</v>
          </cell>
          <cell r="F46">
            <v>0</v>
          </cell>
        </row>
        <row r="47">
          <cell r="B47">
            <v>1301.83</v>
          </cell>
          <cell r="C47">
            <v>11212.61</v>
          </cell>
          <cell r="D47">
            <v>18215.65</v>
          </cell>
          <cell r="E47">
            <v>3523.21</v>
          </cell>
          <cell r="F47">
            <v>0</v>
          </cell>
        </row>
        <row r="48">
          <cell r="B48">
            <v>3435.26</v>
          </cell>
          <cell r="C48">
            <v>29587.89</v>
          </cell>
          <cell r="D48">
            <v>47291.48</v>
          </cell>
          <cell r="E48">
            <v>9297.06</v>
          </cell>
          <cell r="F48">
            <v>0</v>
          </cell>
        </row>
        <row r="49">
          <cell r="B49">
            <v>2289.77</v>
          </cell>
          <cell r="C49">
            <v>19721.8</v>
          </cell>
          <cell r="D49">
            <v>32039.4</v>
          </cell>
          <cell r="E49">
            <v>6196.95</v>
          </cell>
          <cell r="F49">
            <v>0</v>
          </cell>
        </row>
        <row r="50">
          <cell r="B50">
            <v>9029.58</v>
          </cell>
          <cell r="C50">
            <v>77771.7</v>
          </cell>
          <cell r="D50">
            <v>126345.42</v>
          </cell>
          <cell r="E50">
            <v>24437.29</v>
          </cell>
          <cell r="F50">
            <v>0</v>
          </cell>
        </row>
        <row r="51">
          <cell r="B51">
            <v>1401.54</v>
          </cell>
          <cell r="C51">
            <v>12071.42</v>
          </cell>
          <cell r="D51">
            <v>19610.85</v>
          </cell>
          <cell r="E51">
            <v>3793.06</v>
          </cell>
          <cell r="F51">
            <v>0</v>
          </cell>
        </row>
        <row r="52">
          <cell r="B52">
            <v>906.96</v>
          </cell>
          <cell r="C52">
            <v>7811.62</v>
          </cell>
          <cell r="D52">
            <v>12690.5</v>
          </cell>
          <cell r="E52">
            <v>2454.55</v>
          </cell>
          <cell r="F52">
            <v>0</v>
          </cell>
        </row>
        <row r="53">
          <cell r="B53">
            <v>137.11</v>
          </cell>
          <cell r="C53">
            <v>1027.04</v>
          </cell>
          <cell r="D53">
            <v>1851.51</v>
          </cell>
          <cell r="E53">
            <v>371.07</v>
          </cell>
          <cell r="F53">
            <v>0</v>
          </cell>
        </row>
        <row r="54">
          <cell r="B54">
            <v>300.09</v>
          </cell>
          <cell r="C54">
            <v>2584.63</v>
          </cell>
          <cell r="D54">
            <v>4172.13</v>
          </cell>
          <cell r="E54">
            <v>653.39</v>
          </cell>
          <cell r="F54">
            <v>0</v>
          </cell>
        </row>
        <row r="55">
          <cell r="B55">
            <v>1871.52</v>
          </cell>
          <cell r="C55">
            <v>16476.61</v>
          </cell>
          <cell r="D55">
            <v>26767.38</v>
          </cell>
          <cell r="E55">
            <v>5177.25</v>
          </cell>
          <cell r="F55">
            <v>0</v>
          </cell>
        </row>
        <row r="56">
          <cell r="B56">
            <v>2243.47</v>
          </cell>
          <cell r="C56">
            <v>19322.99</v>
          </cell>
          <cell r="D56">
            <v>31391.51</v>
          </cell>
          <cell r="E56">
            <v>6071.64</v>
          </cell>
          <cell r="F56">
            <v>0</v>
          </cell>
        </row>
        <row r="57">
          <cell r="B57">
            <v>2549.25</v>
          </cell>
          <cell r="C57">
            <v>21956.63</v>
          </cell>
          <cell r="D57">
            <v>35670.05</v>
          </cell>
          <cell r="E57">
            <v>6899.17</v>
          </cell>
          <cell r="F57">
            <v>0</v>
          </cell>
        </row>
        <row r="58">
          <cell r="B58">
            <v>897.78</v>
          </cell>
          <cell r="C58">
            <v>7732.56</v>
          </cell>
          <cell r="D58">
            <v>12562.06</v>
          </cell>
          <cell r="E58">
            <v>2429.71</v>
          </cell>
          <cell r="F58">
            <v>0</v>
          </cell>
        </row>
        <row r="59">
          <cell r="B59">
            <v>365.46</v>
          </cell>
          <cell r="C59">
            <v>3147.7</v>
          </cell>
          <cell r="D59">
            <v>5113.66</v>
          </cell>
          <cell r="E59">
            <v>989.07</v>
          </cell>
          <cell r="F59">
            <v>0</v>
          </cell>
        </row>
        <row r="60">
          <cell r="B60">
            <v>1090.57</v>
          </cell>
          <cell r="C60">
            <v>9393.03</v>
          </cell>
          <cell r="D60">
            <v>15259.62</v>
          </cell>
          <cell r="E60">
            <v>2951.46</v>
          </cell>
          <cell r="F60">
            <v>0</v>
          </cell>
        </row>
        <row r="61">
          <cell r="B61">
            <v>161.75</v>
          </cell>
          <cell r="C61">
            <v>1393.17</v>
          </cell>
          <cell r="D61">
            <v>2263.29</v>
          </cell>
          <cell r="E61">
            <v>434.93</v>
          </cell>
          <cell r="F61">
            <v>0</v>
          </cell>
        </row>
        <row r="62">
          <cell r="B62">
            <v>52</v>
          </cell>
          <cell r="C62">
            <v>20659.82</v>
          </cell>
          <cell r="D62">
            <v>22664.62</v>
          </cell>
          <cell r="E62">
            <v>6491.69</v>
          </cell>
          <cell r="F62">
            <v>0</v>
          </cell>
        </row>
        <row r="63">
          <cell r="B63">
            <v>333.66</v>
          </cell>
          <cell r="C63">
            <v>2873.84</v>
          </cell>
          <cell r="D63">
            <v>4668.76</v>
          </cell>
          <cell r="E63">
            <v>903.01</v>
          </cell>
          <cell r="F63">
            <v>0</v>
          </cell>
        </row>
        <row r="64">
          <cell r="B64">
            <v>4003.01</v>
          </cell>
          <cell r="C64">
            <v>34477.9</v>
          </cell>
          <cell r="D64">
            <v>56011.7</v>
          </cell>
          <cell r="E64">
            <v>10833.59</v>
          </cell>
          <cell r="F64">
            <v>0</v>
          </cell>
        </row>
        <row r="65">
          <cell r="B65">
            <v>1073.93</v>
          </cell>
          <cell r="C65">
            <v>9249.76</v>
          </cell>
          <cell r="D65">
            <v>15026.87</v>
          </cell>
          <cell r="E65">
            <v>2906.44</v>
          </cell>
          <cell r="F65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Layout" zoomScale="85" zoomScalePageLayoutView="85" workbookViewId="0" topLeftCell="A1">
      <selection activeCell="E15" sqref="E15"/>
    </sheetView>
  </sheetViews>
  <sheetFormatPr defaultColWidth="0" defaultRowHeight="15" zeroHeight="1"/>
  <cols>
    <col min="1" max="1" width="19.57421875" style="1" bestFit="1" customWidth="1"/>
    <col min="2" max="2" width="18.8515625" style="1" bestFit="1" customWidth="1"/>
    <col min="3" max="3" width="17.7109375" style="1" customWidth="1"/>
    <col min="4" max="5" width="18.57421875" style="1" bestFit="1" customWidth="1"/>
    <col min="6" max="6" width="17.7109375" style="1" customWidth="1"/>
    <col min="7" max="7" width="8.28125" style="1" bestFit="1" customWidth="1"/>
    <col min="8" max="8" width="19.28125" style="1" bestFit="1" customWidth="1"/>
    <col min="9" max="9" width="8.57421875" style="1" hidden="1" customWidth="1"/>
    <col min="10" max="16384" width="9.140625" style="1" hidden="1" customWidth="1"/>
  </cols>
  <sheetData>
    <row r="1" spans="4:9" ht="15.75">
      <c r="D1" s="2"/>
      <c r="E1" s="3"/>
      <c r="F1" s="2"/>
      <c r="G1" s="2"/>
      <c r="H1" s="2"/>
      <c r="I1" s="2"/>
    </row>
    <row r="2" spans="1:9" ht="15">
      <c r="A2" s="21">
        <v>44111</v>
      </c>
      <c r="B2" s="4"/>
      <c r="C2" s="5"/>
      <c r="D2" s="6"/>
      <c r="E2" s="6"/>
      <c r="F2" s="6"/>
      <c r="G2" s="6"/>
      <c r="H2" s="7"/>
      <c r="I2" s="7"/>
    </row>
    <row r="3" spans="1:9" ht="6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/>
    </row>
    <row r="4" spans="1:9" ht="15">
      <c r="A4" s="10"/>
      <c r="B4" s="10"/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/>
    </row>
    <row r="5" spans="1:9" ht="15.75">
      <c r="A5" s="13" t="s">
        <v>14</v>
      </c>
      <c r="B5" s="14">
        <f>'[1]2. DEPOSITS'!G5</f>
        <v>0</v>
      </c>
      <c r="C5" s="11">
        <f>'[1]3. REALLOCATION'!B7</f>
        <v>7284.91</v>
      </c>
      <c r="D5" s="11">
        <f>'[1]3. REALLOCATION'!C7</f>
        <v>62744.82</v>
      </c>
      <c r="E5" s="11">
        <f>'[1]3. REALLOCATION'!D7</f>
        <v>101933.24</v>
      </c>
      <c r="F5" s="11">
        <f>'[1]3. REALLOCATION'!E7</f>
        <v>19715.57</v>
      </c>
      <c r="G5" s="11">
        <f>'[1]3. REALLOCATION'!F7</f>
        <v>0</v>
      </c>
      <c r="H5" s="11">
        <f>SUM(C5:G5)</f>
        <v>191678.54</v>
      </c>
      <c r="I5" s="12"/>
    </row>
    <row r="6" spans="1:9" ht="15.75">
      <c r="A6" s="13" t="s">
        <v>15</v>
      </c>
      <c r="B6" s="14">
        <f>'[1]2. DEPOSITS'!G6</f>
        <v>1491247.1400000001</v>
      </c>
      <c r="C6" s="11">
        <f>'[1]3. REALLOCATION'!B8</f>
        <v>132.43</v>
      </c>
      <c r="D6" s="11">
        <f>'[1]3. REALLOCATION'!C8</f>
        <v>540.63</v>
      </c>
      <c r="E6" s="11">
        <f>'[1]3. REALLOCATION'!D8</f>
        <v>1527.89</v>
      </c>
      <c r="F6" s="11">
        <f>'[1]3. REALLOCATION'!E8</f>
        <v>274.61</v>
      </c>
      <c r="G6" s="11">
        <f>'[1]3. REALLOCATION'!F8</f>
        <v>0</v>
      </c>
      <c r="H6" s="11">
        <f aca="true" t="shared" si="0" ref="H6:H63">SUM(C6:G6)</f>
        <v>2475.56</v>
      </c>
      <c r="I6" s="12"/>
    </row>
    <row r="7" spans="1:9" ht="15.75">
      <c r="A7" s="13" t="s">
        <v>16</v>
      </c>
      <c r="B7" s="14">
        <f>'[1]2. DEPOSITS'!G7</f>
        <v>0</v>
      </c>
      <c r="C7" s="11">
        <f>'[1]3. REALLOCATION'!B9</f>
        <v>272.18</v>
      </c>
      <c r="D7" s="11">
        <f>'[1]3. REALLOCATION'!C9</f>
        <v>2344.28</v>
      </c>
      <c r="E7" s="11">
        <f>'[1]3. REALLOCATION'!D9</f>
        <v>3808.44</v>
      </c>
      <c r="F7" s="11">
        <f>'[1]3. REALLOCATION'!E9</f>
        <v>736.62</v>
      </c>
      <c r="G7" s="11">
        <f>'[1]3. REALLOCATION'!F9</f>
        <v>0</v>
      </c>
      <c r="H7" s="11">
        <f t="shared" si="0"/>
        <v>7161.5199999999995</v>
      </c>
      <c r="I7" s="12"/>
    </row>
    <row r="8" spans="1:9" ht="15.75">
      <c r="A8" s="13" t="s">
        <v>17</v>
      </c>
      <c r="B8" s="14">
        <f>'[1]2. DEPOSITS'!G8</f>
        <v>0</v>
      </c>
      <c r="C8" s="11">
        <f>'[1]3. REALLOCATION'!B10</f>
        <v>594.94</v>
      </c>
      <c r="D8" s="11">
        <f>'[1]3. REALLOCATION'!C10</f>
        <v>5124.25</v>
      </c>
      <c r="E8" s="11">
        <f>'[1]3. REALLOCATION'!D10</f>
        <v>8324.7</v>
      </c>
      <c r="F8" s="11">
        <f>'[1]3. REALLOCATION'!E10</f>
        <v>1610.13</v>
      </c>
      <c r="G8" s="11">
        <f>'[1]3. REALLOCATION'!F10</f>
        <v>0</v>
      </c>
      <c r="H8" s="11">
        <f t="shared" si="0"/>
        <v>15654.02</v>
      </c>
      <c r="I8" s="12"/>
    </row>
    <row r="9" spans="1:9" ht="15.75">
      <c r="A9" s="13" t="s">
        <v>18</v>
      </c>
      <c r="B9" s="14">
        <f>'[1]2. DEPOSITS'!G9</f>
        <v>0</v>
      </c>
      <c r="C9" s="11">
        <f>'[1]3. REALLOCATION'!B11</f>
        <v>1114.89</v>
      </c>
      <c r="D9" s="11">
        <f>'[1]3. REALLOCATION'!C11</f>
        <v>9602.58</v>
      </c>
      <c r="E9" s="11">
        <f>'[1]3. REALLOCATION'!D11</f>
        <v>15600.04</v>
      </c>
      <c r="F9" s="11">
        <f>'[1]3. REALLOCATION'!E11</f>
        <v>3017.31</v>
      </c>
      <c r="G9" s="11">
        <f>'[1]3. REALLOCATION'!F11</f>
        <v>0</v>
      </c>
      <c r="H9" s="11">
        <f t="shared" si="0"/>
        <v>29334.820000000003</v>
      </c>
      <c r="I9" s="12"/>
    </row>
    <row r="10" spans="1:9" ht="15.75">
      <c r="A10" s="15" t="s">
        <v>19</v>
      </c>
      <c r="B10" s="14">
        <f>'[1]2. DEPOSITS'!G10</f>
        <v>0</v>
      </c>
      <c r="C10" s="11">
        <f>'[1]3. REALLOCATION'!B12</f>
        <v>299.65</v>
      </c>
      <c r="D10" s="11">
        <f>'[1]3. REALLOCATION'!C12</f>
        <v>2580.9</v>
      </c>
      <c r="E10" s="11">
        <f>'[1]3. REALLOCATION'!D12</f>
        <v>4192.85</v>
      </c>
      <c r="F10" s="11">
        <f>'[1]3. REALLOCATION'!E12</f>
        <v>810.97</v>
      </c>
      <c r="G10" s="11">
        <f>'[1]3. REALLOCATION'!F12</f>
        <v>0</v>
      </c>
      <c r="H10" s="11">
        <f t="shared" si="0"/>
        <v>7884.370000000001</v>
      </c>
      <c r="I10" s="12"/>
    </row>
    <row r="11" spans="1:9" ht="15.75">
      <c r="A11" s="13" t="s">
        <v>20</v>
      </c>
      <c r="B11" s="14">
        <f>'[1]2. DEPOSITS'!G11</f>
        <v>0</v>
      </c>
      <c r="C11" s="11">
        <f>'[1]3. REALLOCATION'!B13</f>
        <v>235.25</v>
      </c>
      <c r="D11" s="11">
        <f>'[1]3. REALLOCATION'!C13</f>
        <v>2026.19</v>
      </c>
      <c r="E11" s="11">
        <f>'[1]3. REALLOCATION'!D13</f>
        <v>3291.68</v>
      </c>
      <c r="F11" s="11">
        <f>'[1]3. REALLOCATION'!E13</f>
        <v>636.66</v>
      </c>
      <c r="G11" s="11">
        <f>'[1]3. REALLOCATION'!F13</f>
        <v>0</v>
      </c>
      <c r="H11" s="11">
        <f t="shared" si="0"/>
        <v>6189.78</v>
      </c>
      <c r="I11" s="12"/>
    </row>
    <row r="12" spans="1:9" ht="15.75">
      <c r="A12" s="16" t="s">
        <v>21</v>
      </c>
      <c r="B12" s="14">
        <f>'[1]2. DEPOSITS'!G12</f>
        <v>0</v>
      </c>
      <c r="C12" s="11">
        <f>'[1]3. REALLOCATION'!B14</f>
        <v>4737.14</v>
      </c>
      <c r="D12" s="11">
        <f>'[1]3. REALLOCATION'!C14</f>
        <v>40800.91</v>
      </c>
      <c r="E12" s="11">
        <f>'[1]3. REALLOCATION'!D14</f>
        <v>66283.86</v>
      </c>
      <c r="F12" s="11">
        <f>'[1]3. REALLOCATION'!E14</f>
        <v>12820.39</v>
      </c>
      <c r="G12" s="11">
        <f>'[1]3. REALLOCATION'!F14</f>
        <v>0</v>
      </c>
      <c r="H12" s="11">
        <f t="shared" si="0"/>
        <v>124642.3</v>
      </c>
      <c r="I12" s="12"/>
    </row>
    <row r="13" spans="1:9" ht="15.75">
      <c r="A13" s="16" t="s">
        <v>22</v>
      </c>
      <c r="B13" s="14">
        <f>'[1]2. DEPOSITS'!G13</f>
        <v>448644.82</v>
      </c>
      <c r="C13" s="11">
        <f>'[1]3. REALLOCATION'!B15</f>
        <v>251.93</v>
      </c>
      <c r="D13" s="11">
        <f>'[1]3. REALLOCATION'!C15</f>
        <v>2169.9</v>
      </c>
      <c r="E13" s="11">
        <f>'[1]3. REALLOCATION'!D15</f>
        <v>2947.39</v>
      </c>
      <c r="F13" s="11">
        <f>'[1]3. REALLOCATION'!E15</f>
        <v>681.82</v>
      </c>
      <c r="G13" s="11">
        <f>'[1]3. REALLOCATION'!F15</f>
        <v>0</v>
      </c>
      <c r="H13" s="11">
        <f t="shared" si="0"/>
        <v>6051.039999999999</v>
      </c>
      <c r="I13" s="12"/>
    </row>
    <row r="14" spans="1:9" ht="15.75">
      <c r="A14" s="16" t="s">
        <v>23</v>
      </c>
      <c r="B14" s="14">
        <f>'[1]2. DEPOSITS'!G14</f>
        <v>0</v>
      </c>
      <c r="C14" s="11">
        <f>'[1]3. REALLOCATION'!B16</f>
        <v>773.17</v>
      </c>
      <c r="D14" s="11">
        <f>'[1]3. REALLOCATION'!C16</f>
        <v>6659.27</v>
      </c>
      <c r="E14" s="11">
        <f>'[1]3. REALLOCATION'!D16</f>
        <v>10818.44</v>
      </c>
      <c r="F14" s="11">
        <f>'[1]3. REALLOCATION'!E16</f>
        <v>2092.47</v>
      </c>
      <c r="G14" s="11">
        <f>'[1]3. REALLOCATION'!F16</f>
        <v>0</v>
      </c>
      <c r="H14" s="11">
        <f t="shared" si="0"/>
        <v>20343.350000000002</v>
      </c>
      <c r="I14" s="12"/>
    </row>
    <row r="15" spans="1:9" ht="15.75">
      <c r="A15" s="16" t="s">
        <v>24</v>
      </c>
      <c r="B15" s="14">
        <f>'[1]2. DEPOSITS'!G15</f>
        <v>577258.18</v>
      </c>
      <c r="C15" s="11">
        <f>'[1]3. REALLOCATION'!B17</f>
        <v>4901.02</v>
      </c>
      <c r="D15" s="11">
        <f>'[1]3. REALLOCATION'!C17</f>
        <v>42212.45</v>
      </c>
      <c r="E15" s="11">
        <f>'[1]3. REALLOCATION'!D17</f>
        <v>53763.4</v>
      </c>
      <c r="F15" s="11">
        <f>'[1]3. REALLOCATION'!E17</f>
        <v>13263.92</v>
      </c>
      <c r="G15" s="11">
        <f>'[1]3. REALLOCATION'!F17</f>
        <v>0</v>
      </c>
      <c r="H15" s="11">
        <f t="shared" si="0"/>
        <v>114140.79</v>
      </c>
      <c r="I15" s="12"/>
    </row>
    <row r="16" spans="1:9" ht="15.75">
      <c r="A16" s="16" t="s">
        <v>25</v>
      </c>
      <c r="B16" s="14">
        <f>'[1]2. DEPOSITS'!G16</f>
        <v>927</v>
      </c>
      <c r="C16" s="11">
        <f>'[1]3. REALLOCATION'!B18</f>
        <v>256.73</v>
      </c>
      <c r="D16" s="11">
        <f>'[1]3. REALLOCATION'!C18</f>
        <v>2211.25</v>
      </c>
      <c r="E16" s="11">
        <f>'[1]3. REALLOCATION'!D18</f>
        <v>3592.33</v>
      </c>
      <c r="F16" s="11">
        <f>'[1]3. REALLOCATION'!E18</f>
        <v>693.6</v>
      </c>
      <c r="G16" s="11">
        <f>'[1]3. REALLOCATION'!F18</f>
        <v>0</v>
      </c>
      <c r="H16" s="11">
        <f t="shared" si="0"/>
        <v>6753.91</v>
      </c>
      <c r="I16" s="12"/>
    </row>
    <row r="17" spans="1:9" ht="15.75">
      <c r="A17" s="16" t="s">
        <v>26</v>
      </c>
      <c r="B17" s="14">
        <f>'[1]2. DEPOSITS'!G17</f>
        <v>0</v>
      </c>
      <c r="C17" s="11">
        <f>'[1]3. REALLOCATION'!B19</f>
        <v>679.38</v>
      </c>
      <c r="D17" s="11">
        <f>'[1]3. REALLOCATION'!C19</f>
        <v>5851.5</v>
      </c>
      <c r="E17" s="11">
        <f>'[1]3. REALLOCATION'!D19</f>
        <v>9506.16</v>
      </c>
      <c r="F17" s="11">
        <f>'[1]3. REALLOCATION'!E19</f>
        <v>1838.65</v>
      </c>
      <c r="G17" s="11">
        <f>'[1]3. REALLOCATION'!F19</f>
        <v>0</v>
      </c>
      <c r="H17" s="11">
        <f t="shared" si="0"/>
        <v>17875.690000000002</v>
      </c>
      <c r="I17" s="12"/>
    </row>
    <row r="18" spans="1:9" ht="15.75">
      <c r="A18" s="16" t="s">
        <v>27</v>
      </c>
      <c r="B18" s="14">
        <f>'[1]2. DEPOSITS'!G18</f>
        <v>0</v>
      </c>
      <c r="C18" s="11">
        <f>'[1]3. REALLOCATION'!B20</f>
        <v>951.72</v>
      </c>
      <c r="D18" s="11">
        <f>'[1]3. REALLOCATION'!C20</f>
        <v>8197.11</v>
      </c>
      <c r="E18" s="11">
        <f>'[1]3. REALLOCATION'!D20</f>
        <v>13316.77</v>
      </c>
      <c r="F18" s="11">
        <f>'[1]3. REALLOCATION'!E20</f>
        <v>2575.68</v>
      </c>
      <c r="G18" s="11">
        <f>'[1]3. REALLOCATION'!F20</f>
        <v>0</v>
      </c>
      <c r="H18" s="11">
        <f t="shared" si="0"/>
        <v>25041.28</v>
      </c>
      <c r="I18" s="12"/>
    </row>
    <row r="19" spans="1:9" ht="15.75">
      <c r="A19" s="16" t="s">
        <v>28</v>
      </c>
      <c r="B19" s="14">
        <f>'[1]2. DEPOSITS'!G19</f>
        <v>0</v>
      </c>
      <c r="C19" s="11">
        <f>'[1]3. REALLOCATION'!B21</f>
        <v>168.11</v>
      </c>
      <c r="D19" s="11">
        <f>'[1]3. REALLOCATION'!C21</f>
        <v>1447.93</v>
      </c>
      <c r="E19" s="11">
        <f>'[1]3. REALLOCATION'!D21</f>
        <v>2352.26</v>
      </c>
      <c r="F19" s="11">
        <f>'[1]3. REALLOCATION'!E21</f>
        <v>454.97</v>
      </c>
      <c r="G19" s="11">
        <f>'[1]3. REALLOCATION'!F21</f>
        <v>0</v>
      </c>
      <c r="H19" s="11">
        <f t="shared" si="0"/>
        <v>4423.27</v>
      </c>
      <c r="I19" s="12"/>
    </row>
    <row r="20" spans="1:9" ht="15.75">
      <c r="A20" s="16" t="s">
        <v>29</v>
      </c>
      <c r="B20" s="14">
        <f>'[1]2. DEPOSITS'!G20</f>
        <v>0</v>
      </c>
      <c r="C20" s="11">
        <f>'[1]3. REALLOCATION'!B22</f>
        <v>4234.85</v>
      </c>
      <c r="D20" s="11">
        <f>'[1]3. REALLOCATION'!C22</f>
        <v>36474.73</v>
      </c>
      <c r="E20" s="11">
        <f>'[1]3. REALLOCATION'!D22</f>
        <v>59255.68</v>
      </c>
      <c r="F20" s="11">
        <f>'[1]3. REALLOCATION'!E22</f>
        <v>11461.03</v>
      </c>
      <c r="G20" s="11">
        <f>'[1]3. REALLOCATION'!F22</f>
        <v>0</v>
      </c>
      <c r="H20" s="11">
        <f t="shared" si="0"/>
        <v>111426.29000000001</v>
      </c>
      <c r="I20" s="12"/>
    </row>
    <row r="21" spans="1:9" ht="15.75">
      <c r="A21" s="16" t="s">
        <v>30</v>
      </c>
      <c r="B21" s="14">
        <f>'[1]2. DEPOSITS'!G21</f>
        <v>577480</v>
      </c>
      <c r="C21" s="11">
        <f>'[1]3. REALLOCATION'!B23</f>
        <v>797.73</v>
      </c>
      <c r="D21" s="11">
        <f>'[1]3. REALLOCATION'!C23</f>
        <v>4509.46</v>
      </c>
      <c r="E21" s="11">
        <f>'[1]3. REALLOCATION'!D23</f>
        <v>11162.13</v>
      </c>
      <c r="F21" s="11">
        <f>'[1]3. REALLOCATION'!E23</f>
        <v>2158.94</v>
      </c>
      <c r="G21" s="11">
        <f>'[1]3. REALLOCATION'!F23</f>
        <v>0</v>
      </c>
      <c r="H21" s="11">
        <f t="shared" si="0"/>
        <v>18628.26</v>
      </c>
      <c r="I21" s="12"/>
    </row>
    <row r="22" spans="1:9" ht="15.75">
      <c r="A22" s="16" t="s">
        <v>31</v>
      </c>
      <c r="B22" s="14">
        <f>'[1]2. DEPOSITS'!G22</f>
        <v>0</v>
      </c>
      <c r="C22" s="11">
        <f>'[1]3. REALLOCATION'!B24</f>
        <v>379.48</v>
      </c>
      <c r="D22" s="11">
        <f>'[1]3. REALLOCATION'!C24</f>
        <v>3268.42</v>
      </c>
      <c r="E22" s="11">
        <f>'[1]3. REALLOCATION'!D24</f>
        <v>5309.77</v>
      </c>
      <c r="F22" s="11">
        <f>'[1]3. REALLOCATION'!E24</f>
        <v>1027</v>
      </c>
      <c r="G22" s="11">
        <f>'[1]3. REALLOCATION'!F24</f>
        <v>0</v>
      </c>
      <c r="H22" s="11">
        <f t="shared" si="0"/>
        <v>9984.67</v>
      </c>
      <c r="I22" s="12"/>
    </row>
    <row r="23" spans="1:9" ht="15.75">
      <c r="A23" s="16" t="s">
        <v>32</v>
      </c>
      <c r="B23" s="14">
        <f>'[1]2. DEPOSITS'!G23</f>
        <v>0</v>
      </c>
      <c r="C23" s="11">
        <f>'[1]3. REALLOCATION'!B25</f>
        <v>247.88</v>
      </c>
      <c r="D23" s="11">
        <f>'[1]3. REALLOCATION'!C25</f>
        <v>2134.96</v>
      </c>
      <c r="E23" s="11">
        <f>'[1]3. REALLOCATION'!D25</f>
        <v>3468.38</v>
      </c>
      <c r="F23" s="11">
        <f>'[1]3. REALLOCATION'!E25</f>
        <v>670.84</v>
      </c>
      <c r="G23" s="11">
        <f>'[1]3. REALLOCATION'!F25</f>
        <v>0</v>
      </c>
      <c r="H23" s="11">
        <f t="shared" si="0"/>
        <v>6522.06</v>
      </c>
      <c r="I23" s="12"/>
    </row>
    <row r="24" spans="1:9" ht="15.75">
      <c r="A24" s="16" t="s">
        <v>33</v>
      </c>
      <c r="B24" s="14">
        <f>'[1]2. DEPOSITS'!G24</f>
        <v>0</v>
      </c>
      <c r="C24" s="17">
        <f>'[1]3. REALLOCATION'!B26+'[1]3. REALLOCATION'!B70</f>
        <v>55298.33</v>
      </c>
      <c r="D24" s="11">
        <f>'[1]3. REALLOCATION'!C26+'[1]3. REALLOCATION'!C70</f>
        <v>476284.21</v>
      </c>
      <c r="E24" s="11">
        <f>'[1]3. REALLOCATION'!D26+'[1]3. REALLOCATION'!D70</f>
        <v>773756.08</v>
      </c>
      <c r="F24" s="11">
        <f>'[1]3. REALLOCATION'!E26+'[1]3. REALLOCATION'!E70</f>
        <v>149657.14</v>
      </c>
      <c r="G24" s="11">
        <f>'[1]3. REALLOCATION'!F26+'[1]3. REALLOCATION'!F70</f>
        <v>0</v>
      </c>
      <c r="H24" s="11">
        <f t="shared" si="0"/>
        <v>1454995.7600000002</v>
      </c>
      <c r="I24" s="12"/>
    </row>
    <row r="25" spans="1:9" ht="15.75">
      <c r="A25" s="16" t="s">
        <v>34</v>
      </c>
      <c r="B25" s="14">
        <f>'[1]2. DEPOSITS'!G25</f>
        <v>0</v>
      </c>
      <c r="C25" s="11">
        <f>'[1]3. REALLOCATION'!B27</f>
        <v>842.94</v>
      </c>
      <c r="D25" s="11">
        <f>'[1]3. REALLOCATION'!C27</f>
        <v>7260.24</v>
      </c>
      <c r="E25" s="11">
        <f>'[1]3. REALLOCATION'!D27</f>
        <v>11794.75</v>
      </c>
      <c r="F25" s="11">
        <f>'[1]3. REALLOCATION'!E27</f>
        <v>2281.3</v>
      </c>
      <c r="G25" s="11">
        <f>'[1]3. REALLOCATION'!F27</f>
        <v>0</v>
      </c>
      <c r="H25" s="11">
        <f t="shared" si="0"/>
        <v>22179.23</v>
      </c>
      <c r="I25" s="12"/>
    </row>
    <row r="26" spans="1:9" ht="15.75">
      <c r="A26" s="16" t="s">
        <v>35</v>
      </c>
      <c r="B26" s="14">
        <f>'[1]2. DEPOSITS'!G26</f>
        <v>0</v>
      </c>
      <c r="C26" s="11">
        <f>'[1]3. REALLOCATION'!B28</f>
        <v>1175.37</v>
      </c>
      <c r="D26" s="11">
        <f>'[1]3. REALLOCATION'!C28</f>
        <v>10123.44</v>
      </c>
      <c r="E26" s="11">
        <f>'[1]3. REALLOCATION'!D28</f>
        <v>16446.21</v>
      </c>
      <c r="F26" s="11">
        <f>'[1]3. REALLOCATION'!E28</f>
        <v>3180.97</v>
      </c>
      <c r="G26" s="11">
        <f>'[1]3. REALLOCATION'!F28</f>
        <v>0</v>
      </c>
      <c r="H26" s="11">
        <f t="shared" si="0"/>
        <v>30925.99</v>
      </c>
      <c r="I26" s="12"/>
    </row>
    <row r="27" spans="1:9" ht="15.75">
      <c r="A27" s="16" t="s">
        <v>36</v>
      </c>
      <c r="B27" s="14">
        <f>'[1]2. DEPOSITS'!G27</f>
        <v>0</v>
      </c>
      <c r="C27" s="11">
        <f>'[1]3. REALLOCATION'!B29</f>
        <v>169.07</v>
      </c>
      <c r="D27" s="11">
        <f>'[1]3. REALLOCATION'!C29</f>
        <v>1456.21</v>
      </c>
      <c r="E27" s="11">
        <f>'[1]3. REALLOCATION'!D29</f>
        <v>2365.72</v>
      </c>
      <c r="F27" s="11">
        <f>'[1]3. REALLOCATION'!E29</f>
        <v>457.57</v>
      </c>
      <c r="G27" s="11">
        <f>'[1]3. REALLOCATION'!F29</f>
        <v>0</v>
      </c>
      <c r="H27" s="11">
        <f t="shared" si="0"/>
        <v>4448.57</v>
      </c>
      <c r="I27" s="12"/>
    </row>
    <row r="28" spans="1:9" ht="15.75">
      <c r="A28" s="16" t="s">
        <v>37</v>
      </c>
      <c r="B28" s="14">
        <f>'[1]2. DEPOSITS'!G28</f>
        <v>0</v>
      </c>
      <c r="C28" s="11">
        <f>'[1]3. REALLOCATION'!B30</f>
        <v>467.53</v>
      </c>
      <c r="D28" s="11">
        <f>'[1]3. REALLOCATION'!C30</f>
        <v>4026.83</v>
      </c>
      <c r="E28" s="11">
        <f>'[1]3. REALLOCATION'!D30</f>
        <v>6541.86</v>
      </c>
      <c r="F28" s="11">
        <f>'[1]3. REALLOCATION'!E30</f>
        <v>1265.3</v>
      </c>
      <c r="G28" s="11">
        <f>'[1]3. REALLOCATION'!F30</f>
        <v>0</v>
      </c>
      <c r="H28" s="11">
        <f t="shared" si="0"/>
        <v>12301.519999999999</v>
      </c>
      <c r="I28" s="12"/>
    </row>
    <row r="29" spans="1:9" ht="15.75">
      <c r="A29" s="16" t="s">
        <v>38</v>
      </c>
      <c r="B29" s="14">
        <f>'[1]2. DEPOSITS'!G29</f>
        <v>0</v>
      </c>
      <c r="C29" s="11">
        <f>'[1]3. REALLOCATION'!B31</f>
        <v>1432.83</v>
      </c>
      <c r="D29" s="11">
        <f>'[1]3. REALLOCATION'!C31</f>
        <v>12340.96</v>
      </c>
      <c r="E29" s="11">
        <f>'[1]3. REALLOCATION'!D31</f>
        <v>20048.73</v>
      </c>
      <c r="F29" s="11">
        <f>'[1]3. REALLOCATION'!E31</f>
        <v>3877.76</v>
      </c>
      <c r="G29" s="11">
        <f>'[1]3. REALLOCATION'!F31</f>
        <v>0</v>
      </c>
      <c r="H29" s="11">
        <f t="shared" si="0"/>
        <v>37700.28</v>
      </c>
      <c r="I29" s="12"/>
    </row>
    <row r="30" spans="1:9" ht="15.75">
      <c r="A30" s="16" t="s">
        <v>39</v>
      </c>
      <c r="B30" s="14">
        <f>'[1]2. DEPOSITS'!G30</f>
        <v>0</v>
      </c>
      <c r="C30" s="11">
        <f>'[1]3. REALLOCATION'!B32</f>
        <v>151.98</v>
      </c>
      <c r="D30" s="11">
        <f>'[1]3. REALLOCATION'!C32</f>
        <v>1308.98</v>
      </c>
      <c r="E30" s="11">
        <f>'[1]3. REALLOCATION'!D32</f>
        <v>2126.52</v>
      </c>
      <c r="F30" s="11">
        <f>'[1]3. REALLOCATION'!E32</f>
        <v>411.3</v>
      </c>
      <c r="G30" s="11">
        <f>'[1]3. REALLOCATION'!F32</f>
        <v>0</v>
      </c>
      <c r="H30" s="11">
        <f t="shared" si="0"/>
        <v>3998.78</v>
      </c>
      <c r="I30" s="12"/>
    </row>
    <row r="31" spans="1:9" ht="15.75">
      <c r="A31" s="16" t="s">
        <v>40</v>
      </c>
      <c r="B31" s="14">
        <f>'[1]2. DEPOSITS'!G31</f>
        <v>0</v>
      </c>
      <c r="C31" s="11">
        <f>'[1]3. REALLOCATION'!B33</f>
        <v>163.49</v>
      </c>
      <c r="D31" s="11">
        <f>'[1]3. REALLOCATION'!C33</f>
        <v>1408.16</v>
      </c>
      <c r="E31" s="11">
        <f>'[1]3. REALLOCATION'!D33</f>
        <v>2287.66</v>
      </c>
      <c r="F31" s="11">
        <f>'[1]3. REALLOCATION'!E33</f>
        <v>442.47</v>
      </c>
      <c r="G31" s="11">
        <f>'[1]3. REALLOCATION'!F33</f>
        <v>0</v>
      </c>
      <c r="H31" s="11">
        <f t="shared" si="0"/>
        <v>4301.78</v>
      </c>
      <c r="I31" s="12"/>
    </row>
    <row r="32" spans="1:9" ht="15.75">
      <c r="A32" s="16" t="s">
        <v>41</v>
      </c>
      <c r="B32" s="14">
        <f>'[1]2. DEPOSITS'!G32</f>
        <v>0</v>
      </c>
      <c r="C32" s="11">
        <f>'[1]3. REALLOCATION'!B34</f>
        <v>2270.07</v>
      </c>
      <c r="D32" s="11">
        <f>'[1]3. REALLOCATION'!C34</f>
        <v>19552.07</v>
      </c>
      <c r="E32" s="11">
        <f>'[1]3. REALLOCATION'!D34</f>
        <v>31763.67</v>
      </c>
      <c r="F32" s="11">
        <f>'[1]3. REALLOCATION'!E34</f>
        <v>6143.62</v>
      </c>
      <c r="G32" s="11">
        <f>'[1]3. REALLOCATION'!F34</f>
        <v>0</v>
      </c>
      <c r="H32" s="11">
        <f t="shared" si="0"/>
        <v>59729.43</v>
      </c>
      <c r="I32" s="12"/>
    </row>
    <row r="33" spans="1:9" ht="15.75">
      <c r="A33" s="16" t="s">
        <v>42</v>
      </c>
      <c r="B33" s="14">
        <f>'[1]2. DEPOSITS'!G33</f>
        <v>0</v>
      </c>
      <c r="C33" s="11">
        <f>'[1]3. REALLOCATION'!B35</f>
        <v>635.12</v>
      </c>
      <c r="D33" s="11">
        <f>'[1]3. REALLOCATION'!C35</f>
        <v>5470.3</v>
      </c>
      <c r="E33" s="11">
        <f>'[1]3. REALLOCATION'!D35</f>
        <v>8886.88</v>
      </c>
      <c r="F33" s="11">
        <f>'[1]3. REALLOCATION'!E35</f>
        <v>1718.87</v>
      </c>
      <c r="G33" s="11">
        <f>'[1]3. REALLOCATION'!F35</f>
        <v>0</v>
      </c>
      <c r="H33" s="11">
        <f t="shared" si="0"/>
        <v>16711.17</v>
      </c>
      <c r="I33" s="12"/>
    </row>
    <row r="34" spans="1:9" ht="15.75">
      <c r="A34" s="16" t="s">
        <v>43</v>
      </c>
      <c r="B34" s="14">
        <f>'[1]2. DEPOSITS'!G34</f>
        <v>0</v>
      </c>
      <c r="C34" s="11">
        <f>'[1]3. REALLOCATION'!B36</f>
        <v>497.21</v>
      </c>
      <c r="D34" s="11">
        <f>'[1]3. REALLOCATION'!C36</f>
        <v>4282.45</v>
      </c>
      <c r="E34" s="11">
        <f>'[1]3. REALLOCATION'!D36</f>
        <v>6957.13</v>
      </c>
      <c r="F34" s="11">
        <f>'[1]3. REALLOCATION'!E36</f>
        <v>1345.62</v>
      </c>
      <c r="G34" s="11">
        <f>'[1]3. REALLOCATION'!F36</f>
        <v>0</v>
      </c>
      <c r="H34" s="11">
        <f t="shared" si="0"/>
        <v>13082.41</v>
      </c>
      <c r="I34" s="12"/>
    </row>
    <row r="35" spans="1:9" ht="15.75">
      <c r="A35" s="16" t="s">
        <v>44</v>
      </c>
      <c r="B35" s="14">
        <f>'[1]2. DEPOSITS'!G35</f>
        <v>0</v>
      </c>
      <c r="C35" s="11">
        <f>'[1]3. REALLOCATION'!B37</f>
        <v>15894.1</v>
      </c>
      <c r="D35" s="11">
        <f>'[1]3. REALLOCATION'!C37</f>
        <v>136895.74</v>
      </c>
      <c r="E35" s="11">
        <f>'[1]3. REALLOCATION'!D37</f>
        <v>222396.45</v>
      </c>
      <c r="F35" s="11">
        <f>'[1]3. REALLOCATION'!E37</f>
        <v>43015.14</v>
      </c>
      <c r="G35" s="11">
        <f>'[1]3. REALLOCATION'!F37</f>
        <v>0</v>
      </c>
      <c r="H35" s="11">
        <f t="shared" si="0"/>
        <v>418201.43000000005</v>
      </c>
      <c r="I35" s="12"/>
    </row>
    <row r="36" spans="1:9" ht="15.75">
      <c r="A36" s="16" t="s">
        <v>45</v>
      </c>
      <c r="B36" s="14">
        <f>'[1]2. DEPOSITS'!G36</f>
        <v>0</v>
      </c>
      <c r="C36" s="11">
        <f>'[1]3. REALLOCATION'!B38</f>
        <v>1377.81</v>
      </c>
      <c r="D36" s="11">
        <f>'[1]3. REALLOCATION'!C38</f>
        <v>11867.08</v>
      </c>
      <c r="E36" s="11">
        <f>'[1]3. REALLOCATION'!D38</f>
        <v>19278.87</v>
      </c>
      <c r="F36" s="11">
        <f>'[1]3. REALLOCATION'!E38</f>
        <v>3728.85</v>
      </c>
      <c r="G36" s="11">
        <f>'[1]3. REALLOCATION'!F38</f>
        <v>0</v>
      </c>
      <c r="H36" s="11">
        <f t="shared" si="0"/>
        <v>36252.61</v>
      </c>
      <c r="I36" s="12"/>
    </row>
    <row r="37" spans="1:9" ht="15.75">
      <c r="A37" s="16" t="s">
        <v>46</v>
      </c>
      <c r="B37" s="14">
        <f>'[1]2. DEPOSITS'!G37</f>
        <v>0</v>
      </c>
      <c r="C37" s="11">
        <f>'[1]3. REALLOCATION'!B39</f>
        <v>224.03</v>
      </c>
      <c r="D37" s="11">
        <f>'[1]3. REALLOCATION'!C39</f>
        <v>1929.56</v>
      </c>
      <c r="E37" s="11">
        <f>'[1]3. REALLOCATION'!D39</f>
        <v>3134.71</v>
      </c>
      <c r="F37" s="11">
        <f>'[1]3. REALLOCATION'!E39</f>
        <v>606.3</v>
      </c>
      <c r="G37" s="11">
        <f>'[1]3. REALLOCATION'!F39</f>
        <v>0</v>
      </c>
      <c r="H37" s="11">
        <f t="shared" si="0"/>
        <v>5894.6</v>
      </c>
      <c r="I37" s="12"/>
    </row>
    <row r="38" spans="1:9" ht="15.75">
      <c r="A38" s="16" t="s">
        <v>47</v>
      </c>
      <c r="B38" s="14">
        <f>'[1]2. DEPOSITS'!G38</f>
        <v>0</v>
      </c>
      <c r="C38" s="11">
        <f>'[1]3. REALLOCATION'!B40</f>
        <v>10598.3</v>
      </c>
      <c r="D38" s="11">
        <f>'[1]3. REALLOCATION'!C40</f>
        <v>91283.07</v>
      </c>
      <c r="E38" s="11">
        <f>'[1]3. REALLOCATION'!D40</f>
        <v>148295.56</v>
      </c>
      <c r="F38" s="11">
        <f>'[1]3. REALLOCATION'!E40</f>
        <v>28682.81</v>
      </c>
      <c r="G38" s="11">
        <f>'[1]3. REALLOCATION'!F40</f>
        <v>0</v>
      </c>
      <c r="H38" s="11">
        <f t="shared" si="0"/>
        <v>278859.74</v>
      </c>
      <c r="I38" s="12"/>
    </row>
    <row r="39" spans="1:9" ht="15.75">
      <c r="A39" s="16" t="s">
        <v>48</v>
      </c>
      <c r="B39" s="14">
        <f>'[1]2. DEPOSITS'!G39</f>
        <v>0</v>
      </c>
      <c r="C39" s="11">
        <f>'[1]3. REALLOCATION'!B41</f>
        <v>6392.87</v>
      </c>
      <c r="D39" s="11">
        <f>'[1]3. REALLOCATION'!C41</f>
        <v>55061.7</v>
      </c>
      <c r="E39" s="11">
        <f>'[1]3. REALLOCATION'!D41</f>
        <v>89451.48</v>
      </c>
      <c r="F39" s="11">
        <f>'[1]3. REALLOCATION'!E41</f>
        <v>17301.39</v>
      </c>
      <c r="G39" s="11">
        <f>'[1]3. REALLOCATION'!F41</f>
        <v>0</v>
      </c>
      <c r="H39" s="11">
        <f t="shared" si="0"/>
        <v>168207.44</v>
      </c>
      <c r="I39" s="12"/>
    </row>
    <row r="40" spans="1:9" ht="15.75">
      <c r="A40" s="16" t="s">
        <v>49</v>
      </c>
      <c r="B40" s="14">
        <f>'[1]2. DEPOSITS'!G40</f>
        <v>468623.37</v>
      </c>
      <c r="C40" s="11">
        <f>'[1]3. REALLOCATION'!B42</f>
        <v>368.7</v>
      </c>
      <c r="D40" s="11">
        <f>'[1]3. REALLOCATION'!C42</f>
        <v>3175.64</v>
      </c>
      <c r="E40" s="11">
        <f>'[1]3. REALLOCATION'!D42</f>
        <v>4836.64</v>
      </c>
      <c r="F40" s="11">
        <f>'[1]3. REALLOCATION'!E42</f>
        <v>436.53</v>
      </c>
      <c r="G40" s="11">
        <f>'[1]3. REALLOCATION'!F42</f>
        <v>0</v>
      </c>
      <c r="H40" s="11">
        <f t="shared" si="0"/>
        <v>8817.51</v>
      </c>
      <c r="I40" s="12"/>
    </row>
    <row r="41" spans="1:9" ht="15.75">
      <c r="A41" s="16" t="s">
        <v>50</v>
      </c>
      <c r="B41" s="14">
        <f>'[1]2. DEPOSITS'!G41</f>
        <v>0</v>
      </c>
      <c r="C41" s="11">
        <f>'[1]3. REALLOCATION'!B43</f>
        <v>10353.94</v>
      </c>
      <c r="D41" s="11">
        <f>'[1]3. REALLOCATION'!C43</f>
        <v>89178.35</v>
      </c>
      <c r="E41" s="11">
        <f>'[1]3. REALLOCATION'!D43</f>
        <v>144876.3</v>
      </c>
      <c r="F41" s="11">
        <f>'[1]3. REALLOCATION'!E43</f>
        <v>28021.46</v>
      </c>
      <c r="G41" s="11">
        <f>'[1]3. REALLOCATION'!F43</f>
        <v>0</v>
      </c>
      <c r="H41" s="11">
        <f t="shared" si="0"/>
        <v>272430.05</v>
      </c>
      <c r="I41" s="12"/>
    </row>
    <row r="42" spans="1:9" ht="15.75">
      <c r="A42" s="16" t="s">
        <v>51</v>
      </c>
      <c r="B42" s="14">
        <f>'[1]2. DEPOSITS'!G42</f>
        <v>0</v>
      </c>
      <c r="C42" s="11">
        <f>'[1]3. REALLOCATION'!B44</f>
        <v>16152.68</v>
      </c>
      <c r="D42" s="11">
        <f>'[1]3. REALLOCATION'!C44</f>
        <v>139122.85</v>
      </c>
      <c r="E42" s="11">
        <f>'[1]3. REALLOCATION'!D44</f>
        <v>226014.54</v>
      </c>
      <c r="F42" s="11">
        <f>'[1]3. REALLOCATION'!E44</f>
        <v>43714.94</v>
      </c>
      <c r="G42" s="11">
        <f>'[1]3. REALLOCATION'!F44</f>
        <v>0</v>
      </c>
      <c r="H42" s="11">
        <f t="shared" si="0"/>
        <v>425005.01</v>
      </c>
      <c r="I42" s="12"/>
    </row>
    <row r="43" spans="1:9" ht="15.75">
      <c r="A43" s="16" t="s">
        <v>52</v>
      </c>
      <c r="B43" s="14">
        <f>'[1]2. DEPOSITS'!G43</f>
        <v>0</v>
      </c>
      <c r="C43" s="11">
        <f>'[1]3. REALLOCATION'!B45</f>
        <v>3916.26</v>
      </c>
      <c r="D43" s="11">
        <f>'[1]3. REALLOCATION'!C45</f>
        <v>33730.7</v>
      </c>
      <c r="E43" s="11">
        <f>'[1]3. REALLOCATION'!D45</f>
        <v>54797.81</v>
      </c>
      <c r="F43" s="11">
        <f>'[1]3. REALLOCATION'!E45</f>
        <v>10598.8</v>
      </c>
      <c r="G43" s="11">
        <f>'[1]3. REALLOCATION'!F45</f>
        <v>0</v>
      </c>
      <c r="H43" s="11">
        <f t="shared" si="0"/>
        <v>103043.56999999999</v>
      </c>
      <c r="I43" s="12"/>
    </row>
    <row r="44" spans="1:9" ht="15.75">
      <c r="A44" s="16" t="s">
        <v>53</v>
      </c>
      <c r="B44" s="14">
        <f>'[1]2. DEPOSITS'!G44</f>
        <v>0</v>
      </c>
      <c r="C44" s="11">
        <f>'[1]3. REALLOCATION'!B46</f>
        <v>3355.9</v>
      </c>
      <c r="D44" s="11">
        <f>'[1]3. REALLOCATION'!C46</f>
        <v>28904.29</v>
      </c>
      <c r="E44" s="11">
        <f>'[1]3. REALLOCATION'!D46</f>
        <v>46956.99</v>
      </c>
      <c r="F44" s="11">
        <f>'[1]3. REALLOCATION'!E46</f>
        <v>9082.26</v>
      </c>
      <c r="G44" s="11">
        <f>'[1]3. REALLOCATION'!F46</f>
        <v>0</v>
      </c>
      <c r="H44" s="11">
        <f t="shared" si="0"/>
        <v>88299.43999999999</v>
      </c>
      <c r="I44" s="12"/>
    </row>
    <row r="45" spans="1:9" ht="15.75">
      <c r="A45" s="16" t="s">
        <v>54</v>
      </c>
      <c r="B45" s="14">
        <f>'[1]2. DEPOSITS'!G45</f>
        <v>0</v>
      </c>
      <c r="C45" s="11">
        <f>'[1]3. REALLOCATION'!B47</f>
        <v>1301.83</v>
      </c>
      <c r="D45" s="11">
        <f>'[1]3. REALLOCATION'!C47</f>
        <v>11212.61</v>
      </c>
      <c r="E45" s="11">
        <f>'[1]3. REALLOCATION'!D47</f>
        <v>18215.65</v>
      </c>
      <c r="F45" s="11">
        <f>'[1]3. REALLOCATION'!E47</f>
        <v>3523.21</v>
      </c>
      <c r="G45" s="11">
        <f>'[1]3. REALLOCATION'!F47</f>
        <v>0</v>
      </c>
      <c r="H45" s="11">
        <f t="shared" si="0"/>
        <v>34253.3</v>
      </c>
      <c r="I45" s="12"/>
    </row>
    <row r="46" spans="1:9" ht="15.75">
      <c r="A46" s="16" t="s">
        <v>55</v>
      </c>
      <c r="B46" s="14">
        <f>'[1]2. DEPOSITS'!G46</f>
        <v>43476.71</v>
      </c>
      <c r="C46" s="11">
        <f>'[1]3. REALLOCATION'!B48</f>
        <v>3435.26</v>
      </c>
      <c r="D46" s="11">
        <f>'[1]3. REALLOCATION'!C48</f>
        <v>29587.89</v>
      </c>
      <c r="E46" s="11">
        <f>'[1]3. REALLOCATION'!D48</f>
        <v>47291.48</v>
      </c>
      <c r="F46" s="11">
        <f>'[1]3. REALLOCATION'!E48</f>
        <v>9297.06</v>
      </c>
      <c r="G46" s="11">
        <f>'[1]3. REALLOCATION'!F48</f>
        <v>0</v>
      </c>
      <c r="H46" s="11">
        <f t="shared" si="0"/>
        <v>89611.69</v>
      </c>
      <c r="I46" s="12"/>
    </row>
    <row r="47" spans="1:9" ht="15.75">
      <c r="A47" s="16" t="s">
        <v>56</v>
      </c>
      <c r="B47" s="14">
        <f>'[1]2. DEPOSITS'!G47</f>
        <v>0</v>
      </c>
      <c r="C47" s="11">
        <f>'[1]3. REALLOCATION'!B49</f>
        <v>2289.77</v>
      </c>
      <c r="D47" s="11">
        <f>'[1]3. REALLOCATION'!C49</f>
        <v>19721.8</v>
      </c>
      <c r="E47" s="11">
        <f>'[1]3. REALLOCATION'!D49</f>
        <v>32039.4</v>
      </c>
      <c r="F47" s="11">
        <f>'[1]3. REALLOCATION'!E49</f>
        <v>6196.95</v>
      </c>
      <c r="G47" s="11">
        <f>'[1]3. REALLOCATION'!F49</f>
        <v>0</v>
      </c>
      <c r="H47" s="11">
        <f t="shared" si="0"/>
        <v>60247.92</v>
      </c>
      <c r="I47" s="12"/>
    </row>
    <row r="48" spans="1:9" ht="15.75">
      <c r="A48" s="16" t="s">
        <v>57</v>
      </c>
      <c r="B48" s="14">
        <f>'[1]2. DEPOSITS'!G48</f>
        <v>0</v>
      </c>
      <c r="C48" s="11">
        <f>'[1]3. REALLOCATION'!B50</f>
        <v>9029.58</v>
      </c>
      <c r="D48" s="11">
        <f>'[1]3. REALLOCATION'!C50</f>
        <v>77771.7</v>
      </c>
      <c r="E48" s="11">
        <f>'[1]3. REALLOCATION'!D50</f>
        <v>126345.42</v>
      </c>
      <c r="F48" s="11">
        <f>'[1]3. REALLOCATION'!E50</f>
        <v>24437.29</v>
      </c>
      <c r="G48" s="11">
        <f>'[1]3. REALLOCATION'!F50</f>
        <v>0</v>
      </c>
      <c r="H48" s="11">
        <f t="shared" si="0"/>
        <v>237583.99000000002</v>
      </c>
      <c r="I48" s="12"/>
    </row>
    <row r="49" spans="1:9" ht="15.75">
      <c r="A49" s="16" t="s">
        <v>58</v>
      </c>
      <c r="B49" s="14">
        <f>'[1]2. DEPOSITS'!G49</f>
        <v>0</v>
      </c>
      <c r="C49" s="11">
        <f>'[1]3. REALLOCATION'!B51</f>
        <v>1401.54</v>
      </c>
      <c r="D49" s="11">
        <f>'[1]3. REALLOCATION'!C51</f>
        <v>12071.42</v>
      </c>
      <c r="E49" s="11">
        <f>'[1]3. REALLOCATION'!D51</f>
        <v>19610.85</v>
      </c>
      <c r="F49" s="11">
        <f>'[1]3. REALLOCATION'!E51</f>
        <v>3793.06</v>
      </c>
      <c r="G49" s="11">
        <f>'[1]3. REALLOCATION'!F51</f>
        <v>0</v>
      </c>
      <c r="H49" s="11">
        <f t="shared" si="0"/>
        <v>36876.869999999995</v>
      </c>
      <c r="I49" s="12"/>
    </row>
    <row r="50" spans="1:9" ht="15.75">
      <c r="A50" s="16" t="s">
        <v>59</v>
      </c>
      <c r="B50" s="14">
        <f>'[1]2. DEPOSITS'!G50</f>
        <v>0</v>
      </c>
      <c r="C50" s="11">
        <f>'[1]3. REALLOCATION'!B52</f>
        <v>906.96</v>
      </c>
      <c r="D50" s="11">
        <f>'[1]3. REALLOCATION'!C52</f>
        <v>7811.62</v>
      </c>
      <c r="E50" s="11">
        <f>'[1]3. REALLOCATION'!D52</f>
        <v>12690.5</v>
      </c>
      <c r="F50" s="11">
        <f>'[1]3. REALLOCATION'!E52</f>
        <v>2454.55</v>
      </c>
      <c r="G50" s="11">
        <f>'[1]3. REALLOCATION'!F52</f>
        <v>0</v>
      </c>
      <c r="H50" s="11">
        <f t="shared" si="0"/>
        <v>23863.63</v>
      </c>
      <c r="I50" s="12"/>
    </row>
    <row r="51" spans="1:9" ht="15.75">
      <c r="A51" s="16" t="s">
        <v>60</v>
      </c>
      <c r="B51" s="14">
        <f>'[1]2. DEPOSITS'!G51</f>
        <v>315322.54</v>
      </c>
      <c r="C51" s="11">
        <f>'[1]3. REALLOCATION'!B53</f>
        <v>137.11</v>
      </c>
      <c r="D51" s="11">
        <f>'[1]3. REALLOCATION'!C53</f>
        <v>1027.04</v>
      </c>
      <c r="E51" s="11">
        <f>'[1]3. REALLOCATION'!D53</f>
        <v>1851.51</v>
      </c>
      <c r="F51" s="11">
        <f>'[1]3. REALLOCATION'!E53</f>
        <v>371.07</v>
      </c>
      <c r="G51" s="11">
        <f>'[1]3. REALLOCATION'!F53</f>
        <v>0</v>
      </c>
      <c r="H51" s="11">
        <f t="shared" si="0"/>
        <v>3386.73</v>
      </c>
      <c r="I51" s="12"/>
    </row>
    <row r="52" spans="1:9" ht="15.75">
      <c r="A52" s="16" t="s">
        <v>61</v>
      </c>
      <c r="B52" s="14">
        <f>'[1]2. DEPOSITS'!G52</f>
        <v>120921.90999999992</v>
      </c>
      <c r="C52" s="11">
        <f>'[1]3. REALLOCATION'!B54</f>
        <v>300.09</v>
      </c>
      <c r="D52" s="11">
        <f>'[1]3. REALLOCATION'!C54</f>
        <v>2584.63</v>
      </c>
      <c r="E52" s="11">
        <f>'[1]3. REALLOCATION'!D54</f>
        <v>4172.13</v>
      </c>
      <c r="F52" s="11">
        <f>'[1]3. REALLOCATION'!E54</f>
        <v>653.39</v>
      </c>
      <c r="G52" s="11">
        <f>'[1]3. REALLOCATION'!F54</f>
        <v>0</v>
      </c>
      <c r="H52" s="11">
        <f t="shared" si="0"/>
        <v>7710.240000000001</v>
      </c>
      <c r="I52" s="12"/>
    </row>
    <row r="53" spans="1:9" ht="15.75">
      <c r="A53" s="16" t="s">
        <v>62</v>
      </c>
      <c r="B53" s="14">
        <f>'[1]2. DEPOSITS'!G53</f>
        <v>4205.25</v>
      </c>
      <c r="C53" s="11">
        <f>'[1]3. REALLOCATION'!B55</f>
        <v>1871.52</v>
      </c>
      <c r="D53" s="11">
        <f>'[1]3. REALLOCATION'!C55</f>
        <v>16476.61</v>
      </c>
      <c r="E53" s="11">
        <f>'[1]3. REALLOCATION'!D55</f>
        <v>26767.38</v>
      </c>
      <c r="F53" s="11">
        <f>'[1]3. REALLOCATION'!E55</f>
        <v>5177.25</v>
      </c>
      <c r="G53" s="11">
        <f>'[1]3. REALLOCATION'!F55</f>
        <v>0</v>
      </c>
      <c r="H53" s="11">
        <f t="shared" si="0"/>
        <v>50292.76</v>
      </c>
      <c r="I53" s="12"/>
    </row>
    <row r="54" spans="1:9" ht="15.75">
      <c r="A54" s="16" t="s">
        <v>63</v>
      </c>
      <c r="B54" s="14">
        <f>'[1]2. DEPOSITS'!G54</f>
        <v>0</v>
      </c>
      <c r="C54" s="11">
        <f>'[1]3. REALLOCATION'!B56</f>
        <v>2243.47</v>
      </c>
      <c r="D54" s="11">
        <f>'[1]3. REALLOCATION'!C56</f>
        <v>19322.99</v>
      </c>
      <c r="E54" s="11">
        <f>'[1]3. REALLOCATION'!D56</f>
        <v>31391.51</v>
      </c>
      <c r="F54" s="11">
        <f>'[1]3. REALLOCATION'!E56</f>
        <v>6071.64</v>
      </c>
      <c r="G54" s="11">
        <f>'[1]3. REALLOCATION'!F56</f>
        <v>0</v>
      </c>
      <c r="H54" s="11">
        <f t="shared" si="0"/>
        <v>59029.61</v>
      </c>
      <c r="I54" s="12"/>
    </row>
    <row r="55" spans="1:9" ht="15.75">
      <c r="A55" s="15" t="s">
        <v>64</v>
      </c>
      <c r="B55" s="14">
        <f>'[1]2. DEPOSITS'!G55</f>
        <v>0</v>
      </c>
      <c r="C55" s="11">
        <f>'[1]3. REALLOCATION'!B57</f>
        <v>2549.25</v>
      </c>
      <c r="D55" s="11">
        <f>'[1]3. REALLOCATION'!C57</f>
        <v>21956.63</v>
      </c>
      <c r="E55" s="11">
        <f>'[1]3. REALLOCATION'!D57</f>
        <v>35670.05</v>
      </c>
      <c r="F55" s="11">
        <f>'[1]3. REALLOCATION'!E57</f>
        <v>6899.17</v>
      </c>
      <c r="G55" s="11">
        <f>'[1]3. REALLOCATION'!F57</f>
        <v>0</v>
      </c>
      <c r="H55" s="11">
        <f t="shared" si="0"/>
        <v>67075.1</v>
      </c>
      <c r="I55" s="12"/>
    </row>
    <row r="56" spans="1:9" ht="15.75">
      <c r="A56" s="15" t="s">
        <v>65</v>
      </c>
      <c r="B56" s="14">
        <f>'[1]2. DEPOSITS'!G56</f>
        <v>0</v>
      </c>
      <c r="C56" s="11">
        <f>'[1]3. REALLOCATION'!B58</f>
        <v>897.78</v>
      </c>
      <c r="D56" s="11">
        <f>'[1]3. REALLOCATION'!C58</f>
        <v>7732.56</v>
      </c>
      <c r="E56" s="11">
        <f>'[1]3. REALLOCATION'!D58</f>
        <v>12562.06</v>
      </c>
      <c r="F56" s="11">
        <f>'[1]3. REALLOCATION'!E58</f>
        <v>2429.71</v>
      </c>
      <c r="G56" s="11">
        <f>'[1]3. REALLOCATION'!F58</f>
        <v>0</v>
      </c>
      <c r="H56" s="11">
        <f t="shared" si="0"/>
        <v>23622.11</v>
      </c>
      <c r="I56" s="12"/>
    </row>
    <row r="57" spans="1:9" ht="15.75">
      <c r="A57" s="15" t="s">
        <v>66</v>
      </c>
      <c r="B57" s="14">
        <f>'[1]2. DEPOSITS'!G57</f>
        <v>0</v>
      </c>
      <c r="C57" s="11">
        <f>'[1]3. REALLOCATION'!B59</f>
        <v>365.46</v>
      </c>
      <c r="D57" s="11">
        <f>'[1]3. REALLOCATION'!C59</f>
        <v>3147.7</v>
      </c>
      <c r="E57" s="11">
        <f>'[1]3. REALLOCATION'!D59</f>
        <v>5113.66</v>
      </c>
      <c r="F57" s="11">
        <f>'[1]3. REALLOCATION'!E59</f>
        <v>989.07</v>
      </c>
      <c r="G57" s="11">
        <f>'[1]3. REALLOCATION'!F59</f>
        <v>0</v>
      </c>
      <c r="H57" s="11">
        <f t="shared" si="0"/>
        <v>9615.89</v>
      </c>
      <c r="I57" s="12"/>
    </row>
    <row r="58" spans="1:9" ht="15.75">
      <c r="A58" s="15" t="s">
        <v>67</v>
      </c>
      <c r="B58" s="14">
        <f>'[1]2. DEPOSITS'!G58</f>
        <v>0</v>
      </c>
      <c r="C58" s="11">
        <f>'[1]3. REALLOCATION'!B60</f>
        <v>1090.57</v>
      </c>
      <c r="D58" s="11">
        <f>'[1]3. REALLOCATION'!C60</f>
        <v>9393.03</v>
      </c>
      <c r="E58" s="11">
        <f>'[1]3. REALLOCATION'!D60</f>
        <v>15259.62</v>
      </c>
      <c r="F58" s="11">
        <f>'[1]3. REALLOCATION'!E60</f>
        <v>2951.46</v>
      </c>
      <c r="G58" s="11">
        <f>'[1]3. REALLOCATION'!F60</f>
        <v>0</v>
      </c>
      <c r="H58" s="11">
        <f t="shared" si="0"/>
        <v>28694.68</v>
      </c>
      <c r="I58" s="12"/>
    </row>
    <row r="59" spans="1:9" ht="15.75">
      <c r="A59" s="15" t="s">
        <v>68</v>
      </c>
      <c r="B59" s="14">
        <f>'[1]2. DEPOSITS'!G59</f>
        <v>3424</v>
      </c>
      <c r="C59" s="11">
        <f>'[1]3. REALLOCATION'!B61</f>
        <v>161.75</v>
      </c>
      <c r="D59" s="11">
        <f>'[1]3. REALLOCATION'!C61</f>
        <v>1393.17</v>
      </c>
      <c r="E59" s="11">
        <f>'[1]3. REALLOCATION'!D61</f>
        <v>2263.29</v>
      </c>
      <c r="F59" s="11">
        <f>'[1]3. REALLOCATION'!E61</f>
        <v>434.93</v>
      </c>
      <c r="G59" s="11">
        <f>'[1]3. REALLOCATION'!F61</f>
        <v>0</v>
      </c>
      <c r="H59" s="11">
        <f t="shared" si="0"/>
        <v>4253.14</v>
      </c>
      <c r="I59" s="12"/>
    </row>
    <row r="60" spans="1:9" ht="15.75">
      <c r="A60" s="15" t="s">
        <v>69</v>
      </c>
      <c r="B60" s="14">
        <f>'[1]2. DEPOSITS'!G60</f>
        <v>1068415.18</v>
      </c>
      <c r="C60" s="11">
        <f>'[1]3. REALLOCATION'!B62</f>
        <v>52</v>
      </c>
      <c r="D60" s="11">
        <f>'[1]3. REALLOCATION'!C62</f>
        <v>20659.82</v>
      </c>
      <c r="E60" s="11">
        <f>'[1]3. REALLOCATION'!D62</f>
        <v>22664.62</v>
      </c>
      <c r="F60" s="11">
        <f>'[1]3. REALLOCATION'!E62</f>
        <v>6491.69</v>
      </c>
      <c r="G60" s="11">
        <f>'[1]3. REALLOCATION'!F62</f>
        <v>0</v>
      </c>
      <c r="H60" s="11">
        <f t="shared" si="0"/>
        <v>49868.130000000005</v>
      </c>
      <c r="I60" s="12"/>
    </row>
    <row r="61" spans="1:9" ht="15.75">
      <c r="A61" s="16" t="s">
        <v>70</v>
      </c>
      <c r="B61" s="14">
        <f>'[1]2. DEPOSITS'!G61</f>
        <v>0</v>
      </c>
      <c r="C61" s="11">
        <f>'[1]3. REALLOCATION'!B63</f>
        <v>333.66</v>
      </c>
      <c r="D61" s="11">
        <f>'[1]3. REALLOCATION'!C63</f>
        <v>2873.84</v>
      </c>
      <c r="E61" s="11">
        <f>'[1]3. REALLOCATION'!D63</f>
        <v>4668.76</v>
      </c>
      <c r="F61" s="11">
        <f>'[1]3. REALLOCATION'!E63</f>
        <v>903.01</v>
      </c>
      <c r="G61" s="11">
        <f>'[1]3. REALLOCATION'!F63</f>
        <v>0</v>
      </c>
      <c r="H61" s="11">
        <f t="shared" si="0"/>
        <v>8779.27</v>
      </c>
      <c r="I61" s="12"/>
    </row>
    <row r="62" spans="1:9" ht="15.75">
      <c r="A62" s="16" t="s">
        <v>71</v>
      </c>
      <c r="B62" s="14">
        <f>'[1]2. DEPOSITS'!G62</f>
        <v>0</v>
      </c>
      <c r="C62" s="11">
        <f>'[1]3. REALLOCATION'!B64</f>
        <v>4003.01</v>
      </c>
      <c r="D62" s="11">
        <f>'[1]3. REALLOCATION'!C64</f>
        <v>34477.9</v>
      </c>
      <c r="E62" s="11">
        <f>'[1]3. REALLOCATION'!D64</f>
        <v>56011.7</v>
      </c>
      <c r="F62" s="11">
        <f>'[1]3. REALLOCATION'!E64</f>
        <v>10833.59</v>
      </c>
      <c r="G62" s="11">
        <f>'[1]3. REALLOCATION'!F64</f>
        <v>0</v>
      </c>
      <c r="H62" s="11">
        <f t="shared" si="0"/>
        <v>105326.2</v>
      </c>
      <c r="I62" s="12"/>
    </row>
    <row r="63" spans="1:9" ht="15.75">
      <c r="A63" s="16" t="s">
        <v>72</v>
      </c>
      <c r="B63" s="14">
        <f>'[1]2. DEPOSITS'!G63</f>
        <v>0</v>
      </c>
      <c r="C63" s="11">
        <f>'[1]3. REALLOCATION'!B65</f>
        <v>1073.93</v>
      </c>
      <c r="D63" s="11">
        <f>'[1]3. REALLOCATION'!C65</f>
        <v>9249.76</v>
      </c>
      <c r="E63" s="11">
        <f>'[1]3. REALLOCATION'!D65</f>
        <v>15026.87</v>
      </c>
      <c r="F63" s="11">
        <f>'[1]3. REALLOCATION'!E65</f>
        <v>2906.44</v>
      </c>
      <c r="G63" s="11">
        <f>'[1]3. REALLOCATION'!F65</f>
        <v>0</v>
      </c>
      <c r="H63" s="11">
        <f t="shared" si="0"/>
        <v>28257</v>
      </c>
      <c r="I63" s="12"/>
    </row>
    <row r="64" spans="1:9" ht="15">
      <c r="A64" s="6"/>
      <c r="B64" s="18"/>
      <c r="C64" s="6"/>
      <c r="D64" s="6"/>
      <c r="E64" s="6"/>
      <c r="F64" s="6"/>
      <c r="G64" s="6"/>
      <c r="H64" s="6"/>
      <c r="I64" s="6"/>
    </row>
    <row r="65" spans="1:9" ht="15.75">
      <c r="A65" s="19" t="s">
        <v>73</v>
      </c>
      <c r="B65" s="11">
        <f>SUM(B5:B63)</f>
        <v>5119946.1</v>
      </c>
      <c r="C65" s="11">
        <f>SUM(C5:C63)</f>
        <v>193496.45999999996</v>
      </c>
      <c r="D65" s="11">
        <f>SUM(D5:D63)</f>
        <v>1684037.0899999999</v>
      </c>
      <c r="E65" s="11">
        <f>SUM(E5:E63)</f>
        <v>2713086.4299999992</v>
      </c>
      <c r="F65" s="11">
        <f>SUM(F5:F63)</f>
        <v>529326.12</v>
      </c>
      <c r="G65" s="11">
        <f>SUM(G5:G63)</f>
        <v>0</v>
      </c>
      <c r="H65" s="17">
        <f>SUM(H5:H63)</f>
        <v>5119946.1</v>
      </c>
      <c r="I65" s="12"/>
    </row>
    <row r="66" ht="15"/>
    <row r="67" spans="1:8" ht="18">
      <c r="A67" s="1" t="s">
        <v>74</v>
      </c>
      <c r="H67" s="20"/>
    </row>
    <row r="68" spans="1:8" ht="15">
      <c r="A68" s="1" t="s">
        <v>75</v>
      </c>
      <c r="H68" s="20"/>
    </row>
    <row r="69" ht="15"/>
  </sheetData>
  <sheetProtection/>
  <printOptions/>
  <pageMargins left="0.25" right="0.25" top="1.3020833333333333" bottom="0.75" header="0.3" footer="0.3"/>
  <pageSetup fitToHeight="0" fitToWidth="0" horizontalDpi="600" verticalDpi="600" orientation="landscape" scale="93" r:id="rId1"/>
  <headerFooter>
    <oddHeader>&amp;C&amp;"Arial,Bold"&amp;12Department of Health Care Services
MHSA Reversion Fund
Reallocated Funds by Component
November 2019 &amp;KFF0000(revised on 10/7/2020)</oddHeader>
  </headerFooter>
  <rowBreaks count="2" manualBreakCount="2">
    <brk id="30" max="7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2019-11-Reallocate-Funds-by-Component_Revised</dc:title>
  <dc:subject/>
  <dc:creator>Windows User</dc:creator>
  <cp:keywords>MHSA</cp:keywords>
  <dc:description/>
  <cp:lastModifiedBy>Saelee, Katie (CSD)@DHCS</cp:lastModifiedBy>
  <dcterms:created xsi:type="dcterms:W3CDTF">2020-10-07T21:31:36Z</dcterms:created>
  <dcterms:modified xsi:type="dcterms:W3CDTF">2020-10-27T22:07:14Z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DHCSDOC-1797567310-3091</vt:lpwstr>
  </property>
  <property fmtid="{D5CDD505-2E9C-101B-9397-08002B2CF9AE}" pid="4" name="_dlc_DocIdItemGu">
    <vt:lpwstr>cb23f30e-a80a-49d9-9b8c-0792ce5a52ba</vt:lpwstr>
  </property>
  <property fmtid="{D5CDD505-2E9C-101B-9397-08002B2CF9AE}" pid="5" name="_dlc_DocIdU">
    <vt:lpwstr>https://dhcscagovauthoring/_layouts/15/DocIdRedir.aspx?ID=DHCSDOC-1797567310-3091, DHCSDOC-1797567310-3091</vt:lpwstr>
  </property>
  <property fmtid="{D5CDD505-2E9C-101B-9397-08002B2CF9AE}" pid="6" name="TAGend">
    <vt:lpwstr/>
  </property>
  <property fmtid="{D5CDD505-2E9C-101B-9397-08002B2CF9AE}" pid="7" name="TAGEthnici">
    <vt:lpwstr/>
  </property>
  <property fmtid="{D5CDD505-2E9C-101B-9397-08002B2CF9AE}" pid="8" name="Topi">
    <vt:lpwstr/>
  </property>
  <property fmtid="{D5CDD505-2E9C-101B-9397-08002B2CF9AE}" pid="9" name="Abstra">
    <vt:lpwstr>2019-11-Reallocate- Funds-by-Component_Revised</vt:lpwstr>
  </property>
  <property fmtid="{D5CDD505-2E9C-101B-9397-08002B2CF9AE}" pid="10" name="PublishingContactNa">
    <vt:lpwstr>Theresa Christensen</vt:lpwstr>
  </property>
  <property fmtid="{D5CDD505-2E9C-101B-9397-08002B2CF9AE}" pid="11" name="Langua">
    <vt:lpwstr>English</vt:lpwstr>
  </property>
  <property fmtid="{D5CDD505-2E9C-101B-9397-08002B2CF9AE}" pid="12" name="TAGBusPa">
    <vt:lpwstr/>
  </property>
  <property fmtid="{D5CDD505-2E9C-101B-9397-08002B2CF9AE}" pid="13" name="Reading Lev">
    <vt:lpwstr/>
  </property>
  <property fmtid="{D5CDD505-2E9C-101B-9397-08002B2CF9AE}" pid="14" name="TAGA">
    <vt:lpwstr/>
  </property>
  <property fmtid="{D5CDD505-2E9C-101B-9397-08002B2CF9AE}" pid="15" name="Organizati">
    <vt:lpwstr>103</vt:lpwstr>
  </property>
  <property fmtid="{D5CDD505-2E9C-101B-9397-08002B2CF9AE}" pid="16" name="Divisi">
    <vt:lpwstr>11;#Community Services|c23dee46-a4de-4c29-8bbc-79830d9e7d7c</vt:lpwstr>
  </property>
  <property fmtid="{D5CDD505-2E9C-101B-9397-08002B2CF9AE}" pid="17" name="o68eaf9243684232b2418c37bbb152">
    <vt:lpwstr>Community Services|c23dee46-a4de-4c29-8bbc-79830d9e7d7c</vt:lpwstr>
  </property>
  <property fmtid="{D5CDD505-2E9C-101B-9397-08002B2CF9AE}" pid="18" name="TaxCatchA">
    <vt:lpwstr>11;#Community Services|c23dee46-a4de-4c29-8bbc-79830d9e7d7c</vt:lpwstr>
  </property>
</Properties>
</file>