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Documents/MCQMD/"/>
    </mc:Choice>
  </mc:AlternateContent>
  <xr:revisionPtr revIDLastSave="0" documentId="13_ncr:1_{6C31FD27-D98F-4D9B-B6CB-47521016F4F5}" xr6:coauthVersionLast="47" xr6:coauthVersionMax="47" xr10:uidLastSave="{00000000-0000-0000-0000-000000000000}"/>
  <bookViews>
    <workbookView xWindow="-108" yWindow="-108" windowWidth="23256" windowHeight="12576" xr2:uid="{42E839D3-1919-4264-BD4F-4AFE5E909628}"/>
  </bookViews>
  <sheets>
    <sheet name="Reporting Instructions" sheetId="2" r:id="rId1"/>
    <sheet name="Contact Info" sheetId="3" r:id="rId2"/>
    <sheet name="1. MOU Quarterly Report" sheetId="6" r:id="rId3"/>
    <sheet name="Hide - Drop Down Data" sheetId="7" state="hidden" r:id="rId4"/>
  </sheets>
  <definedNames>
    <definedName name="_1._MOU_Quarterly_Report">'1. MOU Quarterly Report'!$A$1</definedName>
    <definedName name="_1._MOU_Quarterly_Report_Update">'Reporting Instructions'!$A$10</definedName>
    <definedName name="_xlnm._FilterDatabase" localSheetId="2" hidden="1">'1. MOU Quarterly Report'!$B$2:$Q$2</definedName>
    <definedName name="_xlcn.WorksheetConnection_DraftQuarterlyMOUUpdate9.8.23.xlsxTable3" hidden="1">Table3[]</definedName>
    <definedName name="Contact_Information">'Contact Info'!$A$1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6" l="1"/>
  <c r="S4" i="6"/>
  <c r="S5" i="6"/>
  <c r="S25" i="6"/>
  <c r="S26" i="6"/>
  <c r="S27" i="6"/>
  <c r="S28" i="6"/>
  <c r="S29" i="6"/>
  <c r="S30" i="6"/>
  <c r="S31" i="6"/>
  <c r="S32" i="6"/>
  <c r="S33" i="6"/>
  <c r="S34" i="6"/>
  <c r="S35" i="6"/>
  <c r="S36" i="6"/>
  <c r="S37" i="6"/>
  <c r="S38" i="6"/>
  <c r="S39" i="6"/>
  <c r="S40" i="6"/>
  <c r="S41" i="6"/>
  <c r="S42" i="6"/>
  <c r="S43" i="6"/>
  <c r="S44" i="6"/>
  <c r="S45" i="6"/>
  <c r="S46" i="6"/>
  <c r="S47" i="6"/>
  <c r="S48" i="6"/>
  <c r="S49" i="6"/>
  <c r="S50" i="6"/>
  <c r="C25" i="6"/>
  <c r="C26" i="6"/>
  <c r="C27" i="6"/>
  <c r="C28" i="6"/>
  <c r="C29" i="6"/>
  <c r="C30" i="6"/>
  <c r="C31" i="6"/>
  <c r="C32" i="6"/>
  <c r="C33" i="6"/>
  <c r="C34" i="6"/>
  <c r="C35" i="6"/>
  <c r="C36" i="6"/>
  <c r="C37" i="6"/>
  <c r="C38" i="6"/>
  <c r="C39" i="6"/>
  <c r="C40" i="6"/>
  <c r="C41" i="6"/>
  <c r="C42" i="6"/>
  <c r="C43" i="6"/>
  <c r="C44" i="6"/>
  <c r="C45" i="6"/>
  <c r="C46" i="6"/>
  <c r="C47" i="6"/>
  <c r="C48" i="6"/>
  <c r="C49" i="6"/>
  <c r="C50" i="6"/>
  <c r="D25" i="6"/>
  <c r="D26" i="6"/>
  <c r="D27" i="6"/>
  <c r="D28" i="6"/>
  <c r="D29" i="6"/>
  <c r="D30" i="6"/>
  <c r="D31" i="6"/>
  <c r="D32" i="6"/>
  <c r="D33" i="6"/>
  <c r="D34" i="6"/>
  <c r="D35" i="6"/>
  <c r="D36" i="6"/>
  <c r="D37" i="6"/>
  <c r="D38" i="6"/>
  <c r="D39" i="6"/>
  <c r="D40" i="6"/>
  <c r="D41" i="6"/>
  <c r="D42" i="6"/>
  <c r="D43" i="6"/>
  <c r="D44" i="6"/>
  <c r="D45" i="6"/>
  <c r="D46" i="6"/>
  <c r="D47" i="6"/>
  <c r="D48" i="6"/>
  <c r="D49" i="6"/>
  <c r="D50" i="6"/>
  <c r="A4"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S6" i="6"/>
  <c r="S7" i="6"/>
  <c r="S8" i="6"/>
  <c r="S9" i="6"/>
  <c r="S10" i="6"/>
  <c r="S11" i="6"/>
  <c r="S12" i="6"/>
  <c r="S13" i="6"/>
  <c r="S14" i="6"/>
  <c r="S15" i="6"/>
  <c r="S16" i="6"/>
  <c r="S17" i="6"/>
  <c r="S18" i="6"/>
  <c r="S19" i="6"/>
  <c r="S20" i="6"/>
  <c r="S21" i="6"/>
  <c r="S22" i="6"/>
  <c r="S23" i="6"/>
  <c r="S24" i="6"/>
  <c r="C20" i="6"/>
  <c r="C21" i="6"/>
  <c r="C22" i="6"/>
  <c r="C23" i="6"/>
  <c r="C24" i="6"/>
  <c r="D20" i="6"/>
  <c r="D21" i="6"/>
  <c r="D22" i="6"/>
  <c r="D23" i="6"/>
  <c r="D24" i="6"/>
  <c r="C3" i="6"/>
  <c r="D3" i="6"/>
  <c r="C4" i="6"/>
  <c r="D4" i="6"/>
  <c r="C5" i="6"/>
  <c r="D5" i="6"/>
  <c r="C6" i="6"/>
  <c r="D6" i="6"/>
  <c r="C19" i="6"/>
  <c r="D19" i="6"/>
  <c r="U19" i="6"/>
  <c r="C18" i="6"/>
  <c r="D18" i="6"/>
  <c r="U18" i="6"/>
  <c r="C17" i="6"/>
  <c r="D17" i="6"/>
  <c r="U17" i="6"/>
  <c r="C16" i="6"/>
  <c r="D16" i="6"/>
  <c r="U16" i="6"/>
  <c r="C15" i="6"/>
  <c r="D15" i="6"/>
  <c r="U15" i="6"/>
  <c r="C14" i="6"/>
  <c r="D14" i="6"/>
  <c r="U14" i="6"/>
  <c r="C13" i="6"/>
  <c r="D13" i="6"/>
  <c r="U13" i="6"/>
  <c r="C12" i="6"/>
  <c r="D12" i="6"/>
  <c r="U12" i="6"/>
  <c r="C11" i="6"/>
  <c r="D11" i="6"/>
  <c r="U11" i="6"/>
  <c r="C10" i="6"/>
  <c r="D10" i="6"/>
  <c r="U10" i="6"/>
  <c r="C9" i="6"/>
  <c r="D9" i="6"/>
  <c r="U9" i="6"/>
  <c r="U3" i="6"/>
  <c r="U4" i="6"/>
  <c r="U5" i="6"/>
  <c r="U6" i="6"/>
  <c r="U7" i="6"/>
  <c r="U8" i="6"/>
  <c r="C8" i="6"/>
  <c r="D8" i="6"/>
  <c r="C7" i="6"/>
  <c r="D7"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
        </x15:connection>
      </ext>
    </extLst>
  </connection>
</connections>
</file>

<file path=xl/sharedStrings.xml><?xml version="1.0" encoding="utf-8"?>
<sst xmlns="http://schemas.openxmlformats.org/spreadsheetml/2006/main" count="370" uniqueCount="219">
  <si>
    <t>MOU Quarterly Reporting Template Instructions</t>
  </si>
  <si>
    <r>
      <t xml:space="preserve">Medi-Cal Managed Care Health Plans (MCP), are required to execute Memorandums of Understanding (MOU) with a number of entities, including local health departments, local educational and governmental agencies, such as county behavioral health departments for specialty mental health care and SUD services, and other local programs and services (“Third Party Entities”). 
The Department of Health Care Services (DHCS) is issuing this MOU Status Reporting Template to collect information on the status of execution for each MOU required pursuant to the Medi-Cal Managed Care Plan Contract section 5.6 and APL 23-029. An executed MOU means an MOU that has been reviewed and approved by DHCS, if applicable, and subsequently signed by all relevant parties to the MOU. MCPs must complete and submit this MOU Quarterly Reporting Template as outlined below.
</t>
    </r>
    <r>
      <rPr>
        <b/>
        <sz val="12"/>
        <color rgb="FF000000"/>
        <rFont val="Arial"/>
        <family val="2"/>
      </rPr>
      <t>MCPs shall report on each individual MOU during each quarterly reporting period as indicated below.</t>
    </r>
    <r>
      <rPr>
        <sz val="12"/>
        <color rgb="FF000000"/>
        <rFont val="Arial"/>
        <family val="2"/>
      </rPr>
      <t xml:space="preserve"> Once an MOU has been executed, MCPs shall continue to report the individual MOU as executed for each subsequent quarterly report. Once an MOU is executed, MCPs are not expected to report new information on the executed MOU in subsequent Quarterly Reports. Each subsequent MOU Quarterly Report will serve as a running list of MOUs and their associated updates. </t>
    </r>
    <r>
      <rPr>
        <sz val="12"/>
        <rFont val="Arial"/>
        <family val="2"/>
      </rPr>
      <t xml:space="preserve">MCPs that operate in more than one county should report on all counties within the same MOU Quarterly Report. </t>
    </r>
    <r>
      <rPr>
        <sz val="12"/>
        <color rgb="FFFF0000"/>
        <rFont val="Arial"/>
        <family val="2"/>
      </rPr>
      <t xml:space="preserve">
</t>
    </r>
    <r>
      <rPr>
        <sz val="12"/>
        <color rgb="FF000000"/>
        <rFont val="Arial"/>
        <family val="2"/>
      </rPr>
      <t xml:space="preserve">
Please note that MCPs will report on implementation of the MOUs in a separate annual MOU report as described in APL 23-029. Guidance on the annual MOU report will be communicated to MCPs separately. 
The MOU Quarterly Report due dates are as follows and will continue each subsequent quarter, until all initial MOUs are executed:
• December 29, 2023 (Reporting Period: Q4 October 1, 2023 - December 31, 2023) 
• April 30, 2024 (Reporting Period: Q1 January 1, 2024 - March 31, 2024)
• July 31, 2024 (Reporting Period: Q2 April 1, 2024 - June 30, 2024)
• October 31, 2024 (Reporting Period: Q3 July 1, 2024 - September 30, 2024)
• January 31, 2025 (Reporting Period: Q4 October 1, 2024 - December 31, 2024)
• April 30, 2025 (Reporting Period: Q1 January 1, 2025 - March 31, 2025)
• July 31, 2025 (Reporting Period: Q2 April 1, 2025 - June 30, 2025)
• October 31, 2025 (Reporting Period: Q3 July 1, 2025 - September 30, 2025)
• January 30, 2026 (Reporting Period: Q4 October 1, 2025 - December 31, 2025)                                                                 
</t>
    </r>
  </si>
  <si>
    <t>Beginning December 29, 2023, MCPs must report on each of the following MOUs until all MOUs are executed:
-Local Health Departments
-Local Health Departments: Women Infants and Children
-Local Government Agencies/Social Services Departments: Specialty Mental Health Services
-Local Government Agencies/County Behavioral Health Departments: Alcohol and Substance Use Disorder treatment services (DMC-ODS)
-Local Government Agencies: In-Home Supportive Services
-Local Government Agencies/Social Services Departments: Social Services and Child Welfare 
-Regional Centers
Beginning July 31, 2024, MCPs must report on the following MOUs until all MOUs are executed: 
-Local Government Agencies: Targeted Case Management
-Local Government Agencies/County Behavioral Health Departments: Alcohol and Substance Use Disorder treatment services (DMC State Plan Counties)
Beginning January 30, 2025, MCPs must report on each of the following MOUs until all MOUs are executed: 
-Local Education Agencies
-Local Government Agencies: Jails, Juvenile Facilities and Probation Departments
-Home and Community Based Services Waiver Programs
-Continuum of Care Programs
-First 5 Programs
-Area Agencies on Aging
-California Caregivers Resource Centers
-MOUs with Indian Health Services/Tribal Entities, as applicable. Note this MOU is not a required.</t>
  </si>
  <si>
    <t>1. MOU Quarterly Report Update</t>
  </si>
  <si>
    <t>Column Name</t>
  </si>
  <si>
    <t>Explanation</t>
  </si>
  <si>
    <r>
      <rPr>
        <b/>
        <sz val="13"/>
        <color rgb="FF000000"/>
        <rFont val="Arial"/>
      </rPr>
      <t xml:space="preserve">MOU ID (Column A) </t>
    </r>
    <r>
      <rPr>
        <i/>
        <sz val="13"/>
        <color rgb="FF000000"/>
        <rFont val="Arial"/>
      </rPr>
      <t xml:space="preserve">(Auto Populates)
</t>
    </r>
  </si>
  <si>
    <t xml:space="preserve">This column will be automatically populated with an MOU ID when information in Columns B, E, F and G are input. No action is needed in this column.
</t>
  </si>
  <si>
    <t xml:space="preserve">Plan Code (Column B)
</t>
  </si>
  <si>
    <t xml:space="preserve">From the drop down list, select the plan code. Selecting the Plan Code will automatically populate the associated County in Column C and the Plan Name in Column D.
MCPs that operate in more than one county should report on all counties within one MOU Quarterly Report by reporting separate rows for each applicable plan code.   
</t>
  </si>
  <si>
    <r>
      <t xml:space="preserve">County (Column C) </t>
    </r>
    <r>
      <rPr>
        <i/>
        <sz val="12"/>
        <rFont val="Arial"/>
        <family val="2"/>
      </rPr>
      <t>(Auto Populates)</t>
    </r>
  </si>
  <si>
    <t xml:space="preserve">This column will be automatically populated with the County when the associated Plan Code is entered into Column B. No action is needed in this column. 
</t>
  </si>
  <si>
    <r>
      <t xml:space="preserve">Plan Name (Column D) </t>
    </r>
    <r>
      <rPr>
        <i/>
        <sz val="12"/>
        <rFont val="Arial"/>
        <family val="2"/>
      </rPr>
      <t>(Auto Populates)</t>
    </r>
  </si>
  <si>
    <t xml:space="preserve">This column will be automatically populated with the Plan Name when the associated Plan Code is entered into Column B. No action is needed in this column. 
</t>
  </si>
  <si>
    <t>Reporting Quarter (Column E)</t>
  </si>
  <si>
    <t xml:space="preserve">Enter the corresponding reporting quarter for the data reported using the dropdown list provided (Q1= January 1 - March 31, Q2= April 1 - June 30, Q3 = July 1 - September 30, Q4 = October 1 -  December 31).
</t>
  </si>
  <si>
    <t xml:space="preserve">Reporting Year (Column F) </t>
  </si>
  <si>
    <t xml:space="preserve">Enter the corresponding reporting year for the data reported using the dropdown list provided. 
</t>
  </si>
  <si>
    <t xml:space="preserve">MOU Type (Column G)
</t>
  </si>
  <si>
    <t xml:space="preserve">From the drop down list, select the MOU type. If MCP will execute MOUs with more than one organization for the MOU Type, please report each on a separate row. MCPs shall list all individual MOUs that are expected to be executed. 
MCPs shall report on each individual MOU during each quarterly reporting period. Once an MOU is executed, MCPs shall continue to report the MOU as executed for each subsequent quarterly report. Beginning dates for reporting on each applicable MOU type is included in the general instructions above. 
If multiple MOU types will be combined into one template, please report a row for each MOU Type and report within the Multi-Party MOU (Column I) and Description of Multi-Party MOU (Column J) columns the arrangement for the combined MOU template. 
</t>
  </si>
  <si>
    <t xml:space="preserve">Other Party Organization &amp; Name (Column H) </t>
  </si>
  <si>
    <t xml:space="preserve">Enter the organization and name of the other party to the MOU. The name may be the County Department Name or other agency name as applicable. MCPs shall list all individual MOUs that are expected to be executed. 
</t>
  </si>
  <si>
    <t>Multi-Party MOU (Column I)</t>
  </si>
  <si>
    <t xml:space="preserve">From the drop down list, select Yes or No to indicate if the MOU will include more than one MCP and/or Other Party signing an MOU. 
</t>
  </si>
  <si>
    <t>Description of Multi-Party MOU (Column J)</t>
  </si>
  <si>
    <r>
      <t xml:space="preserve">If "Yes" is selected in Column I, list all parties to the MOU and describe the arrangement of all parties to the MOU.  If "No" is selected in Column  I, enter "Not Applicable". </t>
    </r>
    <r>
      <rPr>
        <b/>
        <sz val="12"/>
        <rFont val="Arial"/>
        <family val="2"/>
      </rPr>
      <t>Word Limit: 250 words</t>
    </r>
    <r>
      <rPr>
        <sz val="12"/>
        <rFont val="Arial"/>
        <family val="2"/>
      </rPr>
      <t xml:space="preserve">
</t>
    </r>
  </si>
  <si>
    <t xml:space="preserve">Status (Column K)
</t>
  </si>
  <si>
    <t>From the drop down list, select the status of the MOU at the end of the reporting period. 
If the MOU is not applicable to the MCPs service area (e.g. TCM is not offered in the MCPs service area), select "not applicable" from the drop down list and explain why the MOU is not applicable in the "Description of Current Status" column.</t>
  </si>
  <si>
    <t xml:space="preserve">Description of Current Status (Column L)
</t>
  </si>
  <si>
    <r>
      <t xml:space="preserve">Enter a description of the status of the MOU at the end of the reporting period. Description should include information related to where the MOU is at in the process to be executed and any efforts to move toward MOU execution.  </t>
    </r>
    <r>
      <rPr>
        <b/>
        <sz val="12"/>
        <rFont val="Arial"/>
        <family val="2"/>
      </rPr>
      <t>Word Limit: 250 words</t>
    </r>
    <r>
      <rPr>
        <sz val="12"/>
        <rFont val="Arial"/>
        <family val="2"/>
      </rPr>
      <t xml:space="preserve">
</t>
    </r>
  </si>
  <si>
    <t xml:space="preserve">Expected MOU Execution Date (Column M)
</t>
  </si>
  <si>
    <t>Enter the date MOU is expected to be executed. (DD/MM/YYYY)</t>
  </si>
  <si>
    <t xml:space="preserve">Date of Most Recent Communication with Other Party (Column N)
</t>
  </si>
  <si>
    <t>Enter the date of the most recent communication with the other party regarding the MOU. (DD/MM/YYYY)</t>
  </si>
  <si>
    <t xml:space="preserve">All Dates of Communication with Other Party (Column O)
</t>
  </si>
  <si>
    <t xml:space="preserve">Enter a list of all dates of communication with other party to the MOU. This list should be a running list of all communications. In each subsequent quarterly reports, the communications for the reporting period should be added to the previously reported list of communications. List should include all communications such as meetings, phone calls, emails, written letters etc. (DD/MM/YYYY, DD/MM/YYYY, etc.)
</t>
  </si>
  <si>
    <t xml:space="preserve">Current Challenge (Column P)
</t>
  </si>
  <si>
    <t xml:space="preserve">From the drop down list, select the primary challenge that MCP and other party are having to execute the MOU. If challenge does not align with available options select "Other". If there are no challenges select "No challenges". 
</t>
  </si>
  <si>
    <t xml:space="preserve">Description of Current Challenges Successes and Other Notable Communications (Column Q)
</t>
  </si>
  <si>
    <r>
      <rPr>
        <sz val="12"/>
        <color rgb="FF000000"/>
        <rFont val="Arial"/>
      </rPr>
      <t xml:space="preserve">Enter a description of the primary, and any other, challenges that MCP and other party are having to execute the MOU, any successes or other communications that are relevant to the execution of the MOU. Describe the challenge and steps being taken to alleviate the challenge. </t>
    </r>
    <r>
      <rPr>
        <b/>
        <sz val="12"/>
        <color rgb="FF000000"/>
        <rFont val="Arial"/>
      </rPr>
      <t xml:space="preserve">Word Limit: 250 words
</t>
    </r>
    <r>
      <rPr>
        <sz val="12"/>
        <color rgb="FF000000"/>
        <rFont val="Arial"/>
      </rPr>
      <t xml:space="preserve">
</t>
    </r>
  </si>
  <si>
    <t>Other Comments (Column R)</t>
  </si>
  <si>
    <t xml:space="preserve">Enter any relevant information pertaining to the submitted report or any additional comments.
</t>
  </si>
  <si>
    <r>
      <t xml:space="preserve">MCP Contact Info (Column S) </t>
    </r>
    <r>
      <rPr>
        <i/>
        <sz val="12"/>
        <color rgb="FF000000"/>
        <rFont val="Arial"/>
      </rPr>
      <t>(Auto Populates)</t>
    </r>
  </si>
  <si>
    <t xml:space="preserve">This column will be automatically populated with the contact information that is provided in the Contact Info tab. </t>
  </si>
  <si>
    <t>Contact Information</t>
  </si>
  <si>
    <t>Plan Name</t>
  </si>
  <si>
    <t>Preparer Name</t>
  </si>
  <si>
    <t>Preparer Title</t>
  </si>
  <si>
    <t>Preparer Email</t>
  </si>
  <si>
    <t>Preparer Phone</t>
  </si>
  <si>
    <t>1. MOU Quarterly Report</t>
  </si>
  <si>
    <r>
      <rPr>
        <b/>
        <sz val="11"/>
        <color rgb="FF000000"/>
        <rFont val="Calibri"/>
        <scheme val="minor"/>
      </rPr>
      <t xml:space="preserve">MOU ID
</t>
    </r>
    <r>
      <rPr>
        <i/>
        <sz val="11"/>
        <color rgb="FF000000"/>
        <rFont val="Calibri"/>
        <scheme val="minor"/>
      </rPr>
      <t>(Auto Populates)</t>
    </r>
  </si>
  <si>
    <t>Plan Code</t>
  </si>
  <si>
    <r>
      <t xml:space="preserve">Plan Name
</t>
    </r>
    <r>
      <rPr>
        <i/>
        <sz val="11"/>
        <rFont val="Arial"/>
        <family val="2"/>
      </rPr>
      <t>(Auto Populates)</t>
    </r>
  </si>
  <si>
    <r>
      <t xml:space="preserve">County
</t>
    </r>
    <r>
      <rPr>
        <i/>
        <sz val="11"/>
        <rFont val="Arial"/>
        <family val="2"/>
      </rPr>
      <t>(Auto Populates)</t>
    </r>
  </si>
  <si>
    <t>Reporting Quarter</t>
  </si>
  <si>
    <t>Reporting Year</t>
  </si>
  <si>
    <t>MOU Type</t>
  </si>
  <si>
    <t>Other Party Organization &amp; Name</t>
  </si>
  <si>
    <t>Multi-Party MOU</t>
  </si>
  <si>
    <t>Description of Multi-Party MOU</t>
  </si>
  <si>
    <t>Status</t>
  </si>
  <si>
    <t>Description of Current Status</t>
  </si>
  <si>
    <t>Expected MOU Execution Date</t>
  </si>
  <si>
    <t>Date of Most Recent Communication with Other Party</t>
  </si>
  <si>
    <t>All Dates of communication with Other Party</t>
  </si>
  <si>
    <t>Current Challenge</t>
  </si>
  <si>
    <t>Description of Current Challenge/s</t>
  </si>
  <si>
    <t>Other Comments</t>
  </si>
  <si>
    <r>
      <t xml:space="preserve">MCP Contact Info  
</t>
    </r>
    <r>
      <rPr>
        <sz val="11"/>
        <color rgb="FF000000"/>
        <rFont val="Arial"/>
        <family val="2"/>
      </rPr>
      <t>(Auto Populates)</t>
    </r>
  </si>
  <si>
    <t>Column1</t>
  </si>
  <si>
    <t>MOU_CODE</t>
  </si>
  <si>
    <t>Current Challenges</t>
  </si>
  <si>
    <t>MOU Type Code</t>
  </si>
  <si>
    <t>PLAN_CODE</t>
  </si>
  <si>
    <t>PLAN_NAME</t>
  </si>
  <si>
    <t>PLAN_COUNTY</t>
  </si>
  <si>
    <t>Q1</t>
  </si>
  <si>
    <t>Executed</t>
  </si>
  <si>
    <t>Resistance from Other Party</t>
  </si>
  <si>
    <t>Yes</t>
  </si>
  <si>
    <t>Local Health Departments</t>
  </si>
  <si>
    <t>LHD</t>
  </si>
  <si>
    <t>Community Health Group Partnership Plan</t>
  </si>
  <si>
    <t>San Diego</t>
  </si>
  <si>
    <t>Q2</t>
  </si>
  <si>
    <t>In Execution Process</t>
  </si>
  <si>
    <t>Resistance From Other Party Legal</t>
  </si>
  <si>
    <t>No</t>
  </si>
  <si>
    <t>Local Health Departments/WIC</t>
  </si>
  <si>
    <t>WIC</t>
  </si>
  <si>
    <t>Anthem Blue Cross Partnership Plan</t>
  </si>
  <si>
    <t>Amador</t>
  </si>
  <si>
    <t>Q3</t>
  </si>
  <si>
    <t>In DHCS Review</t>
  </si>
  <si>
    <t>Issues Related to Data Sharing</t>
  </si>
  <si>
    <t>Local Government Agencies/Social Services Departments: Specialty Mental Health Services</t>
  </si>
  <si>
    <t>SMHS</t>
  </si>
  <si>
    <t>Calaveras</t>
  </si>
  <si>
    <t>Q4</t>
  </si>
  <si>
    <t>In MCP Review</t>
  </si>
  <si>
    <t>Other Party Non-Responsive</t>
  </si>
  <si>
    <t>Local Government Agencies/County Behavioral Health Departments: Alcohol and Substance Use Disorder treatment services, DMC-ODS</t>
  </si>
  <si>
    <t>DMC-ODS</t>
  </si>
  <si>
    <t>Inyo</t>
  </si>
  <si>
    <t>In Other Party Review</t>
  </si>
  <si>
    <t>Disagreement about MOU Terms</t>
  </si>
  <si>
    <t xml:space="preserve">Local Government Agencies/County Behavioral Health Departments: Alcohol and Substance Use Disorder treatment services, DMC State Plan </t>
  </si>
  <si>
    <t>DMC-SP</t>
  </si>
  <si>
    <t>Mono</t>
  </si>
  <si>
    <t>Development in Process</t>
  </si>
  <si>
    <t>Disagreement about Policies and Procedures</t>
  </si>
  <si>
    <t>Local Government Agencies: In-Home Supportive Services</t>
  </si>
  <si>
    <t>IHSS</t>
  </si>
  <si>
    <t>Tuolumne</t>
  </si>
  <si>
    <t>In Discussions</t>
  </si>
  <si>
    <t>Lengthy Review Timeframes</t>
  </si>
  <si>
    <t xml:space="preserve">Local Government Agencies/Social Services Departments: Social Services and Child Welfare </t>
  </si>
  <si>
    <t>CW</t>
  </si>
  <si>
    <t>Kaiser Permanente</t>
  </si>
  <si>
    <t xml:space="preserve">Stalled </t>
  </si>
  <si>
    <t>No Challenges</t>
  </si>
  <si>
    <t>Regional Centers</t>
  </si>
  <si>
    <t>RC</t>
  </si>
  <si>
    <t>Molina Healthcare of California Partner Plan, Inc.</t>
  </si>
  <si>
    <t>Sacramento</t>
  </si>
  <si>
    <t>Not Started</t>
  </si>
  <si>
    <t>Other</t>
  </si>
  <si>
    <t>Local Government Agencies: Targeted Case Management</t>
  </si>
  <si>
    <t>TCM</t>
  </si>
  <si>
    <t>Local Education Agencies</t>
  </si>
  <si>
    <t>LEA</t>
  </si>
  <si>
    <t>Health Net Community Solutions, Inc.</t>
  </si>
  <si>
    <t>Not Applicable</t>
  </si>
  <si>
    <t>Local Government Agencies: Jails, Juvenile Facilities and Probation Departments</t>
  </si>
  <si>
    <t>J</t>
  </si>
  <si>
    <t>Blue Shield of CA Promise Health Plan</t>
  </si>
  <si>
    <t>Home and Community Based Services Waiver Programs</t>
  </si>
  <si>
    <t>HCBS</t>
  </si>
  <si>
    <t>Continuum of Care Programs</t>
  </si>
  <si>
    <t>CoC</t>
  </si>
  <si>
    <t>First 5 Programs</t>
  </si>
  <si>
    <t>F5</t>
  </si>
  <si>
    <t>Area Agencies on Aging</t>
  </si>
  <si>
    <t>AAA</t>
  </si>
  <si>
    <t>Kern Family Health Care</t>
  </si>
  <si>
    <t>Kern</t>
  </si>
  <si>
    <t>California Caregivers Resource Centers</t>
  </si>
  <si>
    <t>CCRC</t>
  </si>
  <si>
    <t>L.A. Care Health Plan</t>
  </si>
  <si>
    <t>Los Angeles</t>
  </si>
  <si>
    <t>Indian Health Services/Tribal Entities</t>
  </si>
  <si>
    <t>TR</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</si>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</sst>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8" x14ac:knownFonts="1">
    <font>
      <sz val="11"/>
      <color theme="1"/>
      <name val="Calibri"/>
      <family val="2"/>
      <scheme val="minor"/>
    </font>
    <font>
      <sz val="12"/>
      <name val="Calibri"/>
      <family val="2"/>
      <scheme val="minor"/>
    </font>
    <font>
      <u/>
      <sz val="10"/>
      <color theme="10"/>
      <name val="Arial"/>
      <family val="2"/>
    </font>
    <font>
      <b/>
      <sz val="14"/>
      <name val="Arial"/>
      <family val="2"/>
    </font>
    <font>
      <b/>
      <sz val="13"/>
      <name val="Arial"/>
      <family val="2"/>
    </font>
    <font>
      <b/>
      <sz val="12"/>
      <name val="Arial"/>
      <family val="2"/>
    </font>
    <font>
      <sz val="12"/>
      <name val="Arial"/>
      <family val="2"/>
    </font>
    <font>
      <sz val="11"/>
      <name val="Calibri"/>
      <family val="2"/>
      <scheme val="minor"/>
    </font>
    <font>
      <sz val="8"/>
      <name val="Calibri"/>
      <family val="2"/>
      <scheme val="minor"/>
    </font>
    <font>
      <b/>
      <sz val="11"/>
      <name val="Calibri"/>
      <family val="2"/>
      <scheme val="minor"/>
    </font>
    <font>
      <i/>
      <sz val="12"/>
      <name val="Arial"/>
      <family val="2"/>
    </font>
    <font>
      <b/>
      <sz val="11"/>
      <color rgb="FF000000"/>
      <name val="Calibri"/>
      <scheme val="minor"/>
    </font>
    <font>
      <i/>
      <sz val="11"/>
      <color rgb="FF000000"/>
      <name val="Calibri"/>
      <scheme val="minor"/>
    </font>
    <font>
      <sz val="12"/>
      <color rgb="FF000000"/>
      <name val="Arial"/>
    </font>
    <font>
      <b/>
      <sz val="13"/>
      <color rgb="FF000000"/>
      <name val="Arial"/>
    </font>
    <font>
      <i/>
      <sz val="13"/>
      <color rgb="FF000000"/>
      <name val="Arial"/>
    </font>
    <font>
      <b/>
      <sz val="12"/>
      <color rgb="FF000000"/>
      <name val="Arial"/>
    </font>
    <font>
      <b/>
      <sz val="12"/>
      <color rgb="FF000000"/>
      <name val="Arial"/>
      <family val="2"/>
    </font>
    <font>
      <sz val="11"/>
      <color rgb="FF000000"/>
      <name val="Calibri"/>
      <family val="2"/>
      <scheme val="minor"/>
    </font>
    <font>
      <i/>
      <sz val="12"/>
      <color rgb="FF000000"/>
      <name val="Arial"/>
    </font>
    <font>
      <sz val="12"/>
      <color rgb="FF000000"/>
      <name val="Arial"/>
      <family val="2"/>
    </font>
    <font>
      <sz val="12"/>
      <color rgb="FFFF0000"/>
      <name val="Arial"/>
      <family val="2"/>
    </font>
    <font>
      <b/>
      <sz val="24"/>
      <name val="Arial"/>
      <family val="2"/>
    </font>
    <font>
      <b/>
      <sz val="12"/>
      <color theme="1"/>
      <name val="Arial"/>
      <family val="2"/>
    </font>
    <font>
      <sz val="11"/>
      <color theme="1"/>
      <name val="Arial"/>
      <family val="2"/>
    </font>
    <font>
      <b/>
      <sz val="11"/>
      <name val="Arial"/>
      <family val="2"/>
    </font>
    <font>
      <i/>
      <sz val="11"/>
      <name val="Arial"/>
      <family val="2"/>
    </font>
    <font>
      <sz val="11"/>
      <color rgb="FF000000"/>
      <name val="Arial"/>
      <family val="2"/>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1" fillId="0" borderId="1" xfId="0"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0" fontId="4" fillId="0" borderId="1" xfId="0" applyFont="1" applyBorder="1" applyAlignment="1">
      <alignment horizontal="center" vertical="top"/>
    </xf>
    <xf numFmtId="0" fontId="6" fillId="0" borderId="1" xfId="0" applyFont="1" applyFill="1" applyBorder="1" applyAlignment="1">
      <alignment horizontal="left" vertical="top" wrapText="1"/>
    </xf>
    <xf numFmtId="0" fontId="0" fillId="0" borderId="0" xfId="0" applyAlignment="1">
      <alignment horizontal="left"/>
    </xf>
    <xf numFmtId="0" fontId="0" fillId="0" borderId="0" xfId="0" applyBorder="1" applyAlignment="1">
      <alignment horizontal="left"/>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3" fillId="3" borderId="0" xfId="0" applyFont="1" applyFill="1" applyBorder="1" applyAlignment="1" applyProtection="1">
      <alignment vertical="center"/>
    </xf>
    <xf numFmtId="49"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0" fontId="0" fillId="0" borderId="0" xfId="0" applyFill="1" applyAlignment="1">
      <alignment wrapText="1"/>
    </xf>
    <xf numFmtId="0" fontId="0" fillId="0" borderId="13" xfId="0" applyFont="1" applyFill="1" applyBorder="1" applyAlignment="1">
      <alignment wrapText="1"/>
    </xf>
    <xf numFmtId="0" fontId="0" fillId="0" borderId="14" xfId="0" applyFont="1" applyFill="1" applyBorder="1" applyAlignment="1">
      <alignment wrapText="1"/>
    </xf>
    <xf numFmtId="0" fontId="7" fillId="0" borderId="0" xfId="0" applyFont="1" applyAlignment="1">
      <alignment horizontal="left"/>
    </xf>
    <xf numFmtId="0" fontId="7" fillId="0" borderId="0" xfId="0" applyFont="1" applyFill="1" applyAlignment="1">
      <alignment horizontal="center" vertical="center" wrapText="1"/>
    </xf>
    <xf numFmtId="0" fontId="7" fillId="0" borderId="0" xfId="0" applyFon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3" borderId="0" xfId="0" applyFont="1" applyFill="1" applyBorder="1" applyAlignment="1" applyProtection="1">
      <alignment horizontal="left" vertical="center"/>
    </xf>
    <xf numFmtId="49" fontId="0" fillId="0" borderId="0" xfId="0" applyNumberFormat="1" applyAlignment="1">
      <alignment horizontal="right" vertical="center"/>
    </xf>
    <xf numFmtId="0" fontId="7" fillId="0" borderId="0" xfId="0" applyFont="1" applyBorder="1" applyAlignment="1" applyProtection="1">
      <alignment vertical="center" wrapText="1"/>
      <protection hidden="1"/>
    </xf>
    <xf numFmtId="0" fontId="7"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protection hidden="1"/>
    </xf>
    <xf numFmtId="0" fontId="7" fillId="0" borderId="0" xfId="0" applyNumberFormat="1" applyFont="1" applyAlignment="1" applyProtection="1">
      <alignment vertical="center" wrapText="1"/>
      <protection hidden="1"/>
    </xf>
    <xf numFmtId="0" fontId="7" fillId="0" borderId="0" xfId="0" applyNumberFormat="1" applyFont="1" applyAlignment="1" applyProtection="1">
      <alignment horizontal="left" vertical="center" wrapText="1"/>
      <protection locked="0"/>
    </xf>
    <xf numFmtId="0" fontId="7" fillId="0" borderId="0" xfId="0" applyNumberFormat="1" applyFont="1" applyAlignment="1" applyProtection="1">
      <alignment vertical="center" wrapText="1"/>
      <protection locked="0"/>
    </xf>
    <xf numFmtId="0" fontId="7" fillId="0" borderId="0" xfId="0" applyFont="1"/>
    <xf numFmtId="0" fontId="11" fillId="0" borderId="0" xfId="0" applyFont="1" applyBorder="1" applyAlignment="1" applyProtection="1">
      <alignment horizontal="center" vertical="center" wrapText="1"/>
    </xf>
    <xf numFmtId="0" fontId="2" fillId="0" borderId="1" xfId="1" applyBorder="1" applyAlignment="1" applyProtection="1">
      <alignment horizontal="left"/>
      <protection locked="0"/>
    </xf>
    <xf numFmtId="0" fontId="14" fillId="0" borderId="1" xfId="0" applyFont="1" applyBorder="1" applyAlignment="1">
      <alignment horizontal="left" vertical="top" wrapText="1"/>
    </xf>
    <xf numFmtId="0" fontId="18" fillId="0" borderId="0" xfId="0" applyFont="1" applyBorder="1" applyAlignment="1" applyProtection="1">
      <alignment vertical="center" wrapText="1"/>
    </xf>
    <xf numFmtId="0" fontId="18" fillId="0" borderId="0" xfId="0" applyNumberFormat="1" applyFont="1" applyBorder="1" applyAlignment="1" applyProtection="1">
      <alignment vertical="center" wrapText="1"/>
      <protection locked="0"/>
    </xf>
    <xf numFmtId="0" fontId="7" fillId="0" borderId="0" xfId="0" applyNumberFormat="1" applyFont="1" applyBorder="1" applyAlignment="1" applyProtection="1">
      <alignment vertical="center" wrapText="1"/>
    </xf>
    <xf numFmtId="0" fontId="7" fillId="0" borderId="0" xfId="0" applyNumberFormat="1" applyFont="1" applyAlignment="1" applyProtection="1">
      <alignment vertical="center" wrapText="1"/>
    </xf>
    <xf numFmtId="0" fontId="18" fillId="0" borderId="0" xfId="0" applyNumberFormat="1" applyFont="1" applyBorder="1" applyAlignment="1" applyProtection="1">
      <alignment vertical="center" wrapText="1"/>
    </xf>
    <xf numFmtId="0" fontId="0" fillId="0" borderId="0" xfId="0" applyProtection="1"/>
    <xf numFmtId="0" fontId="7" fillId="0" borderId="0" xfId="0" applyFont="1" applyBorder="1" applyAlignment="1" applyProtection="1">
      <alignment vertical="center"/>
    </xf>
    <xf numFmtId="0" fontId="7" fillId="0" borderId="0" xfId="0" applyFont="1" applyProtection="1"/>
    <xf numFmtId="0" fontId="7" fillId="0" borderId="0" xfId="0"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0" applyFont="1" applyAlignment="1" applyProtection="1">
      <alignment horizontal="left"/>
      <protection locked="0"/>
    </xf>
    <xf numFmtId="0" fontId="7" fillId="0" borderId="0" xfId="0" applyFont="1" applyFill="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NumberFormat="1" applyFont="1" applyFill="1" applyBorder="1" applyAlignment="1" applyProtection="1">
      <alignment vertical="center" wrapText="1"/>
      <protection locked="0"/>
    </xf>
    <xf numFmtId="0" fontId="7" fillId="0" borderId="0" xfId="0" applyNumberFormat="1" applyFont="1" applyBorder="1" applyAlignment="1" applyProtection="1">
      <alignment vertical="center" wrapText="1"/>
      <protection locked="0"/>
    </xf>
    <xf numFmtId="0" fontId="7" fillId="0" borderId="0" xfId="0" applyNumberFormat="1" applyFont="1" applyFill="1" applyAlignment="1" applyProtection="1">
      <alignment vertical="center" wrapText="1"/>
      <protection locked="0"/>
    </xf>
    <xf numFmtId="0" fontId="7" fillId="0" borderId="0" xfId="0" applyFont="1" applyProtection="1">
      <protection locked="0"/>
    </xf>
    <xf numFmtId="0" fontId="18" fillId="0" borderId="0" xfId="0" applyFont="1" applyAlignment="1" applyProtection="1">
      <alignment wrapText="1"/>
      <protection locked="0" hidden="1"/>
    </xf>
    <xf numFmtId="0" fontId="0" fillId="0" borderId="0" xfId="0" applyFill="1"/>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13"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0" xfId="0" applyFont="1" applyFill="1"/>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3" fillId="0" borderId="1" xfId="0" applyFont="1" applyBorder="1" applyAlignment="1" applyProtection="1">
      <alignment horizontal="left" wrapText="1"/>
    </xf>
    <xf numFmtId="0" fontId="24" fillId="0" borderId="0" xfId="0" applyFont="1" applyProtection="1"/>
    <xf numFmtId="0" fontId="25" fillId="0" borderId="0" xfId="0" applyFont="1" applyBorder="1" applyAlignment="1" applyProtection="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0"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3" fillId="3" borderId="1" xfId="0" applyFont="1" applyFill="1" applyBorder="1" applyAlignment="1" applyProtection="1">
      <alignment horizontal="center" vertical="center"/>
    </xf>
  </cellXfs>
  <cellStyles count="2">
    <cellStyle name="Hyperlink" xfId="1" builtinId="8"/>
    <cellStyle name="Normal" xfId="0" builtinId="0"/>
  </cellStyles>
  <dxfs count="39">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alignment horizontal="right" vertical="bottom"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font>
      <numFmt numFmtId="0" formatCode="General"/>
      <alignment horizontal="general" vertical="center" textRotation="0" wrapText="1" indent="0" justifyLastLine="0" shrinkToFit="0" readingOrder="0"/>
      <protection locked="1" hidden="1"/>
    </dxf>
    <dxf>
      <font>
        <strike val="0"/>
        <outline val="0"/>
        <shadow val="0"/>
        <u val="none"/>
        <vertAlign val="baseline"/>
        <color rgb="FF000000"/>
      </font>
      <numFmt numFmtId="0" formatCode="General"/>
      <alignment horizontal="general" vertical="center" textRotation="0" wrapText="1" indent="0" justifyLastLine="0" shrinkToFit="0" readingOrder="0"/>
      <protection locked="1" hidden="0"/>
    </dxf>
    <dxf>
      <font>
        <strike val="0"/>
        <outline val="0"/>
        <shadow val="0"/>
        <u val="none"/>
        <vertAlign val="baseline"/>
        <color rgb="FF000000"/>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1"/>
    </dxf>
    <dxf>
      <font>
        <strike val="0"/>
        <outline val="0"/>
        <shadow val="0"/>
        <u val="none"/>
        <vertAlign val="baseline"/>
        <color auto="1"/>
      </font>
      <numFmt numFmtId="0" formatCode="General"/>
      <alignment horizontal="general" vertical="center" textRotation="0" wrapText="1" indent="0" justifyLastLine="0" shrinkToFit="0" readingOrder="0"/>
      <protection locked="1"/>
    </dxf>
    <dxf>
      <font>
        <strike val="0"/>
        <outline val="0"/>
        <shadow val="0"/>
        <u val="none"/>
        <vertAlign val="baseline"/>
        <color auto="1"/>
      </font>
      <numFmt numFmtId="0" formatCode="General"/>
      <alignment horizontal="left" vertical="center" textRotation="0" wrapText="1" indent="0" justifyLastLine="0" shrinkToFit="0" readingOrder="0"/>
      <protection locked="0" hidden="0"/>
    </dxf>
    <dxf>
      <font>
        <strike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1"/>
    </dxf>
    <dxf>
      <font>
        <strike val="0"/>
        <outline val="0"/>
        <shadow val="0"/>
        <u val="none"/>
        <vertAlign val="baseline"/>
        <color auto="1"/>
      </font>
      <alignment horizontal="general" vertical="center" textRotation="0" wrapText="1" indent="0" justifyLastLine="0" shrinkToFit="0" readingOrder="0"/>
      <protection locked="1"/>
    </dxf>
    <dxf>
      <font>
        <strike val="0"/>
        <outline val="0"/>
        <shadow val="0"/>
        <u val="none"/>
        <vertAlign val="baseline"/>
        <color auto="1"/>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F55CA-9E24-42B8-964A-5F454B998D7F}" name="Table4" displayName="Table4" ref="A2:T50" totalsRowShown="0" headerRowDxfId="38" dataDxfId="37">
  <autoFilter ref="A2:T50" xr:uid="{C23F55CA-9E24-42B8-964A-5F454B998D7F}"/>
  <tableColumns count="20">
    <tableColumn id="20" xr3:uid="{3403ECD6-7B01-481A-BE29-848375EDD6A9}" name="MOU ID_x000a_(Auto Populates)" dataDxfId="36">
      <calculatedColumnFormula>IF(AND(Table4[[#This Row],[Plan Code]]&lt;&gt;"",Table4[[#This Row],[Reporting Quarter]]&lt;&gt;"",Table4[[#This Row],[Reporting Year]]&lt;&gt;""),(_xlfn.CONCAT(ROW()-2,"_",Table4[[#This Row],[Plan Code]],"_",Table4[[#This Row],[Column1]],"_",Table4[[#This Row],[Reporting Quarter]],"_",RIGHT(Table4[[#This Row],[Reporting Year]],2))),"")</calculatedColumnFormula>
    </tableColumn>
    <tableColumn id="4" xr3:uid="{C9F482B3-DF5B-452F-8E81-6A2BFDA2237A}" name="Plan Code" dataDxfId="35"/>
    <tableColumn id="18" xr3:uid="{47A9A64F-772B-472D-A5C4-1C0F4DF5475A}" name="Plan Name_x000a_(Auto Populates)" dataDxfId="34">
      <calculatedColumnFormula>IF(Table4[[#This Row],[Plan Code]]&lt;&gt;"",(VLOOKUP(Table4[[#This Row],[Plan Code]],Table2[#All],2,TRUE)),"")</calculatedColumnFormula>
    </tableColumn>
    <tableColumn id="19" xr3:uid="{64D561A1-DB3F-4DCA-BD79-A5AA6502787A}" name="County_x000a_(Auto Populates)" dataDxfId="33">
      <calculatedColumnFormula>IF(Table4[[#This Row],[Plan Code]]&lt;&gt;"",(VLOOKUP(Table4[[#This Row],[Plan Code]],Table2[#All],3,TRUE)),"")</calculatedColumnFormula>
    </tableColumn>
    <tableColumn id="5" xr3:uid="{FF41B0D8-07D7-4EFE-9069-FDA77F2086A8}" name="Reporting Quarter" dataDxfId="32"/>
    <tableColumn id="6" xr3:uid="{3BD9A81D-74D9-4F67-AAD0-6276FF67BBEC}" name="Reporting Year" dataDxfId="31"/>
    <tableColumn id="7" xr3:uid="{1B1667EF-E4A2-4779-9848-988414BA8180}" name="MOU Type" dataDxfId="30"/>
    <tableColumn id="8" xr3:uid="{BB04D0BB-D154-4DE1-B3A3-8CFA4E886563}" name="Other Party Organization &amp; Name" dataDxfId="29"/>
    <tableColumn id="9" xr3:uid="{28DF0B2F-8AF6-4B7B-AF24-E6A34CB729CB}" name="Multi-Party MOU" dataDxfId="28"/>
    <tableColumn id="10" xr3:uid="{E202831C-35A0-452A-ABD5-4566BF58BA3A}" name="Description of Multi-Party MOU" dataDxfId="27"/>
    <tableColumn id="11" xr3:uid="{5BA4EBB6-D351-4A45-BCB4-B378CEB51A44}" name="Status" dataDxfId="26"/>
    <tableColumn id="12" xr3:uid="{C30ED355-31D8-4A76-A36E-AC7F393AEBFE}" name="Description of Current Status" dataDxfId="25"/>
    <tableColumn id="13" xr3:uid="{24055562-D888-43DD-9F39-0CCC055BFE26}" name="Expected MOU Execution Date" dataDxfId="24"/>
    <tableColumn id="14" xr3:uid="{D2532F40-24CC-4BCC-8214-6A8545CEF451}" name="Date of Most Recent Communication with Other Party" dataDxfId="23"/>
    <tableColumn id="15" xr3:uid="{38E12E41-3F9D-4D21-AB04-3ED17B0C0E72}" name="All Dates of communication with Other Party" dataDxfId="22"/>
    <tableColumn id="16" xr3:uid="{EFB68B3C-F603-40DA-AE87-9CBC4DA5F4A4}" name="Current Challenge" dataDxfId="21"/>
    <tableColumn id="17" xr3:uid="{36F66659-7C44-4257-B454-3E683E7C87B8}" name="Description of Current Challenge/s" dataDxfId="20"/>
    <tableColumn id="2" xr3:uid="{5C652D08-ED0F-44D5-9CF6-9E9D56A7B6CB}" name="Other Comments" dataDxfId="19"/>
    <tableColumn id="3" xr3:uid="{B4ED0110-2052-411D-8439-3FADF586FBFF}" name="MCP Contact Info  _x000a_(Auto Populates)" dataDxfId="18">
      <calculatedColumnFormula>_xlfn.CONCAT('Contact Info'!$B$3, ", ", 'Contact Info'!$B$4, ", ", 'Contact Info'!$B$5,", ", 'Contact Info'!$B$6)</calculatedColumnFormula>
    </tableColumn>
    <tableColumn id="21" xr3:uid="{B0A8E918-E744-4C7C-A626-B3219EAE519D}" name="Column1" dataDxfId="1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E1048576" totalsRowShown="0" headerRowDxfId="16" dataDxfId="14" headerRowBorderDxfId="15" tableBorderDxfId="13">
  <autoFilter ref="A1:E1048576" xr:uid="{5B4706D8-6BB1-4785-BE3B-6A62680CF27C}"/>
  <tableColumns count="5">
    <tableColumn id="8" xr3:uid="{AB0AE9CF-2D4F-48E7-8F30-58B13077CECA}" name="Reporting Quarter" dataDxfId="12"/>
    <tableColumn id="9" xr3:uid="{FB836BBD-EF2D-4BB5-BE50-D040D20A851A}" name="Reporting Year" dataDxfId="11"/>
    <tableColumn id="5" xr3:uid="{8822873C-6E3E-459F-9CD1-BBBF68DE9200}" name="Status" dataDxfId="10"/>
    <tableColumn id="6" xr3:uid="{E7D97967-D81B-4D9B-B0FF-D60D44557E2C}" name="Current Challenges" dataDxfId="9"/>
    <tableColumn id="7" xr3:uid="{929DD2DF-5DE6-43BB-A96B-D47AE5477C07}" name="Multi-Party MOU"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G1:H18" totalsRowShown="0" headerRowDxfId="7">
  <autoFilter ref="G1:H18" xr:uid="{E60EEC84-019D-497F-83BC-206A5C177C4E}"/>
  <tableColumns count="2">
    <tableColumn id="1" xr3:uid="{FA34F33E-BFE1-4BA6-ACFA-8F8F4F953E34}" name="MOU Type" dataDxfId="6"/>
    <tableColumn id="2" xr3:uid="{1FDBB760-9F95-4539-BF91-DAA615B3F0B2}" name="MOU Type Code" dataDxfId="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E03D7-2D99-4AE5-95AD-B60FB5B497A6}" name="Table2" displayName="Table2" ref="J1:L115" totalsRowShown="0" headerRowDxfId="4" dataDxfId="3">
  <autoFilter ref="J1:L115" xr:uid="{934E03D7-2D99-4AE5-95AD-B60FB5B497A6}"/>
  <sortState xmlns:xlrd2="http://schemas.microsoft.com/office/spreadsheetml/2017/richdata2" ref="J2:L115">
    <sortCondition ref="J1:J115"/>
  </sortState>
  <tableColumns count="3">
    <tableColumn id="1" xr3:uid="{724C9EB1-53B9-4EB2-A9EB-F585CFE1D15C}" name="PLAN_CODE" dataDxfId="2"/>
    <tableColumn id="2" xr3:uid="{C35E8493-6768-4772-B343-708A0E8D4442}" name="PLAN_NAME" dataDxfId="1"/>
    <tableColumn id="3" xr3:uid="{80A266DA-6E2B-42D3-A5DC-5626C5464D8B}" name="PLAN_COUNTY"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dimension ref="A1:B32"/>
  <sheetViews>
    <sheetView tabSelected="1" zoomScale="80" zoomScaleNormal="80" workbookViewId="0">
      <selection activeCell="XFD2" sqref="XFD2"/>
    </sheetView>
  </sheetViews>
  <sheetFormatPr defaultColWidth="0" defaultRowHeight="14.4" zeroHeight="1" x14ac:dyDescent="0.3"/>
  <cols>
    <col min="1" max="1" width="53.21875" customWidth="1"/>
    <col min="2" max="2" width="104.21875" customWidth="1"/>
  </cols>
  <sheetData>
    <row r="1" spans="1:2" ht="30" x14ac:dyDescent="0.3">
      <c r="A1" s="64" t="s">
        <v>0</v>
      </c>
      <c r="B1" s="65"/>
    </row>
    <row r="2" spans="1:2" ht="15" customHeight="1" x14ac:dyDescent="0.3">
      <c r="A2" s="66" t="s">
        <v>1</v>
      </c>
      <c r="B2" s="67"/>
    </row>
    <row r="3" spans="1:2" x14ac:dyDescent="0.3">
      <c r="A3" s="68"/>
      <c r="B3" s="69"/>
    </row>
    <row r="4" spans="1:2" x14ac:dyDescent="0.3">
      <c r="A4" s="68"/>
      <c r="B4" s="69"/>
    </row>
    <row r="5" spans="1:2" x14ac:dyDescent="0.3">
      <c r="A5" s="68"/>
      <c r="B5" s="69"/>
    </row>
    <row r="6" spans="1:2" x14ac:dyDescent="0.3">
      <c r="A6" s="68"/>
      <c r="B6" s="69"/>
    </row>
    <row r="7" spans="1:2" x14ac:dyDescent="0.3">
      <c r="A7" s="68"/>
      <c r="B7" s="69"/>
    </row>
    <row r="8" spans="1:2" ht="309" customHeight="1" x14ac:dyDescent="0.3">
      <c r="A8" s="68"/>
      <c r="B8" s="69"/>
    </row>
    <row r="9" spans="1:2" ht="318.75" customHeight="1" x14ac:dyDescent="0.3">
      <c r="A9" s="72" t="s">
        <v>2</v>
      </c>
      <c r="B9" s="73"/>
    </row>
    <row r="10" spans="1:2" ht="17.399999999999999" x14ac:dyDescent="0.3">
      <c r="A10" s="70" t="s">
        <v>3</v>
      </c>
      <c r="B10" s="71"/>
    </row>
    <row r="11" spans="1:2" ht="16.8" x14ac:dyDescent="0.3">
      <c r="A11" s="3" t="s">
        <v>4</v>
      </c>
      <c r="B11" s="3" t="s">
        <v>5</v>
      </c>
    </row>
    <row r="12" spans="1:2" ht="45" x14ac:dyDescent="0.3">
      <c r="A12" s="34" t="s">
        <v>6</v>
      </c>
      <c r="B12" s="4" t="s">
        <v>7</v>
      </c>
    </row>
    <row r="13" spans="1:2" ht="90" x14ac:dyDescent="0.3">
      <c r="A13" s="7" t="s">
        <v>8</v>
      </c>
      <c r="B13" s="4" t="s">
        <v>9</v>
      </c>
    </row>
    <row r="14" spans="1:2" s="53" customFormat="1" ht="45" x14ac:dyDescent="0.3">
      <c r="A14" s="7" t="s">
        <v>10</v>
      </c>
      <c r="B14" s="4" t="s">
        <v>11</v>
      </c>
    </row>
    <row r="15" spans="1:2" s="53" customFormat="1" ht="45" x14ac:dyDescent="0.3">
      <c r="A15" s="7" t="s">
        <v>12</v>
      </c>
      <c r="B15" s="4" t="s">
        <v>13</v>
      </c>
    </row>
    <row r="16" spans="1:2" s="53" customFormat="1" ht="60" x14ac:dyDescent="0.3">
      <c r="A16" s="54" t="s">
        <v>14</v>
      </c>
      <c r="B16" s="55" t="s">
        <v>15</v>
      </c>
    </row>
    <row r="17" spans="1:2" s="53" customFormat="1" ht="30" x14ac:dyDescent="0.3">
      <c r="A17" s="54" t="s">
        <v>16</v>
      </c>
      <c r="B17" s="55" t="s">
        <v>17</v>
      </c>
    </row>
    <row r="18" spans="1:2" s="53" customFormat="1" ht="195" x14ac:dyDescent="0.3">
      <c r="A18" s="7" t="s">
        <v>18</v>
      </c>
      <c r="B18" s="4" t="s">
        <v>19</v>
      </c>
    </row>
    <row r="19" spans="1:2" s="53" customFormat="1" ht="60" x14ac:dyDescent="0.3">
      <c r="A19" s="7" t="s">
        <v>20</v>
      </c>
      <c r="B19" s="4" t="s">
        <v>21</v>
      </c>
    </row>
    <row r="20" spans="1:2" s="53" customFormat="1" ht="45" x14ac:dyDescent="0.3">
      <c r="A20" s="7" t="s">
        <v>22</v>
      </c>
      <c r="B20" s="4" t="s">
        <v>23</v>
      </c>
    </row>
    <row r="21" spans="1:2" s="53" customFormat="1" ht="46.2" x14ac:dyDescent="0.3">
      <c r="A21" s="7" t="s">
        <v>24</v>
      </c>
      <c r="B21" s="4" t="s">
        <v>25</v>
      </c>
    </row>
    <row r="22" spans="1:2" s="53" customFormat="1" ht="103.5" customHeight="1" x14ac:dyDescent="0.3">
      <c r="A22" s="7" t="s">
        <v>26</v>
      </c>
      <c r="B22" s="4" t="s">
        <v>27</v>
      </c>
    </row>
    <row r="23" spans="1:2" s="53" customFormat="1" ht="61.2" x14ac:dyDescent="0.3">
      <c r="A23" s="54" t="s">
        <v>28</v>
      </c>
      <c r="B23" s="55" t="s">
        <v>29</v>
      </c>
    </row>
    <row r="24" spans="1:2" s="53" customFormat="1" ht="31.2" x14ac:dyDescent="0.3">
      <c r="A24" s="7" t="s">
        <v>30</v>
      </c>
      <c r="B24" s="4" t="s">
        <v>31</v>
      </c>
    </row>
    <row r="25" spans="1:2" s="53" customFormat="1" ht="46.8" x14ac:dyDescent="0.3">
      <c r="A25" s="7" t="s">
        <v>32</v>
      </c>
      <c r="B25" s="4" t="s">
        <v>33</v>
      </c>
    </row>
    <row r="26" spans="1:2" s="53" customFormat="1" ht="90" x14ac:dyDescent="0.3">
      <c r="A26" s="7" t="s">
        <v>34</v>
      </c>
      <c r="B26" s="4" t="s">
        <v>35</v>
      </c>
    </row>
    <row r="27" spans="1:2" s="53" customFormat="1" ht="60" x14ac:dyDescent="0.3">
      <c r="A27" s="7" t="s">
        <v>36</v>
      </c>
      <c r="B27" s="4" t="s">
        <v>37</v>
      </c>
    </row>
    <row r="28" spans="1:2" s="53" customFormat="1" ht="75.599999999999994" x14ac:dyDescent="0.3">
      <c r="A28" s="7" t="s">
        <v>38</v>
      </c>
      <c r="B28" s="56" t="s">
        <v>39</v>
      </c>
    </row>
    <row r="29" spans="1:2" s="58" customFormat="1" ht="30" x14ac:dyDescent="0.3">
      <c r="A29" s="57" t="s">
        <v>40</v>
      </c>
      <c r="B29" s="56" t="s">
        <v>41</v>
      </c>
    </row>
    <row r="30" spans="1:2" s="58" customFormat="1" ht="30" x14ac:dyDescent="0.3">
      <c r="A30" s="59" t="s">
        <v>42</v>
      </c>
      <c r="B30" s="60" t="s">
        <v>43</v>
      </c>
    </row>
    <row r="32" spans="1:2" ht="15.6" hidden="1" x14ac:dyDescent="0.3">
      <c r="A32" s="8"/>
      <c r="B32" s="31"/>
    </row>
  </sheetData>
  <sheetProtection sheet="1" selectLockedCells="1"/>
  <mergeCells count="4">
    <mergeCell ref="A1:B1"/>
    <mergeCell ref="A2:B8"/>
    <mergeCell ref="A10:B10"/>
    <mergeCell ref="A9: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2458-4335-4DB5-94A9-89EE0D74242C}">
  <dimension ref="A1:XFC6"/>
  <sheetViews>
    <sheetView workbookViewId="0">
      <selection activeCell="B5" sqref="B5"/>
    </sheetView>
  </sheetViews>
  <sheetFormatPr defaultColWidth="0" defaultRowHeight="14.4" zeroHeight="1" x14ac:dyDescent="0.3"/>
  <cols>
    <col min="1" max="1" width="22.21875" style="62" customWidth="1"/>
    <col min="2" max="2" width="41.21875" style="40" customWidth="1"/>
    <col min="3" max="16383" width="0" style="40" hidden="1"/>
    <col min="16384" max="16384" width="2.44140625" style="40" hidden="1" customWidth="1"/>
  </cols>
  <sheetData>
    <row r="1" spans="1:2" ht="17.399999999999999" x14ac:dyDescent="0.3">
      <c r="A1" s="74" t="s">
        <v>44</v>
      </c>
      <c r="B1" s="74"/>
    </row>
    <row r="2" spans="1:2" ht="15.6" x14ac:dyDescent="0.3">
      <c r="A2" s="61" t="s">
        <v>45</v>
      </c>
      <c r="B2" s="1"/>
    </row>
    <row r="3" spans="1:2" ht="15.6" x14ac:dyDescent="0.3">
      <c r="A3" s="61" t="s">
        <v>46</v>
      </c>
      <c r="B3" s="1"/>
    </row>
    <row r="4" spans="1:2" ht="15.6" x14ac:dyDescent="0.3">
      <c r="A4" s="61" t="s">
        <v>47</v>
      </c>
      <c r="B4" s="1"/>
    </row>
    <row r="5" spans="1:2" ht="15.6" x14ac:dyDescent="0.3">
      <c r="A5" s="61" t="s">
        <v>48</v>
      </c>
      <c r="B5" s="33"/>
    </row>
    <row r="6" spans="1:2" ht="15.6" x14ac:dyDescent="0.3">
      <c r="A6" s="61" t="s">
        <v>49</v>
      </c>
      <c r="B6" s="2"/>
    </row>
  </sheetData>
  <sheetProtection sheet="1" selectLockedCells="1"/>
  <mergeCells count="1">
    <mergeCell ref="A1:B1"/>
  </mergeCells>
  <dataValidations count="7">
    <dataValidation allowBlank="1" showInputMessage="1" showErrorMessage="1" prompt="Insert Phone Number" sqref="A6" xr:uid="{E7DAC12E-A9B1-453F-A73D-3A96DBA13D3F}"/>
    <dataValidation allowBlank="1" showInputMessage="1" showErrorMessage="1" promptTitle="Contact Information " sqref="A1:B1" xr:uid="{A795AE11-B721-4147-A8C5-6FF33BB7271A}"/>
    <dataValidation allowBlank="1" showInputMessage="1" showErrorMessage="1" prompt="Insert Plan Name " sqref="B2" xr:uid="{7512A8A5-2C77-4357-ADB0-306F4994122F}"/>
    <dataValidation allowBlank="1" showInputMessage="1" showErrorMessage="1" prompt="Insert Name" sqref="B3" xr:uid="{F3AEBBA1-127C-4221-B1A6-95A3B845EC07}"/>
    <dataValidation allowBlank="1" showInputMessage="1" showErrorMessage="1" prompt="Inset Title " sqref="B4" xr:uid="{DEA8950A-DF0A-410E-98DE-96417AF89C1E}"/>
    <dataValidation allowBlank="1" showInputMessage="1" showErrorMessage="1" prompt="Insert Email " sqref="B5" xr:uid="{723CB621-C893-4398-B791-04988A5301FD}"/>
    <dataValidation allowBlank="1" showInputMessage="1" showErrorMessage="1" prompt="Insert Phone Number " sqref="B6" xr:uid="{F4F568AC-3EA9-4DCB-B49D-9B9D86C161F7}"/>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073A-031F-4BF6-9A14-223212629357}">
  <dimension ref="A1:U50"/>
  <sheetViews>
    <sheetView zoomScale="70" zoomScaleNormal="70" workbookViewId="0">
      <selection activeCell="K17" sqref="K17"/>
    </sheetView>
  </sheetViews>
  <sheetFormatPr defaultColWidth="0" defaultRowHeight="14.4" zeroHeight="1" x14ac:dyDescent="0.3"/>
  <cols>
    <col min="1" max="1" width="21" style="42" customWidth="1"/>
    <col min="2" max="2" width="14.44140625" style="45" bestFit="1" customWidth="1"/>
    <col min="3" max="3" width="25.5546875" style="41" customWidth="1"/>
    <col min="4" max="4" width="19.44140625" style="42" customWidth="1"/>
    <col min="5" max="6" width="12.5546875" style="45" customWidth="1"/>
    <col min="7" max="7" width="37.21875" style="51" customWidth="1"/>
    <col min="8" max="8" width="39.21875" style="51" customWidth="1"/>
    <col min="9" max="9" width="21" style="51" bestFit="1" customWidth="1"/>
    <col min="10" max="10" width="42.77734375" style="51" customWidth="1"/>
    <col min="11" max="11" width="21.44140625" style="51" customWidth="1"/>
    <col min="12" max="12" width="42.77734375" style="51" customWidth="1"/>
    <col min="13" max="16" width="32.5546875" style="51" customWidth="1"/>
    <col min="17" max="17" width="42.77734375" style="51" customWidth="1"/>
    <col min="18" max="18" width="47.44140625" style="52" customWidth="1"/>
    <col min="19" max="19" width="45.44140625" style="35" customWidth="1"/>
    <col min="20" max="20" width="0" style="40" hidden="1" customWidth="1"/>
    <col min="21" max="21" width="32.5546875" style="42" hidden="1" customWidth="1"/>
    <col min="22" max="16384" width="0" style="41" hidden="1"/>
  </cols>
  <sheetData>
    <row r="1" spans="1:21" s="25" customFormat="1" ht="17.399999999999999" x14ac:dyDescent="0.3">
      <c r="A1" s="9" t="s">
        <v>50</v>
      </c>
      <c r="B1" s="22"/>
      <c r="C1" s="9"/>
      <c r="D1" s="9"/>
      <c r="E1" s="22"/>
      <c r="F1" s="22"/>
      <c r="G1" s="9"/>
      <c r="H1" s="9"/>
      <c r="I1" s="9"/>
      <c r="J1" s="9"/>
      <c r="K1" s="9"/>
      <c r="L1" s="9"/>
      <c r="M1" s="9"/>
      <c r="N1" s="9"/>
      <c r="O1" s="9"/>
      <c r="P1" s="9"/>
      <c r="Q1" s="9"/>
      <c r="R1" s="9"/>
      <c r="S1" s="9"/>
      <c r="U1" s="24"/>
    </row>
    <row r="2" spans="1:21" s="26" customFormat="1" ht="100.8" x14ac:dyDescent="0.3">
      <c r="A2" s="32" t="s">
        <v>51</v>
      </c>
      <c r="B2" s="63" t="s">
        <v>52</v>
      </c>
      <c r="C2" s="63" t="s">
        <v>53</v>
      </c>
      <c r="D2" s="63" t="s">
        <v>54</v>
      </c>
      <c r="E2" s="63" t="s">
        <v>55</v>
      </c>
      <c r="F2" s="63" t="s">
        <v>56</v>
      </c>
      <c r="G2" s="63" t="s">
        <v>57</v>
      </c>
      <c r="H2" s="63" t="s">
        <v>58</v>
      </c>
      <c r="I2" s="63" t="s">
        <v>59</v>
      </c>
      <c r="J2" s="63" t="s">
        <v>60</v>
      </c>
      <c r="K2" s="63" t="s">
        <v>61</v>
      </c>
      <c r="L2" s="63" t="s">
        <v>62</v>
      </c>
      <c r="M2" s="63" t="s">
        <v>63</v>
      </c>
      <c r="N2" s="63" t="s">
        <v>64</v>
      </c>
      <c r="O2" s="63" t="s">
        <v>65</v>
      </c>
      <c r="P2" s="63" t="s">
        <v>66</v>
      </c>
      <c r="Q2" s="63" t="s">
        <v>67</v>
      </c>
      <c r="R2" s="63" t="s">
        <v>68</v>
      </c>
      <c r="S2" s="63" t="s">
        <v>69</v>
      </c>
      <c r="T2" s="26" t="s">
        <v>70</v>
      </c>
      <c r="U2" s="27" t="s">
        <v>71</v>
      </c>
    </row>
    <row r="3" spans="1:21" x14ac:dyDescent="0.3">
      <c r="A3" s="25"/>
      <c r="B3" s="43"/>
      <c r="C3" s="25" t="str">
        <f>IF(Table4[[#This Row],[Plan Code]]&lt;&gt;"",(VLOOKUP(Table4[[#This Row],[Plan Code]],Table2[#All],2,TRUE)),"")</f>
        <v/>
      </c>
      <c r="D3" s="25" t="str">
        <f>IF(Table4[[#This Row],[Plan Code]]&lt;&gt;"",(VLOOKUP(Table4[[#This Row],[Plan Code]],Table2[#All],3,TRUE)),"")</f>
        <v/>
      </c>
      <c r="E3" s="43"/>
      <c r="F3" s="43"/>
      <c r="G3" s="46"/>
      <c r="H3" s="43"/>
      <c r="I3" s="47"/>
      <c r="J3" s="47"/>
      <c r="K3" s="47"/>
      <c r="L3" s="47"/>
      <c r="M3" s="47"/>
      <c r="N3" s="47"/>
      <c r="O3" s="47"/>
      <c r="P3" s="47"/>
      <c r="Q3" s="47"/>
      <c r="R3" s="36"/>
      <c r="S3" s="39" t="str">
        <f>_xlfn.CONCAT('Contact Info'!$B$3, ", ", 'Contact Info'!$B$4, ", ", 'Contact Info'!$B$5,", ", 'Contact Info'!$B$6)</f>
        <v xml:space="preserve">, , , </v>
      </c>
      <c r="U3" s="24" t="str">
        <f>IF(Table4[[#This Row],[MOU Type]]&lt;&gt;"",(VLOOKUP(Table4[[#This Row],[MOU Type]],Table1[],2,FALSE)),"")</f>
        <v/>
      </c>
    </row>
    <row r="4" spans="1:21" x14ac:dyDescent="0.3">
      <c r="A4" s="25" t="str">
        <f>IF(AND(Table4[[#This Row],[Plan Code]]&lt;&gt;"",Table4[[#This Row],[Reporting Quarter]]&lt;&gt;"",Table4[[#This Row],[Reporting Year]]&lt;&gt;""),(_xlfn.CONCAT(ROW()-2,"_",Table4[[#This Row],[Plan Code]],"_",Table4[[#This Row],[Column1]],"_",Table4[[#This Row],[Reporting Quarter]],"_",RIGHT(Table4[[#This Row],[Reporting Year]],2))),"")</f>
        <v/>
      </c>
      <c r="B4" s="44"/>
      <c r="C4" s="25" t="str">
        <f>IF(Table4[[#This Row],[Plan Code]]&lt;&gt;"",(VLOOKUP(Table4[[#This Row],[Plan Code]],Table2[#All],2,TRUE)),"")</f>
        <v/>
      </c>
      <c r="D4" s="37" t="str">
        <f>IF(Table4[[#This Row],[Plan Code]]&lt;&gt;"",(VLOOKUP(Table4[[#This Row],[Plan Code]],Table2[#All],3,TRUE)),"")</f>
        <v/>
      </c>
      <c r="E4" s="43"/>
      <c r="F4" s="43"/>
      <c r="G4" s="48"/>
      <c r="H4" s="49"/>
      <c r="I4" s="49"/>
      <c r="J4" s="49"/>
      <c r="K4" s="49"/>
      <c r="L4" s="49"/>
      <c r="M4" s="49"/>
      <c r="N4" s="49"/>
      <c r="O4" s="49"/>
      <c r="P4" s="49"/>
      <c r="Q4" s="49"/>
      <c r="R4" s="36"/>
      <c r="S4" s="39" t="str">
        <f>_xlfn.CONCAT('Contact Info'!$B$3, ", ", 'Contact Info'!$B$4, ", ", 'Contact Info'!$B$5,", ", 'Contact Info'!$B$6)</f>
        <v xml:space="preserve">, , , </v>
      </c>
      <c r="U4" s="24" t="str">
        <f>IF(Table4[[#This Row],[MOU Type]]&lt;&gt;"",(VLOOKUP(Table4[[#This Row],[MOU Type]],Table1[],2,FALSE)),"")</f>
        <v/>
      </c>
    </row>
    <row r="5" spans="1:21" x14ac:dyDescent="0.3">
      <c r="A5" s="25"/>
      <c r="B5" s="44"/>
      <c r="C5" s="37" t="str">
        <f>IF(Table4[[#This Row],[Plan Code]]&lt;&gt;"",(VLOOKUP(Table4[[#This Row],[Plan Code]],Table2[#All],2,TRUE)),"")</f>
        <v/>
      </c>
      <c r="D5" s="37" t="str">
        <f>IF(Table4[[#This Row],[Plan Code]]&lt;&gt;"",(VLOOKUP(Table4[[#This Row],[Plan Code]],Table2[#All],3,TRUE)),"")</f>
        <v/>
      </c>
      <c r="E5" s="43"/>
      <c r="F5" s="43"/>
      <c r="G5" s="48"/>
      <c r="H5" s="49"/>
      <c r="I5" s="49"/>
      <c r="J5" s="49"/>
      <c r="K5" s="49"/>
      <c r="L5" s="49"/>
      <c r="M5" s="49"/>
      <c r="N5" s="49"/>
      <c r="O5" s="49"/>
      <c r="P5" s="49"/>
      <c r="Q5" s="49"/>
      <c r="R5" s="36"/>
      <c r="S5" s="39" t="str">
        <f>_xlfn.CONCAT('Contact Info'!$B$3, ", ", 'Contact Info'!$B$4, ", ", 'Contact Info'!$B$5,", ", 'Contact Info'!$B$6)</f>
        <v xml:space="preserve">, , , </v>
      </c>
      <c r="U5" s="24" t="str">
        <f>IF(Table4[[#This Row],[MOU Type]]&lt;&gt;"",(VLOOKUP(Table4[[#This Row],[MOU Type]],Table1[],2,FALSE)),"")</f>
        <v/>
      </c>
    </row>
    <row r="6" spans="1:21" x14ac:dyDescent="0.3">
      <c r="A6" s="25" t="str">
        <f>IF(AND(Table4[[#This Row],[Plan Code]]&lt;&gt;"",Table4[[#This Row],[Reporting Quarter]]&lt;&gt;"",Table4[[#This Row],[Reporting Year]]&lt;&gt;""),(_xlfn.CONCAT(ROW()-2,"_",Table4[[#This Row],[Plan Code]],"_",Table4[[#This Row],[Column1]],"_",Table4[[#This Row],[Reporting Quarter]],"_",RIGHT(Table4[[#This Row],[Reporting Year]],2))),"")</f>
        <v/>
      </c>
      <c r="B6" s="44"/>
      <c r="C6" s="25" t="str">
        <f>IF(Table4[[#This Row],[Plan Code]]&lt;&gt;"",(VLOOKUP(Table4[[#This Row],[Plan Code]],Table2[#All],2,TRUE)),"")</f>
        <v/>
      </c>
      <c r="D6" s="37" t="str">
        <f>IF(Table4[[#This Row],[Plan Code]]&lt;&gt;"",(VLOOKUP(Table4[[#This Row],[Plan Code]],Table2[#All],3,TRUE)),"")</f>
        <v/>
      </c>
      <c r="E6" s="43"/>
      <c r="F6" s="43"/>
      <c r="G6" s="48"/>
      <c r="H6" s="49"/>
      <c r="I6" s="49"/>
      <c r="J6" s="49"/>
      <c r="K6" s="49"/>
      <c r="L6" s="49"/>
      <c r="M6" s="49"/>
      <c r="N6" s="49"/>
      <c r="O6" s="49"/>
      <c r="P6" s="49"/>
      <c r="Q6" s="49"/>
      <c r="R6" s="36"/>
      <c r="S6" s="39" t="str">
        <f>_xlfn.CONCAT('Contact Info'!$B$3, ", ", 'Contact Info'!$B$4, ", ", 'Contact Info'!$B$5,", ", 'Contact Info'!$B$6)</f>
        <v xml:space="preserve">, , , </v>
      </c>
      <c r="U6" s="24" t="str">
        <f>IF(Table4[[#This Row],[MOU Type]]&lt;&gt;"",(VLOOKUP(Table4[[#This Row],[MOU Type]],Table1[],2,FALSE)),"")</f>
        <v/>
      </c>
    </row>
    <row r="7" spans="1:21" x14ac:dyDescent="0.3">
      <c r="A7" s="25" t="str">
        <f>IF(AND(Table4[[#This Row],[Plan Code]]&lt;&gt;"",Table4[[#This Row],[Reporting Quarter]]&lt;&gt;"",Table4[[#This Row],[Reporting Year]]&lt;&gt;""),(_xlfn.CONCAT(ROW()-2,"_",Table4[[#This Row],[Plan Code]],"_",Table4[[#This Row],[Column1]],"_",Table4[[#This Row],[Reporting Quarter]],"_",RIGHT(Table4[[#This Row],[Reporting Year]],2))),"")</f>
        <v/>
      </c>
      <c r="B7" s="44"/>
      <c r="C7" s="37" t="str">
        <f>IF(Table4[[#This Row],[Plan Code]]&lt;&gt;"",(VLOOKUP(Table4[[#This Row],[Plan Code]],Table2[#All],2,TRUE)),"")</f>
        <v/>
      </c>
      <c r="D7" s="38" t="str">
        <f>IF(Table4[[#This Row],[Plan Code]]&lt;&gt;"",(VLOOKUP(Table4[[#This Row],[Plan Code]],Table2[#All],3,TRUE)),"")</f>
        <v/>
      </c>
      <c r="E7" s="43"/>
      <c r="F7" s="43"/>
      <c r="G7" s="50"/>
      <c r="H7" s="30"/>
      <c r="I7" s="30"/>
      <c r="J7" s="30"/>
      <c r="K7" s="30"/>
      <c r="L7" s="30"/>
      <c r="M7" s="30"/>
      <c r="N7" s="30"/>
      <c r="O7" s="30"/>
      <c r="P7" s="30"/>
      <c r="Q7" s="30"/>
      <c r="R7" s="36"/>
      <c r="S7" s="39" t="str">
        <f>_xlfn.CONCAT('Contact Info'!$B$3, ", ", 'Contact Info'!$B$4, ", ", 'Contact Info'!$B$5,", ", 'Contact Info'!$B$6)</f>
        <v xml:space="preserve">, , , </v>
      </c>
      <c r="U7" s="24" t="str">
        <f>IF(Table4[[#This Row],[MOU Type]]&lt;&gt;"",(VLOOKUP(Table4[[#This Row],[MOU Type]],Table1[],2,FALSE)),"")</f>
        <v/>
      </c>
    </row>
    <row r="8" spans="1:21" x14ac:dyDescent="0.3">
      <c r="A8" s="25" t="str">
        <f>IF(AND(Table4[[#This Row],[Plan Code]]&lt;&gt;"",Table4[[#This Row],[Reporting Quarter]]&lt;&gt;"",Table4[[#This Row],[Reporting Year]]&lt;&gt;""),(_xlfn.CONCAT(ROW()-2,"_",Table4[[#This Row],[Plan Code]],"_",Table4[[#This Row],[Column1]],"_",Table4[[#This Row],[Reporting Quarter]],"_",RIGHT(Table4[[#This Row],[Reporting Year]],2))),"")</f>
        <v/>
      </c>
      <c r="B8" s="29"/>
      <c r="C8" s="37" t="str">
        <f>IF(Table4[[#This Row],[Plan Code]]&lt;&gt;"",(VLOOKUP(Table4[[#This Row],[Plan Code]],Table2[#All],2,TRUE)),"")</f>
        <v/>
      </c>
      <c r="D8" s="38" t="str">
        <f>IF(Table4[[#This Row],[Plan Code]]&lt;&gt;"",(VLOOKUP(Table4[[#This Row],[Plan Code]],Table2[#All],3,TRUE)),"")</f>
        <v/>
      </c>
      <c r="E8" s="43"/>
      <c r="F8" s="43"/>
      <c r="G8" s="50"/>
      <c r="H8" s="30"/>
      <c r="I8" s="30"/>
      <c r="J8" s="30"/>
      <c r="K8" s="30"/>
      <c r="L8" s="30"/>
      <c r="M8" s="30"/>
      <c r="N8" s="30"/>
      <c r="O8" s="30"/>
      <c r="P8" s="30"/>
      <c r="Q8" s="30"/>
      <c r="R8" s="36"/>
      <c r="S8" s="39" t="str">
        <f>_xlfn.CONCAT('Contact Info'!$B$3, ", ", 'Contact Info'!$B$4, ", ", 'Contact Info'!$B$5,", ", 'Contact Info'!$B$6)</f>
        <v xml:space="preserve">, , , </v>
      </c>
      <c r="U8" s="24" t="str">
        <f>IF(Table4[[#This Row],[MOU Type]]&lt;&gt;"",(VLOOKUP(Table4[[#This Row],[MOU Type]],Table1[],2,FALSE)),"")</f>
        <v/>
      </c>
    </row>
    <row r="9" spans="1:21" x14ac:dyDescent="0.3">
      <c r="A9" s="25" t="str">
        <f>IF(AND(Table4[[#This Row],[Plan Code]]&lt;&gt;"",Table4[[#This Row],[Reporting Quarter]]&lt;&gt;"",Table4[[#This Row],[Reporting Year]]&lt;&gt;""),(_xlfn.CONCAT(ROW()-2,"_",Table4[[#This Row],[Plan Code]],"_",Table4[[#This Row],[Column1]],"_",Table4[[#This Row],[Reporting Quarter]],"_",RIGHT(Table4[[#This Row],[Reporting Year]],2))),"")</f>
        <v/>
      </c>
      <c r="B9" s="29"/>
      <c r="C9" s="37" t="str">
        <f>IF(Table4[[#This Row],[Plan Code]]&lt;&gt;"",(VLOOKUP(Table4[[#This Row],[Plan Code]],Table2[#All],2,TRUE)),"")</f>
        <v/>
      </c>
      <c r="D9" s="38" t="str">
        <f>IF(Table4[[#This Row],[Plan Code]]&lt;&gt;"",(VLOOKUP(Table4[[#This Row],[Plan Code]],Table2[#All],3,TRUE)),"")</f>
        <v/>
      </c>
      <c r="E9" s="43"/>
      <c r="F9" s="43"/>
      <c r="G9" s="50"/>
      <c r="H9" s="30"/>
      <c r="I9" s="30"/>
      <c r="J9" s="30"/>
      <c r="K9" s="30"/>
      <c r="L9" s="30"/>
      <c r="M9" s="30"/>
      <c r="N9" s="30"/>
      <c r="O9" s="30"/>
      <c r="P9" s="30"/>
      <c r="Q9" s="30"/>
      <c r="R9" s="36"/>
      <c r="S9" s="39" t="str">
        <f>_xlfn.CONCAT('Contact Info'!$B$3, ", ", 'Contact Info'!$B$4, ", ", 'Contact Info'!$B$5,", ", 'Contact Info'!$B$6)</f>
        <v xml:space="preserve">, , , </v>
      </c>
      <c r="U9" s="28" t="str">
        <f>IF(Table4[[#This Row],[MOU Type]]&lt;&gt;"",(VLOOKUP(Table4[[#This Row],[MOU Type]],Table1[],2,FALSE)),"")</f>
        <v/>
      </c>
    </row>
    <row r="10" spans="1:21" x14ac:dyDescent="0.3">
      <c r="A10" s="25" t="str">
        <f>IF(AND(Table4[[#This Row],[Plan Code]]&lt;&gt;"",Table4[[#This Row],[Reporting Quarter]]&lt;&gt;"",Table4[[#This Row],[Reporting Year]]&lt;&gt;""),(_xlfn.CONCAT(ROW()-2,"_",Table4[[#This Row],[Plan Code]],"_",Table4[[#This Row],[Column1]],"_",Table4[[#This Row],[Reporting Quarter]],"_",RIGHT(Table4[[#This Row],[Reporting Year]],2))),"")</f>
        <v/>
      </c>
      <c r="B10" s="29"/>
      <c r="C10" s="37" t="str">
        <f>IF(Table4[[#This Row],[Plan Code]]&lt;&gt;"",(VLOOKUP(Table4[[#This Row],[Plan Code]],Table2[#All],2,TRUE)),"")</f>
        <v/>
      </c>
      <c r="D10" s="38" t="str">
        <f>IF(Table4[[#This Row],[Plan Code]]&lt;&gt;"",(VLOOKUP(Table4[[#This Row],[Plan Code]],Table2[#All],3,TRUE)),"")</f>
        <v/>
      </c>
      <c r="E10" s="43"/>
      <c r="F10" s="43"/>
      <c r="G10" s="50"/>
      <c r="H10" s="30"/>
      <c r="I10" s="30"/>
      <c r="J10" s="30"/>
      <c r="K10" s="30"/>
      <c r="L10" s="30"/>
      <c r="M10" s="30"/>
      <c r="N10" s="30"/>
      <c r="O10" s="30"/>
      <c r="P10" s="30"/>
      <c r="Q10" s="30"/>
      <c r="R10" s="36"/>
      <c r="S10" s="39" t="str">
        <f>_xlfn.CONCAT('Contact Info'!$B$3, ", ", 'Contact Info'!$B$4, ", ", 'Contact Info'!$B$5,", ", 'Contact Info'!$B$6)</f>
        <v xml:space="preserve">, , , </v>
      </c>
      <c r="U10" s="28" t="str">
        <f>IF(Table4[[#This Row],[MOU Type]]&lt;&gt;"",(VLOOKUP(Table4[[#This Row],[MOU Type]],Table1[],2,FALSE)),"")</f>
        <v/>
      </c>
    </row>
    <row r="11" spans="1:21" x14ac:dyDescent="0.3">
      <c r="A11" s="25" t="str">
        <f>IF(AND(Table4[[#This Row],[Plan Code]]&lt;&gt;"",Table4[[#This Row],[Reporting Quarter]]&lt;&gt;"",Table4[[#This Row],[Reporting Year]]&lt;&gt;""),(_xlfn.CONCAT(ROW()-2,"_",Table4[[#This Row],[Plan Code]],"_",Table4[[#This Row],[Column1]],"_",Table4[[#This Row],[Reporting Quarter]],"_",RIGHT(Table4[[#This Row],[Reporting Year]],2))),"")</f>
        <v/>
      </c>
      <c r="B11" s="29"/>
      <c r="C11" s="37" t="str">
        <f>IF(Table4[[#This Row],[Plan Code]]&lt;&gt;"",(VLOOKUP(Table4[[#This Row],[Plan Code]],Table2[#All],2,TRUE)),"")</f>
        <v/>
      </c>
      <c r="D11" s="38" t="str">
        <f>IF(Table4[[#This Row],[Plan Code]]&lt;&gt;"",(VLOOKUP(Table4[[#This Row],[Plan Code]],Table2[#All],3,TRUE)),"")</f>
        <v/>
      </c>
      <c r="E11" s="29"/>
      <c r="F11" s="29"/>
      <c r="G11" s="30"/>
      <c r="H11" s="30"/>
      <c r="I11" s="30"/>
      <c r="J11" s="30"/>
      <c r="K11" s="30"/>
      <c r="L11" s="30"/>
      <c r="M11" s="30"/>
      <c r="N11" s="30"/>
      <c r="O11" s="30"/>
      <c r="P11" s="30"/>
      <c r="Q11" s="30"/>
      <c r="R11" s="36"/>
      <c r="S11" s="39" t="str">
        <f>_xlfn.CONCAT('Contact Info'!$B$3, ", ", 'Contact Info'!$B$4, ", ", 'Contact Info'!$B$5,", ", 'Contact Info'!$B$6)</f>
        <v xml:space="preserve">, , , </v>
      </c>
      <c r="U11" s="28" t="str">
        <f>IF(Table4[[#This Row],[MOU Type]]&lt;&gt;"",(VLOOKUP(Table4[[#This Row],[MOU Type]],Table1[],2,FALSE)),"")</f>
        <v/>
      </c>
    </row>
    <row r="12" spans="1:21" x14ac:dyDescent="0.3">
      <c r="A12" s="25" t="str">
        <f>IF(AND(Table4[[#This Row],[Plan Code]]&lt;&gt;"",Table4[[#This Row],[Reporting Quarter]]&lt;&gt;"",Table4[[#This Row],[Reporting Year]]&lt;&gt;""),(_xlfn.CONCAT(ROW()-2,"_",Table4[[#This Row],[Plan Code]],"_",Table4[[#This Row],[Column1]],"_",Table4[[#This Row],[Reporting Quarter]],"_",RIGHT(Table4[[#This Row],[Reporting Year]],2))),"")</f>
        <v/>
      </c>
      <c r="B12" s="29"/>
      <c r="C12" s="37" t="str">
        <f>IF(Table4[[#This Row],[Plan Code]]&lt;&gt;"",(VLOOKUP(Table4[[#This Row],[Plan Code]],Table2[#All],2,TRUE)),"")</f>
        <v/>
      </c>
      <c r="D12" s="38" t="str">
        <f>IF(Table4[[#This Row],[Plan Code]]&lt;&gt;"",(VLOOKUP(Table4[[#This Row],[Plan Code]],Table2[#All],3,TRUE)),"")</f>
        <v/>
      </c>
      <c r="E12" s="29"/>
      <c r="F12" s="29"/>
      <c r="G12" s="30"/>
      <c r="H12" s="30"/>
      <c r="I12" s="30"/>
      <c r="J12" s="30"/>
      <c r="K12" s="30"/>
      <c r="L12" s="30"/>
      <c r="M12" s="30"/>
      <c r="N12" s="30"/>
      <c r="O12" s="30"/>
      <c r="P12" s="30"/>
      <c r="Q12" s="30"/>
      <c r="R12" s="36"/>
      <c r="S12" s="39" t="str">
        <f>_xlfn.CONCAT('Contact Info'!$B$3, ", ", 'Contact Info'!$B$4, ", ", 'Contact Info'!$B$5,", ", 'Contact Info'!$B$6)</f>
        <v xml:space="preserve">, , , </v>
      </c>
      <c r="U12" s="28" t="str">
        <f>IF(Table4[[#This Row],[MOU Type]]&lt;&gt;"",(VLOOKUP(Table4[[#This Row],[MOU Type]],Table1[],2,FALSE)),"")</f>
        <v/>
      </c>
    </row>
    <row r="13" spans="1:21" x14ac:dyDescent="0.3">
      <c r="A13" s="25" t="str">
        <f>IF(AND(Table4[[#This Row],[Plan Code]]&lt;&gt;"",Table4[[#This Row],[Reporting Quarter]]&lt;&gt;"",Table4[[#This Row],[Reporting Year]]&lt;&gt;""),(_xlfn.CONCAT(ROW()-2,"_",Table4[[#This Row],[Plan Code]],"_",Table4[[#This Row],[Column1]],"_",Table4[[#This Row],[Reporting Quarter]],"_",RIGHT(Table4[[#This Row],[Reporting Year]],2))),"")</f>
        <v/>
      </c>
      <c r="B13" s="29"/>
      <c r="C13" s="37" t="str">
        <f>IF(Table4[[#This Row],[Plan Code]]&lt;&gt;"",(VLOOKUP(Table4[[#This Row],[Plan Code]],Table2[#All],2,TRUE)),"")</f>
        <v/>
      </c>
      <c r="D13" s="38" t="str">
        <f>IF(Table4[[#This Row],[Plan Code]]&lt;&gt;"",(VLOOKUP(Table4[[#This Row],[Plan Code]],Table2[#All],3,TRUE)),"")</f>
        <v/>
      </c>
      <c r="E13" s="29"/>
      <c r="F13" s="29"/>
      <c r="G13" s="30"/>
      <c r="H13" s="30"/>
      <c r="I13" s="30"/>
      <c r="J13" s="30"/>
      <c r="K13" s="30"/>
      <c r="L13" s="30"/>
      <c r="M13" s="30"/>
      <c r="N13" s="30"/>
      <c r="O13" s="30"/>
      <c r="P13" s="30"/>
      <c r="Q13" s="30"/>
      <c r="R13" s="36"/>
      <c r="S13" s="39" t="str">
        <f>_xlfn.CONCAT('Contact Info'!$B$3, ", ", 'Contact Info'!$B$4, ", ", 'Contact Info'!$B$5,", ", 'Contact Info'!$B$6)</f>
        <v xml:space="preserve">, , , </v>
      </c>
      <c r="U13" s="28" t="str">
        <f>IF(Table4[[#This Row],[MOU Type]]&lt;&gt;"",(VLOOKUP(Table4[[#This Row],[MOU Type]],Table1[],2,FALSE)),"")</f>
        <v/>
      </c>
    </row>
    <row r="14" spans="1:21" x14ac:dyDescent="0.3">
      <c r="A14" s="25" t="str">
        <f>IF(AND(Table4[[#This Row],[Plan Code]]&lt;&gt;"",Table4[[#This Row],[Reporting Quarter]]&lt;&gt;"",Table4[[#This Row],[Reporting Year]]&lt;&gt;""),(_xlfn.CONCAT(ROW()-2,"_",Table4[[#This Row],[Plan Code]],"_",Table4[[#This Row],[Column1]],"_",Table4[[#This Row],[Reporting Quarter]],"_",RIGHT(Table4[[#This Row],[Reporting Year]],2))),"")</f>
        <v/>
      </c>
      <c r="B14" s="29"/>
      <c r="C14" s="37" t="str">
        <f>IF(Table4[[#This Row],[Plan Code]]&lt;&gt;"",(VLOOKUP(Table4[[#This Row],[Plan Code]],Table2[#All],2,TRUE)),"")</f>
        <v/>
      </c>
      <c r="D14" s="38" t="str">
        <f>IF(Table4[[#This Row],[Plan Code]]&lt;&gt;"",(VLOOKUP(Table4[[#This Row],[Plan Code]],Table2[#All],3,TRUE)),"")</f>
        <v/>
      </c>
      <c r="E14" s="29"/>
      <c r="F14" s="29"/>
      <c r="G14" s="30"/>
      <c r="H14" s="30"/>
      <c r="I14" s="30"/>
      <c r="J14" s="30"/>
      <c r="K14" s="30"/>
      <c r="L14" s="30"/>
      <c r="M14" s="30"/>
      <c r="N14" s="30"/>
      <c r="O14" s="30"/>
      <c r="P14" s="30"/>
      <c r="Q14" s="30"/>
      <c r="R14" s="36"/>
      <c r="S14" s="39" t="str">
        <f>_xlfn.CONCAT('Contact Info'!$B$3, ", ", 'Contact Info'!$B$4, ", ", 'Contact Info'!$B$5,", ", 'Contact Info'!$B$6)</f>
        <v xml:space="preserve">, , , </v>
      </c>
      <c r="U14" s="28" t="str">
        <f>IF(Table4[[#This Row],[MOU Type]]&lt;&gt;"",(VLOOKUP(Table4[[#This Row],[MOU Type]],Table1[],2,FALSE)),"")</f>
        <v/>
      </c>
    </row>
    <row r="15" spans="1:21" x14ac:dyDescent="0.3">
      <c r="A15" s="25" t="str">
        <f>IF(AND(Table4[[#This Row],[Plan Code]]&lt;&gt;"",Table4[[#This Row],[Reporting Quarter]]&lt;&gt;"",Table4[[#This Row],[Reporting Year]]&lt;&gt;""),(_xlfn.CONCAT(ROW()-2,"_",Table4[[#This Row],[Plan Code]],"_",Table4[[#This Row],[Column1]],"_",Table4[[#This Row],[Reporting Quarter]],"_",RIGHT(Table4[[#This Row],[Reporting Year]],2))),"")</f>
        <v/>
      </c>
      <c r="B15" s="29"/>
      <c r="C15" s="37" t="str">
        <f>IF(Table4[[#This Row],[Plan Code]]&lt;&gt;"",(VLOOKUP(Table4[[#This Row],[Plan Code]],Table2[#All],2,TRUE)),"")</f>
        <v/>
      </c>
      <c r="D15" s="38" t="str">
        <f>IF(Table4[[#This Row],[Plan Code]]&lt;&gt;"",(VLOOKUP(Table4[[#This Row],[Plan Code]],Table2[#All],3,TRUE)),"")</f>
        <v/>
      </c>
      <c r="E15" s="29"/>
      <c r="F15" s="29"/>
      <c r="G15" s="30"/>
      <c r="H15" s="30"/>
      <c r="I15" s="30"/>
      <c r="J15" s="30"/>
      <c r="K15" s="30"/>
      <c r="L15" s="30"/>
      <c r="M15" s="30"/>
      <c r="N15" s="30"/>
      <c r="O15" s="30"/>
      <c r="P15" s="30"/>
      <c r="Q15" s="30"/>
      <c r="R15" s="36"/>
      <c r="S15" s="39" t="str">
        <f>_xlfn.CONCAT('Contact Info'!$B$3, ", ", 'Contact Info'!$B$4, ", ", 'Contact Info'!$B$5,", ", 'Contact Info'!$B$6)</f>
        <v xml:space="preserve">, , , </v>
      </c>
      <c r="U15" s="28" t="str">
        <f>IF(Table4[[#This Row],[MOU Type]]&lt;&gt;"",(VLOOKUP(Table4[[#This Row],[MOU Type]],Table1[],2,FALSE)),"")</f>
        <v/>
      </c>
    </row>
    <row r="16" spans="1:21" x14ac:dyDescent="0.3">
      <c r="A16" s="25" t="str">
        <f>IF(AND(Table4[[#This Row],[Plan Code]]&lt;&gt;"",Table4[[#This Row],[Reporting Quarter]]&lt;&gt;"",Table4[[#This Row],[Reporting Year]]&lt;&gt;""),(_xlfn.CONCAT(ROW()-2,"_",Table4[[#This Row],[Plan Code]],"_",Table4[[#This Row],[Column1]],"_",Table4[[#This Row],[Reporting Quarter]],"_",RIGHT(Table4[[#This Row],[Reporting Year]],2))),"")</f>
        <v/>
      </c>
      <c r="B16" s="29"/>
      <c r="C16" s="37" t="str">
        <f>IF(Table4[[#This Row],[Plan Code]]&lt;&gt;"",(VLOOKUP(Table4[[#This Row],[Plan Code]],Table2[#All],2,TRUE)),"")</f>
        <v/>
      </c>
      <c r="D16" s="38" t="str">
        <f>IF(Table4[[#This Row],[Plan Code]]&lt;&gt;"",(VLOOKUP(Table4[[#This Row],[Plan Code]],Table2[#All],3,TRUE)),"")</f>
        <v/>
      </c>
      <c r="E16" s="29"/>
      <c r="F16" s="29"/>
      <c r="G16" s="30"/>
      <c r="H16" s="30"/>
      <c r="I16" s="30"/>
      <c r="J16" s="30"/>
      <c r="K16" s="30"/>
      <c r="L16" s="30"/>
      <c r="M16" s="30"/>
      <c r="N16" s="30"/>
      <c r="O16" s="30"/>
      <c r="P16" s="30"/>
      <c r="Q16" s="30"/>
      <c r="R16" s="36"/>
      <c r="S16" s="39" t="str">
        <f>_xlfn.CONCAT('Contact Info'!$B$3, ", ", 'Contact Info'!$B$4, ", ", 'Contact Info'!$B$5,", ", 'Contact Info'!$B$6)</f>
        <v xml:space="preserve">, , , </v>
      </c>
      <c r="U16" s="28" t="str">
        <f>IF(Table4[[#This Row],[MOU Type]]&lt;&gt;"",(VLOOKUP(Table4[[#This Row],[MOU Type]],Table1[],2,FALSE)),"")</f>
        <v/>
      </c>
    </row>
    <row r="17" spans="1:21" x14ac:dyDescent="0.3">
      <c r="A17" s="25" t="str">
        <f>IF(AND(Table4[[#This Row],[Plan Code]]&lt;&gt;"",Table4[[#This Row],[Reporting Quarter]]&lt;&gt;"",Table4[[#This Row],[Reporting Year]]&lt;&gt;""),(_xlfn.CONCAT(ROW()-2,"_",Table4[[#This Row],[Plan Code]],"_",Table4[[#This Row],[Column1]],"_",Table4[[#This Row],[Reporting Quarter]],"_",RIGHT(Table4[[#This Row],[Reporting Year]],2))),"")</f>
        <v/>
      </c>
      <c r="B17" s="29"/>
      <c r="C17" s="37" t="str">
        <f>IF(Table4[[#This Row],[Plan Code]]&lt;&gt;"",(VLOOKUP(Table4[[#This Row],[Plan Code]],Table2[#All],2,TRUE)),"")</f>
        <v/>
      </c>
      <c r="D17" s="38" t="str">
        <f>IF(Table4[[#This Row],[Plan Code]]&lt;&gt;"",(VLOOKUP(Table4[[#This Row],[Plan Code]],Table2[#All],3,TRUE)),"")</f>
        <v/>
      </c>
      <c r="E17" s="29"/>
      <c r="F17" s="29"/>
      <c r="G17" s="30"/>
      <c r="H17" s="30"/>
      <c r="I17" s="30"/>
      <c r="J17" s="30"/>
      <c r="K17" s="30"/>
      <c r="L17" s="30"/>
      <c r="M17" s="30"/>
      <c r="N17" s="30"/>
      <c r="O17" s="30"/>
      <c r="P17" s="30"/>
      <c r="Q17" s="30"/>
      <c r="R17" s="36"/>
      <c r="S17" s="39" t="str">
        <f>_xlfn.CONCAT('Contact Info'!$B$3, ", ", 'Contact Info'!$B$4, ", ", 'Contact Info'!$B$5,", ", 'Contact Info'!$B$6)</f>
        <v xml:space="preserve">, , , </v>
      </c>
      <c r="U17" s="28" t="str">
        <f>IF(Table4[[#This Row],[MOU Type]]&lt;&gt;"",(VLOOKUP(Table4[[#This Row],[MOU Type]],Table1[],2,FALSE)),"")</f>
        <v/>
      </c>
    </row>
    <row r="18" spans="1:21" x14ac:dyDescent="0.3">
      <c r="A18" s="25" t="str">
        <f>IF(AND(Table4[[#This Row],[Plan Code]]&lt;&gt;"",Table4[[#This Row],[Reporting Quarter]]&lt;&gt;"",Table4[[#This Row],[Reporting Year]]&lt;&gt;""),(_xlfn.CONCAT(ROW()-2,"_",Table4[[#This Row],[Plan Code]],"_",Table4[[#This Row],[Column1]],"_",Table4[[#This Row],[Reporting Quarter]],"_",RIGHT(Table4[[#This Row],[Reporting Year]],2))),"")</f>
        <v/>
      </c>
      <c r="B18" s="29"/>
      <c r="C18" s="37" t="str">
        <f>IF(Table4[[#This Row],[Plan Code]]&lt;&gt;"",(VLOOKUP(Table4[[#This Row],[Plan Code]],Table2[#All],2,TRUE)),"")</f>
        <v/>
      </c>
      <c r="D18" s="38" t="str">
        <f>IF(Table4[[#This Row],[Plan Code]]&lt;&gt;"",(VLOOKUP(Table4[[#This Row],[Plan Code]],Table2[#All],3,TRUE)),"")</f>
        <v/>
      </c>
      <c r="E18" s="29"/>
      <c r="F18" s="29"/>
      <c r="G18" s="30"/>
      <c r="H18" s="30"/>
      <c r="I18" s="30"/>
      <c r="J18" s="30"/>
      <c r="K18" s="30"/>
      <c r="L18" s="30"/>
      <c r="M18" s="30"/>
      <c r="N18" s="30"/>
      <c r="O18" s="30"/>
      <c r="P18" s="30"/>
      <c r="Q18" s="30"/>
      <c r="R18" s="36"/>
      <c r="S18" s="39" t="str">
        <f>_xlfn.CONCAT('Contact Info'!$B$3, ", ", 'Contact Info'!$B$4, ", ", 'Contact Info'!$B$5,", ", 'Contact Info'!$B$6)</f>
        <v xml:space="preserve">, , , </v>
      </c>
      <c r="U18" s="28" t="str">
        <f>IF(Table4[[#This Row],[MOU Type]]&lt;&gt;"",(VLOOKUP(Table4[[#This Row],[MOU Type]],Table1[],2,FALSE)),"")</f>
        <v/>
      </c>
    </row>
    <row r="19" spans="1:21" x14ac:dyDescent="0.3">
      <c r="A19" s="25" t="str">
        <f>IF(AND(Table4[[#This Row],[Plan Code]]&lt;&gt;"",Table4[[#This Row],[Reporting Quarter]]&lt;&gt;"",Table4[[#This Row],[Reporting Year]]&lt;&gt;""),(_xlfn.CONCAT(ROW()-2,"_",Table4[[#This Row],[Plan Code]],"_",Table4[[#This Row],[Column1]],"_",Table4[[#This Row],[Reporting Quarter]],"_",RIGHT(Table4[[#This Row],[Reporting Year]],2))),"")</f>
        <v/>
      </c>
      <c r="B19" s="29"/>
      <c r="C19" s="37" t="str">
        <f>IF(Table4[[#This Row],[Plan Code]]&lt;&gt;"",(VLOOKUP(Table4[[#This Row],[Plan Code]],Table2[#All],2,TRUE)),"")</f>
        <v/>
      </c>
      <c r="D19" s="38" t="str">
        <f>IF(Table4[[#This Row],[Plan Code]]&lt;&gt;"",(VLOOKUP(Table4[[#This Row],[Plan Code]],Table2[#All],3,TRUE)),"")</f>
        <v/>
      </c>
      <c r="E19" s="29"/>
      <c r="F19" s="29"/>
      <c r="G19" s="30"/>
      <c r="H19" s="30"/>
      <c r="I19" s="30"/>
      <c r="J19" s="30"/>
      <c r="K19" s="30"/>
      <c r="L19" s="30"/>
      <c r="M19" s="30"/>
      <c r="N19" s="30"/>
      <c r="O19" s="30"/>
      <c r="P19" s="30"/>
      <c r="Q19" s="30"/>
      <c r="R19" s="36"/>
      <c r="S19" s="39" t="str">
        <f>_xlfn.CONCAT('Contact Info'!$B$3, ", ", 'Contact Info'!$B$4, ", ", 'Contact Info'!$B$5,", ", 'Contact Info'!$B$6)</f>
        <v xml:space="preserve">, , , </v>
      </c>
      <c r="U19" s="28" t="str">
        <f>IF(Table4[[#This Row],[MOU Type]]&lt;&gt;"",(VLOOKUP(Table4[[#This Row],[MOU Type]],Table1[],2,FALSE)),"")</f>
        <v/>
      </c>
    </row>
    <row r="20" spans="1:21" x14ac:dyDescent="0.3">
      <c r="A20" s="25" t="str">
        <f>IF(AND(Table4[[#This Row],[Plan Code]]&lt;&gt;"",Table4[[#This Row],[Reporting Quarter]]&lt;&gt;"",Table4[[#This Row],[Reporting Year]]&lt;&gt;""),(_xlfn.CONCAT(ROW()-2,"_",Table4[[#This Row],[Plan Code]],"_",Table4[[#This Row],[Column1]],"_",Table4[[#This Row],[Reporting Quarter]],"_",RIGHT(Table4[[#This Row],[Reporting Year]],2))),"")</f>
        <v/>
      </c>
      <c r="B20" s="29"/>
      <c r="C20" s="37" t="str">
        <f>IF(Table4[[#This Row],[Plan Code]]&lt;&gt;"",(VLOOKUP(Table4[[#This Row],[Plan Code]],Table2[#All],2,TRUE)),"")</f>
        <v/>
      </c>
      <c r="D20" s="38" t="str">
        <f>IF(Table4[[#This Row],[Plan Code]]&lt;&gt;"",(VLOOKUP(Table4[[#This Row],[Plan Code]],Table2[#All],3,TRUE)),"")</f>
        <v/>
      </c>
      <c r="E20" s="29"/>
      <c r="F20" s="29"/>
      <c r="G20" s="30"/>
      <c r="H20" s="30"/>
      <c r="I20" s="30"/>
      <c r="J20" s="30"/>
      <c r="K20" s="30"/>
      <c r="L20" s="30"/>
      <c r="M20" s="30"/>
      <c r="N20" s="30"/>
      <c r="O20" s="30"/>
      <c r="P20" s="30"/>
      <c r="Q20" s="30"/>
      <c r="R20" s="36"/>
      <c r="S20" s="39" t="str">
        <f>_xlfn.CONCAT('Contact Info'!$B$3, ", ", 'Contact Info'!$B$4, ", ", 'Contact Info'!$B$5,", ", 'Contact Info'!$B$6)</f>
        <v xml:space="preserve">, , , </v>
      </c>
      <c r="T20" s="28"/>
    </row>
    <row r="21" spans="1:21" x14ac:dyDescent="0.3">
      <c r="A21" s="25" t="str">
        <f>IF(AND(Table4[[#This Row],[Plan Code]]&lt;&gt;"",Table4[[#This Row],[Reporting Quarter]]&lt;&gt;"",Table4[[#This Row],[Reporting Year]]&lt;&gt;""),(_xlfn.CONCAT(ROW()-2,"_",Table4[[#This Row],[Plan Code]],"_",Table4[[#This Row],[Column1]],"_",Table4[[#This Row],[Reporting Quarter]],"_",RIGHT(Table4[[#This Row],[Reporting Year]],2))),"")</f>
        <v/>
      </c>
      <c r="B21" s="29"/>
      <c r="C21" s="37" t="str">
        <f>IF(Table4[[#This Row],[Plan Code]]&lt;&gt;"",(VLOOKUP(Table4[[#This Row],[Plan Code]],Table2[#All],2,TRUE)),"")</f>
        <v/>
      </c>
      <c r="D21" s="38" t="str">
        <f>IF(Table4[[#This Row],[Plan Code]]&lt;&gt;"",(VLOOKUP(Table4[[#This Row],[Plan Code]],Table2[#All],3,TRUE)),"")</f>
        <v/>
      </c>
      <c r="E21" s="29"/>
      <c r="F21" s="29"/>
      <c r="G21" s="30"/>
      <c r="H21" s="30"/>
      <c r="I21" s="30"/>
      <c r="J21" s="30"/>
      <c r="K21" s="30"/>
      <c r="L21" s="30"/>
      <c r="M21" s="30"/>
      <c r="N21" s="30"/>
      <c r="O21" s="30"/>
      <c r="P21" s="30"/>
      <c r="Q21" s="30"/>
      <c r="R21" s="36"/>
      <c r="S21" s="39" t="str">
        <f>_xlfn.CONCAT('Contact Info'!$B$3, ", ", 'Contact Info'!$B$4, ", ", 'Contact Info'!$B$5,", ", 'Contact Info'!$B$6)</f>
        <v xml:space="preserve">, , , </v>
      </c>
      <c r="T21" s="28"/>
    </row>
    <row r="22" spans="1:21" x14ac:dyDescent="0.3">
      <c r="A22" s="25" t="str">
        <f>IF(AND(Table4[[#This Row],[Plan Code]]&lt;&gt;"",Table4[[#This Row],[Reporting Quarter]]&lt;&gt;"",Table4[[#This Row],[Reporting Year]]&lt;&gt;""),(_xlfn.CONCAT(ROW()-2,"_",Table4[[#This Row],[Plan Code]],"_",Table4[[#This Row],[Column1]],"_",Table4[[#This Row],[Reporting Quarter]],"_",RIGHT(Table4[[#This Row],[Reporting Year]],2))),"")</f>
        <v/>
      </c>
      <c r="B22" s="29"/>
      <c r="C22" s="37" t="str">
        <f>IF(Table4[[#This Row],[Plan Code]]&lt;&gt;"",(VLOOKUP(Table4[[#This Row],[Plan Code]],Table2[#All],2,TRUE)),"")</f>
        <v/>
      </c>
      <c r="D22" s="38" t="str">
        <f>IF(Table4[[#This Row],[Plan Code]]&lt;&gt;"",(VLOOKUP(Table4[[#This Row],[Plan Code]],Table2[#All],3,TRUE)),"")</f>
        <v/>
      </c>
      <c r="E22" s="29"/>
      <c r="F22" s="29"/>
      <c r="G22" s="30"/>
      <c r="H22" s="30"/>
      <c r="I22" s="30"/>
      <c r="J22" s="30"/>
      <c r="K22" s="30"/>
      <c r="L22" s="30"/>
      <c r="M22" s="30"/>
      <c r="N22" s="30"/>
      <c r="O22" s="30"/>
      <c r="P22" s="30"/>
      <c r="Q22" s="30"/>
      <c r="R22" s="36"/>
      <c r="S22" s="39" t="str">
        <f>_xlfn.CONCAT('Contact Info'!$B$3, ", ", 'Contact Info'!$B$4, ", ", 'Contact Info'!$B$5,", ", 'Contact Info'!$B$6)</f>
        <v xml:space="preserve">, , , </v>
      </c>
      <c r="T22" s="28"/>
    </row>
    <row r="23" spans="1:21" x14ac:dyDescent="0.3">
      <c r="A23" s="25" t="str">
        <f>IF(AND(Table4[[#This Row],[Plan Code]]&lt;&gt;"",Table4[[#This Row],[Reporting Quarter]]&lt;&gt;"",Table4[[#This Row],[Reporting Year]]&lt;&gt;""),(_xlfn.CONCAT(ROW()-2,"_",Table4[[#This Row],[Plan Code]],"_",Table4[[#This Row],[Column1]],"_",Table4[[#This Row],[Reporting Quarter]],"_",RIGHT(Table4[[#This Row],[Reporting Year]],2))),"")</f>
        <v/>
      </c>
      <c r="B23" s="29"/>
      <c r="C23" s="37" t="str">
        <f>IF(Table4[[#This Row],[Plan Code]]&lt;&gt;"",(VLOOKUP(Table4[[#This Row],[Plan Code]],Table2[#All],2,TRUE)),"")</f>
        <v/>
      </c>
      <c r="D23" s="38" t="str">
        <f>IF(Table4[[#This Row],[Plan Code]]&lt;&gt;"",(VLOOKUP(Table4[[#This Row],[Plan Code]],Table2[#All],3,TRUE)),"")</f>
        <v/>
      </c>
      <c r="E23" s="29"/>
      <c r="F23" s="29"/>
      <c r="G23" s="30"/>
      <c r="H23" s="30"/>
      <c r="I23" s="30"/>
      <c r="J23" s="30"/>
      <c r="K23" s="30"/>
      <c r="L23" s="30"/>
      <c r="M23" s="30"/>
      <c r="N23" s="30"/>
      <c r="O23" s="30"/>
      <c r="P23" s="30"/>
      <c r="Q23" s="30"/>
      <c r="R23" s="36"/>
      <c r="S23" s="39" t="str">
        <f>_xlfn.CONCAT('Contact Info'!$B$3, ", ", 'Contact Info'!$B$4, ", ", 'Contact Info'!$B$5,", ", 'Contact Info'!$B$6)</f>
        <v xml:space="preserve">, , , </v>
      </c>
      <c r="T23" s="28"/>
    </row>
    <row r="24" spans="1:21" x14ac:dyDescent="0.3">
      <c r="A24" s="25" t="str">
        <f>IF(AND(Table4[[#This Row],[Plan Code]]&lt;&gt;"",Table4[[#This Row],[Reporting Quarter]]&lt;&gt;"",Table4[[#This Row],[Reporting Year]]&lt;&gt;""),(_xlfn.CONCAT(ROW()-2,"_",Table4[[#This Row],[Plan Code]],"_",Table4[[#This Row],[Column1]],"_",Table4[[#This Row],[Reporting Quarter]],"_",RIGHT(Table4[[#This Row],[Reporting Year]],2))),"")</f>
        <v/>
      </c>
      <c r="B24" s="29"/>
      <c r="C24" s="37" t="str">
        <f>IF(Table4[[#This Row],[Plan Code]]&lt;&gt;"",(VLOOKUP(Table4[[#This Row],[Plan Code]],Table2[#All],2,TRUE)),"")</f>
        <v/>
      </c>
      <c r="D24" s="38" t="str">
        <f>IF(Table4[[#This Row],[Plan Code]]&lt;&gt;"",(VLOOKUP(Table4[[#This Row],[Plan Code]],Table2[#All],3,TRUE)),"")</f>
        <v/>
      </c>
      <c r="E24" s="29"/>
      <c r="F24" s="29"/>
      <c r="G24" s="30"/>
      <c r="H24" s="30"/>
      <c r="I24" s="30"/>
      <c r="J24" s="30"/>
      <c r="K24" s="30"/>
      <c r="L24" s="30"/>
      <c r="M24" s="30"/>
      <c r="N24" s="30"/>
      <c r="O24" s="30"/>
      <c r="P24" s="30"/>
      <c r="Q24" s="30"/>
      <c r="R24" s="36"/>
      <c r="S24" s="39" t="str">
        <f>_xlfn.CONCAT('Contact Info'!$B$3, ", ", 'Contact Info'!$B$4, ", ", 'Contact Info'!$B$5,", ", 'Contact Info'!$B$6)</f>
        <v xml:space="preserve">, , , </v>
      </c>
      <c r="T24" s="28"/>
    </row>
    <row r="25" spans="1:21" x14ac:dyDescent="0.3">
      <c r="A25" s="25" t="str">
        <f>IF(AND(Table4[[#This Row],[Plan Code]]&lt;&gt;"",Table4[[#This Row],[Reporting Quarter]]&lt;&gt;"",Table4[[#This Row],[Reporting Year]]&lt;&gt;""),(_xlfn.CONCAT(ROW()-2,"_",Table4[[#This Row],[Plan Code]],"_",Table4[[#This Row],[Column1]],"_",Table4[[#This Row],[Reporting Quarter]],"_",RIGHT(Table4[[#This Row],[Reporting Year]],2))),"")</f>
        <v/>
      </c>
      <c r="B25" s="29"/>
      <c r="C25" s="37" t="str">
        <f>IF(Table4[[#This Row],[Plan Code]]&lt;&gt;"",(VLOOKUP(Table4[[#This Row],[Plan Code]],Table2[#All],2,TRUE)),"")</f>
        <v/>
      </c>
      <c r="D25" s="38" t="str">
        <f>IF(Table4[[#This Row],[Plan Code]]&lt;&gt;"",(VLOOKUP(Table4[[#This Row],[Plan Code]],Table2[#All],3,TRUE)),"")</f>
        <v/>
      </c>
      <c r="E25" s="29"/>
      <c r="F25" s="29"/>
      <c r="G25" s="30"/>
      <c r="H25" s="30"/>
      <c r="I25" s="30"/>
      <c r="J25" s="30"/>
      <c r="K25" s="30"/>
      <c r="L25" s="30"/>
      <c r="M25" s="30"/>
      <c r="N25" s="30"/>
      <c r="O25" s="30"/>
      <c r="P25" s="30"/>
      <c r="Q25" s="30"/>
      <c r="R25" s="36"/>
      <c r="S25" s="39" t="str">
        <f>_xlfn.CONCAT('Contact Info'!$B$3, ", ", 'Contact Info'!$B$4, ", ", 'Contact Info'!$B$5,", ", 'Contact Info'!$B$6)</f>
        <v xml:space="preserve">, , , </v>
      </c>
      <c r="T25" s="28"/>
    </row>
    <row r="26" spans="1:21" x14ac:dyDescent="0.3">
      <c r="A26" s="25" t="str">
        <f>IF(AND(Table4[[#This Row],[Plan Code]]&lt;&gt;"",Table4[[#This Row],[Reporting Quarter]]&lt;&gt;"",Table4[[#This Row],[Reporting Year]]&lt;&gt;""),(_xlfn.CONCAT(ROW()-2,"_",Table4[[#This Row],[Plan Code]],"_",Table4[[#This Row],[Column1]],"_",Table4[[#This Row],[Reporting Quarter]],"_",RIGHT(Table4[[#This Row],[Reporting Year]],2))),"")</f>
        <v/>
      </c>
      <c r="B26" s="29"/>
      <c r="C26" s="37" t="str">
        <f>IF(Table4[[#This Row],[Plan Code]]&lt;&gt;"",(VLOOKUP(Table4[[#This Row],[Plan Code]],Table2[#All],2,TRUE)),"")</f>
        <v/>
      </c>
      <c r="D26" s="38" t="str">
        <f>IF(Table4[[#This Row],[Plan Code]]&lt;&gt;"",(VLOOKUP(Table4[[#This Row],[Plan Code]],Table2[#All],3,TRUE)),"")</f>
        <v/>
      </c>
      <c r="E26" s="29"/>
      <c r="F26" s="29"/>
      <c r="G26" s="30"/>
      <c r="H26" s="30"/>
      <c r="I26" s="30"/>
      <c r="J26" s="30"/>
      <c r="K26" s="30"/>
      <c r="L26" s="30"/>
      <c r="M26" s="30"/>
      <c r="N26" s="30"/>
      <c r="O26" s="30"/>
      <c r="P26" s="30"/>
      <c r="Q26" s="30"/>
      <c r="R26" s="36"/>
      <c r="S26" s="39" t="str">
        <f>_xlfn.CONCAT('Contact Info'!$B$3, ", ", 'Contact Info'!$B$4, ", ", 'Contact Info'!$B$5,", ", 'Contact Info'!$B$6)</f>
        <v xml:space="preserve">, , , </v>
      </c>
      <c r="T26" s="28"/>
    </row>
    <row r="27" spans="1:21" x14ac:dyDescent="0.3">
      <c r="A27" s="25" t="str">
        <f>IF(AND(Table4[[#This Row],[Plan Code]]&lt;&gt;"",Table4[[#This Row],[Reporting Quarter]]&lt;&gt;"",Table4[[#This Row],[Reporting Year]]&lt;&gt;""),(_xlfn.CONCAT(ROW()-2,"_",Table4[[#This Row],[Plan Code]],"_",Table4[[#This Row],[Column1]],"_",Table4[[#This Row],[Reporting Quarter]],"_",RIGHT(Table4[[#This Row],[Reporting Year]],2))),"")</f>
        <v/>
      </c>
      <c r="B27" s="29"/>
      <c r="C27" s="37" t="str">
        <f>IF(Table4[[#This Row],[Plan Code]]&lt;&gt;"",(VLOOKUP(Table4[[#This Row],[Plan Code]],Table2[#All],2,TRUE)),"")</f>
        <v/>
      </c>
      <c r="D27" s="38" t="str">
        <f>IF(Table4[[#This Row],[Plan Code]]&lt;&gt;"",(VLOOKUP(Table4[[#This Row],[Plan Code]],Table2[#All],3,TRUE)),"")</f>
        <v/>
      </c>
      <c r="E27" s="29"/>
      <c r="F27" s="29"/>
      <c r="G27" s="30"/>
      <c r="H27" s="30"/>
      <c r="I27" s="30"/>
      <c r="J27" s="30"/>
      <c r="K27" s="30"/>
      <c r="L27" s="30"/>
      <c r="M27" s="30"/>
      <c r="N27" s="30"/>
      <c r="O27" s="30"/>
      <c r="P27" s="30"/>
      <c r="Q27" s="30"/>
      <c r="R27" s="36"/>
      <c r="S27" s="39" t="str">
        <f>_xlfn.CONCAT('Contact Info'!$B$3, ", ", 'Contact Info'!$B$4, ", ", 'Contact Info'!$B$5,", ", 'Contact Info'!$B$6)</f>
        <v xml:space="preserve">, , , </v>
      </c>
      <c r="T27" s="28"/>
    </row>
    <row r="28" spans="1:21" x14ac:dyDescent="0.3">
      <c r="A28" s="25" t="str">
        <f>IF(AND(Table4[[#This Row],[Plan Code]]&lt;&gt;"",Table4[[#This Row],[Reporting Quarter]]&lt;&gt;"",Table4[[#This Row],[Reporting Year]]&lt;&gt;""),(_xlfn.CONCAT(ROW()-2,"_",Table4[[#This Row],[Plan Code]],"_",Table4[[#This Row],[Column1]],"_",Table4[[#This Row],[Reporting Quarter]],"_",RIGHT(Table4[[#This Row],[Reporting Year]],2))),"")</f>
        <v/>
      </c>
      <c r="B28" s="29"/>
      <c r="C28" s="37" t="str">
        <f>IF(Table4[[#This Row],[Plan Code]]&lt;&gt;"",(VLOOKUP(Table4[[#This Row],[Plan Code]],Table2[#All],2,TRUE)),"")</f>
        <v/>
      </c>
      <c r="D28" s="38" t="str">
        <f>IF(Table4[[#This Row],[Plan Code]]&lt;&gt;"",(VLOOKUP(Table4[[#This Row],[Plan Code]],Table2[#All],3,TRUE)),"")</f>
        <v/>
      </c>
      <c r="E28" s="29"/>
      <c r="F28" s="29"/>
      <c r="G28" s="30"/>
      <c r="H28" s="30"/>
      <c r="I28" s="30"/>
      <c r="J28" s="30"/>
      <c r="K28" s="30"/>
      <c r="L28" s="30"/>
      <c r="M28" s="30"/>
      <c r="N28" s="30"/>
      <c r="O28" s="30"/>
      <c r="P28" s="30"/>
      <c r="Q28" s="30"/>
      <c r="R28" s="36"/>
      <c r="S28" s="39" t="str">
        <f>_xlfn.CONCAT('Contact Info'!$B$3, ", ", 'Contact Info'!$B$4, ", ", 'Contact Info'!$B$5,", ", 'Contact Info'!$B$6)</f>
        <v xml:space="preserve">, , , </v>
      </c>
      <c r="T28" s="28"/>
    </row>
    <row r="29" spans="1:21" x14ac:dyDescent="0.3">
      <c r="A29" s="25" t="str">
        <f>IF(AND(Table4[[#This Row],[Plan Code]]&lt;&gt;"",Table4[[#This Row],[Reporting Quarter]]&lt;&gt;"",Table4[[#This Row],[Reporting Year]]&lt;&gt;""),(_xlfn.CONCAT(ROW()-2,"_",Table4[[#This Row],[Plan Code]],"_",Table4[[#This Row],[Column1]],"_",Table4[[#This Row],[Reporting Quarter]],"_",RIGHT(Table4[[#This Row],[Reporting Year]],2))),"")</f>
        <v/>
      </c>
      <c r="B29" s="29"/>
      <c r="C29" s="37" t="str">
        <f>IF(Table4[[#This Row],[Plan Code]]&lt;&gt;"",(VLOOKUP(Table4[[#This Row],[Plan Code]],Table2[#All],2,TRUE)),"")</f>
        <v/>
      </c>
      <c r="D29" s="38" t="str">
        <f>IF(Table4[[#This Row],[Plan Code]]&lt;&gt;"",(VLOOKUP(Table4[[#This Row],[Plan Code]],Table2[#All],3,TRUE)),"")</f>
        <v/>
      </c>
      <c r="E29" s="29"/>
      <c r="F29" s="29"/>
      <c r="G29" s="30"/>
      <c r="H29" s="30"/>
      <c r="I29" s="30"/>
      <c r="J29" s="30"/>
      <c r="K29" s="30"/>
      <c r="L29" s="30"/>
      <c r="M29" s="30"/>
      <c r="N29" s="30"/>
      <c r="O29" s="30"/>
      <c r="P29" s="30"/>
      <c r="Q29" s="30"/>
      <c r="R29" s="36"/>
      <c r="S29" s="39" t="str">
        <f>_xlfn.CONCAT('Contact Info'!$B$3, ", ", 'Contact Info'!$B$4, ", ", 'Contact Info'!$B$5,", ", 'Contact Info'!$B$6)</f>
        <v xml:space="preserve">, , , </v>
      </c>
      <c r="T29" s="28"/>
    </row>
    <row r="30" spans="1:21" x14ac:dyDescent="0.3">
      <c r="A30" s="25" t="str">
        <f>IF(AND(Table4[[#This Row],[Plan Code]]&lt;&gt;"",Table4[[#This Row],[Reporting Quarter]]&lt;&gt;"",Table4[[#This Row],[Reporting Year]]&lt;&gt;""),(_xlfn.CONCAT(ROW()-2,"_",Table4[[#This Row],[Plan Code]],"_",Table4[[#This Row],[Column1]],"_",Table4[[#This Row],[Reporting Quarter]],"_",RIGHT(Table4[[#This Row],[Reporting Year]],2))),"")</f>
        <v/>
      </c>
      <c r="B30" s="29"/>
      <c r="C30" s="37" t="str">
        <f>IF(Table4[[#This Row],[Plan Code]]&lt;&gt;"",(VLOOKUP(Table4[[#This Row],[Plan Code]],Table2[#All],2,TRUE)),"")</f>
        <v/>
      </c>
      <c r="D30" s="38" t="str">
        <f>IF(Table4[[#This Row],[Plan Code]]&lt;&gt;"",(VLOOKUP(Table4[[#This Row],[Plan Code]],Table2[#All],3,TRUE)),"")</f>
        <v/>
      </c>
      <c r="E30" s="29"/>
      <c r="F30" s="29"/>
      <c r="G30" s="30"/>
      <c r="H30" s="30"/>
      <c r="I30" s="30"/>
      <c r="J30" s="30"/>
      <c r="K30" s="30"/>
      <c r="L30" s="30"/>
      <c r="M30" s="30"/>
      <c r="N30" s="30"/>
      <c r="O30" s="30"/>
      <c r="P30" s="30"/>
      <c r="Q30" s="30"/>
      <c r="R30" s="36"/>
      <c r="S30" s="39" t="str">
        <f>_xlfn.CONCAT('Contact Info'!$B$3, ", ", 'Contact Info'!$B$4, ", ", 'Contact Info'!$B$5,", ", 'Contact Info'!$B$6)</f>
        <v xml:space="preserve">, , , </v>
      </c>
      <c r="T30" s="28"/>
    </row>
    <row r="31" spans="1:21" x14ac:dyDescent="0.3">
      <c r="A31" s="25" t="str">
        <f>IF(AND(Table4[[#This Row],[Plan Code]]&lt;&gt;"",Table4[[#This Row],[Reporting Quarter]]&lt;&gt;"",Table4[[#This Row],[Reporting Year]]&lt;&gt;""),(_xlfn.CONCAT(ROW()-2,"_",Table4[[#This Row],[Plan Code]],"_",Table4[[#This Row],[Column1]],"_",Table4[[#This Row],[Reporting Quarter]],"_",RIGHT(Table4[[#This Row],[Reporting Year]],2))),"")</f>
        <v/>
      </c>
      <c r="B31" s="29"/>
      <c r="C31" s="37" t="str">
        <f>IF(Table4[[#This Row],[Plan Code]]&lt;&gt;"",(VLOOKUP(Table4[[#This Row],[Plan Code]],Table2[#All],2,TRUE)),"")</f>
        <v/>
      </c>
      <c r="D31" s="38" t="str">
        <f>IF(Table4[[#This Row],[Plan Code]]&lt;&gt;"",(VLOOKUP(Table4[[#This Row],[Plan Code]],Table2[#All],3,TRUE)),"")</f>
        <v/>
      </c>
      <c r="E31" s="29"/>
      <c r="F31" s="29"/>
      <c r="G31" s="30"/>
      <c r="H31" s="30"/>
      <c r="I31" s="30"/>
      <c r="J31" s="30"/>
      <c r="K31" s="30"/>
      <c r="L31" s="30"/>
      <c r="M31" s="30"/>
      <c r="N31" s="30"/>
      <c r="O31" s="30"/>
      <c r="P31" s="30"/>
      <c r="Q31" s="30"/>
      <c r="R31" s="36"/>
      <c r="S31" s="39" t="str">
        <f>_xlfn.CONCAT('Contact Info'!$B$3, ", ", 'Contact Info'!$B$4, ", ", 'Contact Info'!$B$5,", ", 'Contact Info'!$B$6)</f>
        <v xml:space="preserve">, , , </v>
      </c>
      <c r="T31" s="28"/>
    </row>
    <row r="32" spans="1:21" x14ac:dyDescent="0.3">
      <c r="A32" s="25" t="str">
        <f>IF(AND(Table4[[#This Row],[Plan Code]]&lt;&gt;"",Table4[[#This Row],[Reporting Quarter]]&lt;&gt;"",Table4[[#This Row],[Reporting Year]]&lt;&gt;""),(_xlfn.CONCAT(ROW()-2,"_",Table4[[#This Row],[Plan Code]],"_",Table4[[#This Row],[Column1]],"_",Table4[[#This Row],[Reporting Quarter]],"_",RIGHT(Table4[[#This Row],[Reporting Year]],2))),"")</f>
        <v/>
      </c>
      <c r="B32" s="29"/>
      <c r="C32" s="37" t="str">
        <f>IF(Table4[[#This Row],[Plan Code]]&lt;&gt;"",(VLOOKUP(Table4[[#This Row],[Plan Code]],Table2[#All],2,TRUE)),"")</f>
        <v/>
      </c>
      <c r="D32" s="38" t="str">
        <f>IF(Table4[[#This Row],[Plan Code]]&lt;&gt;"",(VLOOKUP(Table4[[#This Row],[Plan Code]],Table2[#All],3,TRUE)),"")</f>
        <v/>
      </c>
      <c r="E32" s="29"/>
      <c r="F32" s="29"/>
      <c r="G32" s="30"/>
      <c r="H32" s="30"/>
      <c r="I32" s="30"/>
      <c r="J32" s="30"/>
      <c r="K32" s="30"/>
      <c r="L32" s="30"/>
      <c r="M32" s="30"/>
      <c r="N32" s="30"/>
      <c r="O32" s="30"/>
      <c r="P32" s="30"/>
      <c r="Q32" s="30"/>
      <c r="R32" s="36"/>
      <c r="S32" s="39" t="str">
        <f>_xlfn.CONCAT('Contact Info'!$B$3, ", ", 'Contact Info'!$B$4, ", ", 'Contact Info'!$B$5,", ", 'Contact Info'!$B$6)</f>
        <v xml:space="preserve">, , , </v>
      </c>
      <c r="T32" s="28"/>
    </row>
    <row r="33" spans="1:20" x14ac:dyDescent="0.3">
      <c r="A33" s="25" t="str">
        <f>IF(AND(Table4[[#This Row],[Plan Code]]&lt;&gt;"",Table4[[#This Row],[Reporting Quarter]]&lt;&gt;"",Table4[[#This Row],[Reporting Year]]&lt;&gt;""),(_xlfn.CONCAT(ROW()-2,"_",Table4[[#This Row],[Plan Code]],"_",Table4[[#This Row],[Column1]],"_",Table4[[#This Row],[Reporting Quarter]],"_",RIGHT(Table4[[#This Row],[Reporting Year]],2))),"")</f>
        <v/>
      </c>
      <c r="B33" s="29"/>
      <c r="C33" s="37" t="str">
        <f>IF(Table4[[#This Row],[Plan Code]]&lt;&gt;"",(VLOOKUP(Table4[[#This Row],[Plan Code]],Table2[#All],2,TRUE)),"")</f>
        <v/>
      </c>
      <c r="D33" s="38" t="str">
        <f>IF(Table4[[#This Row],[Plan Code]]&lt;&gt;"",(VLOOKUP(Table4[[#This Row],[Plan Code]],Table2[#All],3,TRUE)),"")</f>
        <v/>
      </c>
      <c r="E33" s="29"/>
      <c r="F33" s="29"/>
      <c r="G33" s="30"/>
      <c r="H33" s="30"/>
      <c r="I33" s="30"/>
      <c r="J33" s="30"/>
      <c r="K33" s="30"/>
      <c r="L33" s="30"/>
      <c r="M33" s="30"/>
      <c r="N33" s="30"/>
      <c r="O33" s="30"/>
      <c r="P33" s="30"/>
      <c r="Q33" s="30"/>
      <c r="R33" s="36"/>
      <c r="S33" s="39" t="str">
        <f>_xlfn.CONCAT('Contact Info'!$B$3, ", ", 'Contact Info'!$B$4, ", ", 'Contact Info'!$B$5,", ", 'Contact Info'!$B$6)</f>
        <v xml:space="preserve">, , , </v>
      </c>
      <c r="T33" s="28"/>
    </row>
    <row r="34" spans="1:20" x14ac:dyDescent="0.3">
      <c r="A34" s="25" t="str">
        <f>IF(AND(Table4[[#This Row],[Plan Code]]&lt;&gt;"",Table4[[#This Row],[Reporting Quarter]]&lt;&gt;"",Table4[[#This Row],[Reporting Year]]&lt;&gt;""),(_xlfn.CONCAT(ROW()-2,"_",Table4[[#This Row],[Plan Code]],"_",Table4[[#This Row],[Column1]],"_",Table4[[#This Row],[Reporting Quarter]],"_",RIGHT(Table4[[#This Row],[Reporting Year]],2))),"")</f>
        <v/>
      </c>
      <c r="B34" s="29"/>
      <c r="C34" s="37" t="str">
        <f>IF(Table4[[#This Row],[Plan Code]]&lt;&gt;"",(VLOOKUP(Table4[[#This Row],[Plan Code]],Table2[#All],2,TRUE)),"")</f>
        <v/>
      </c>
      <c r="D34" s="38" t="str">
        <f>IF(Table4[[#This Row],[Plan Code]]&lt;&gt;"",(VLOOKUP(Table4[[#This Row],[Plan Code]],Table2[#All],3,TRUE)),"")</f>
        <v/>
      </c>
      <c r="E34" s="29"/>
      <c r="F34" s="29"/>
      <c r="G34" s="30"/>
      <c r="H34" s="30"/>
      <c r="I34" s="30"/>
      <c r="J34" s="30"/>
      <c r="K34" s="30"/>
      <c r="L34" s="30"/>
      <c r="M34" s="30"/>
      <c r="N34" s="30"/>
      <c r="O34" s="30"/>
      <c r="P34" s="30"/>
      <c r="Q34" s="30"/>
      <c r="R34" s="36"/>
      <c r="S34" s="39" t="str">
        <f>_xlfn.CONCAT('Contact Info'!$B$3, ", ", 'Contact Info'!$B$4, ", ", 'Contact Info'!$B$5,", ", 'Contact Info'!$B$6)</f>
        <v xml:space="preserve">, , , </v>
      </c>
      <c r="T34" s="28"/>
    </row>
    <row r="35" spans="1:20" x14ac:dyDescent="0.3">
      <c r="A35" s="25" t="str">
        <f>IF(AND(Table4[[#This Row],[Plan Code]]&lt;&gt;"",Table4[[#This Row],[Reporting Quarter]]&lt;&gt;"",Table4[[#This Row],[Reporting Year]]&lt;&gt;""),(_xlfn.CONCAT(ROW()-2,"_",Table4[[#This Row],[Plan Code]],"_",Table4[[#This Row],[Column1]],"_",Table4[[#This Row],[Reporting Quarter]],"_",RIGHT(Table4[[#This Row],[Reporting Year]],2))),"")</f>
        <v/>
      </c>
      <c r="B35" s="29"/>
      <c r="C35" s="37" t="str">
        <f>IF(Table4[[#This Row],[Plan Code]]&lt;&gt;"",(VLOOKUP(Table4[[#This Row],[Plan Code]],Table2[#All],2,TRUE)),"")</f>
        <v/>
      </c>
      <c r="D35" s="38" t="str">
        <f>IF(Table4[[#This Row],[Plan Code]]&lt;&gt;"",(VLOOKUP(Table4[[#This Row],[Plan Code]],Table2[#All],3,TRUE)),"")</f>
        <v/>
      </c>
      <c r="E35" s="29"/>
      <c r="F35" s="29"/>
      <c r="G35" s="30"/>
      <c r="H35" s="30"/>
      <c r="I35" s="30"/>
      <c r="J35" s="30"/>
      <c r="K35" s="30"/>
      <c r="L35" s="30"/>
      <c r="M35" s="30"/>
      <c r="N35" s="30"/>
      <c r="O35" s="30"/>
      <c r="P35" s="30"/>
      <c r="Q35" s="30"/>
      <c r="R35" s="36"/>
      <c r="S35" s="39" t="str">
        <f>_xlfn.CONCAT('Contact Info'!$B$3, ", ", 'Contact Info'!$B$4, ", ", 'Contact Info'!$B$5,", ", 'Contact Info'!$B$6)</f>
        <v xml:space="preserve">, , , </v>
      </c>
      <c r="T35" s="28"/>
    </row>
    <row r="36" spans="1:20" x14ac:dyDescent="0.3">
      <c r="A36" s="25" t="str">
        <f>IF(AND(Table4[[#This Row],[Plan Code]]&lt;&gt;"",Table4[[#This Row],[Reporting Quarter]]&lt;&gt;"",Table4[[#This Row],[Reporting Year]]&lt;&gt;""),(_xlfn.CONCAT(ROW()-2,"_",Table4[[#This Row],[Plan Code]],"_",Table4[[#This Row],[Column1]],"_",Table4[[#This Row],[Reporting Quarter]],"_",RIGHT(Table4[[#This Row],[Reporting Year]],2))),"")</f>
        <v/>
      </c>
      <c r="B36" s="29"/>
      <c r="C36" s="37" t="str">
        <f>IF(Table4[[#This Row],[Plan Code]]&lt;&gt;"",(VLOOKUP(Table4[[#This Row],[Plan Code]],Table2[#All],2,TRUE)),"")</f>
        <v/>
      </c>
      <c r="D36" s="38" t="str">
        <f>IF(Table4[[#This Row],[Plan Code]]&lt;&gt;"",(VLOOKUP(Table4[[#This Row],[Plan Code]],Table2[#All],3,TRUE)),"")</f>
        <v/>
      </c>
      <c r="E36" s="29"/>
      <c r="F36" s="29"/>
      <c r="G36" s="30"/>
      <c r="H36" s="30"/>
      <c r="I36" s="30"/>
      <c r="J36" s="30"/>
      <c r="K36" s="30"/>
      <c r="L36" s="30"/>
      <c r="M36" s="30"/>
      <c r="N36" s="30"/>
      <c r="O36" s="30"/>
      <c r="P36" s="30"/>
      <c r="Q36" s="30"/>
      <c r="R36" s="36"/>
      <c r="S36" s="39" t="str">
        <f>_xlfn.CONCAT('Contact Info'!$B$3, ", ", 'Contact Info'!$B$4, ", ", 'Contact Info'!$B$5,", ", 'Contact Info'!$B$6)</f>
        <v xml:space="preserve">, , , </v>
      </c>
      <c r="T36" s="28"/>
    </row>
    <row r="37" spans="1:20" x14ac:dyDescent="0.3">
      <c r="A37" s="25" t="str">
        <f>IF(AND(Table4[[#This Row],[Plan Code]]&lt;&gt;"",Table4[[#This Row],[Reporting Quarter]]&lt;&gt;"",Table4[[#This Row],[Reporting Year]]&lt;&gt;""),(_xlfn.CONCAT(ROW()-2,"_",Table4[[#This Row],[Plan Code]],"_",Table4[[#This Row],[Column1]],"_",Table4[[#This Row],[Reporting Quarter]],"_",RIGHT(Table4[[#This Row],[Reporting Year]],2))),"")</f>
        <v/>
      </c>
      <c r="B37" s="29"/>
      <c r="C37" s="37" t="str">
        <f>IF(Table4[[#This Row],[Plan Code]]&lt;&gt;"",(VLOOKUP(Table4[[#This Row],[Plan Code]],Table2[#All],2,TRUE)),"")</f>
        <v/>
      </c>
      <c r="D37" s="38" t="str">
        <f>IF(Table4[[#This Row],[Plan Code]]&lt;&gt;"",(VLOOKUP(Table4[[#This Row],[Plan Code]],Table2[#All],3,TRUE)),"")</f>
        <v/>
      </c>
      <c r="E37" s="29"/>
      <c r="F37" s="29"/>
      <c r="G37" s="30"/>
      <c r="H37" s="30"/>
      <c r="I37" s="30"/>
      <c r="J37" s="30"/>
      <c r="K37" s="30"/>
      <c r="L37" s="30"/>
      <c r="M37" s="30"/>
      <c r="N37" s="30"/>
      <c r="O37" s="30"/>
      <c r="P37" s="30"/>
      <c r="Q37" s="30"/>
      <c r="R37" s="36"/>
      <c r="S37" s="39" t="str">
        <f>_xlfn.CONCAT('Contact Info'!$B$3, ", ", 'Contact Info'!$B$4, ", ", 'Contact Info'!$B$5,", ", 'Contact Info'!$B$6)</f>
        <v xml:space="preserve">, , , </v>
      </c>
      <c r="T37" s="28"/>
    </row>
    <row r="38" spans="1:20" x14ac:dyDescent="0.3">
      <c r="A38" s="25" t="str">
        <f>IF(AND(Table4[[#This Row],[Plan Code]]&lt;&gt;"",Table4[[#This Row],[Reporting Quarter]]&lt;&gt;"",Table4[[#This Row],[Reporting Year]]&lt;&gt;""),(_xlfn.CONCAT(ROW()-2,"_",Table4[[#This Row],[Plan Code]],"_",Table4[[#This Row],[Column1]],"_",Table4[[#This Row],[Reporting Quarter]],"_",RIGHT(Table4[[#This Row],[Reporting Year]],2))),"")</f>
        <v/>
      </c>
      <c r="B38" s="29"/>
      <c r="C38" s="37" t="str">
        <f>IF(Table4[[#This Row],[Plan Code]]&lt;&gt;"",(VLOOKUP(Table4[[#This Row],[Plan Code]],Table2[#All],2,TRUE)),"")</f>
        <v/>
      </c>
      <c r="D38" s="38" t="str">
        <f>IF(Table4[[#This Row],[Plan Code]]&lt;&gt;"",(VLOOKUP(Table4[[#This Row],[Plan Code]],Table2[#All],3,TRUE)),"")</f>
        <v/>
      </c>
      <c r="E38" s="29"/>
      <c r="F38" s="29"/>
      <c r="G38" s="30"/>
      <c r="H38" s="30"/>
      <c r="I38" s="30"/>
      <c r="J38" s="30"/>
      <c r="K38" s="30"/>
      <c r="L38" s="30"/>
      <c r="M38" s="30"/>
      <c r="N38" s="30"/>
      <c r="O38" s="30"/>
      <c r="P38" s="30"/>
      <c r="Q38" s="30"/>
      <c r="R38" s="36"/>
      <c r="S38" s="39" t="str">
        <f>_xlfn.CONCAT('Contact Info'!$B$3, ", ", 'Contact Info'!$B$4, ", ", 'Contact Info'!$B$5,", ", 'Contact Info'!$B$6)</f>
        <v xml:space="preserve">, , , </v>
      </c>
      <c r="T38" s="28"/>
    </row>
    <row r="39" spans="1:20" x14ac:dyDescent="0.3">
      <c r="A39" s="25" t="str">
        <f>IF(AND(Table4[[#This Row],[Plan Code]]&lt;&gt;"",Table4[[#This Row],[Reporting Quarter]]&lt;&gt;"",Table4[[#This Row],[Reporting Year]]&lt;&gt;""),(_xlfn.CONCAT(ROW()-2,"_",Table4[[#This Row],[Plan Code]],"_",Table4[[#This Row],[Column1]],"_",Table4[[#This Row],[Reporting Quarter]],"_",RIGHT(Table4[[#This Row],[Reporting Year]],2))),"")</f>
        <v/>
      </c>
      <c r="B39" s="29"/>
      <c r="C39" s="37" t="str">
        <f>IF(Table4[[#This Row],[Plan Code]]&lt;&gt;"",(VLOOKUP(Table4[[#This Row],[Plan Code]],Table2[#All],2,TRUE)),"")</f>
        <v/>
      </c>
      <c r="D39" s="38" t="str">
        <f>IF(Table4[[#This Row],[Plan Code]]&lt;&gt;"",(VLOOKUP(Table4[[#This Row],[Plan Code]],Table2[#All],3,TRUE)),"")</f>
        <v/>
      </c>
      <c r="E39" s="29"/>
      <c r="F39" s="29"/>
      <c r="G39" s="30"/>
      <c r="H39" s="30"/>
      <c r="I39" s="30"/>
      <c r="J39" s="30"/>
      <c r="K39" s="30"/>
      <c r="L39" s="30"/>
      <c r="M39" s="30"/>
      <c r="N39" s="30"/>
      <c r="O39" s="30"/>
      <c r="P39" s="30"/>
      <c r="Q39" s="30"/>
      <c r="R39" s="36"/>
      <c r="S39" s="39" t="str">
        <f>_xlfn.CONCAT('Contact Info'!$B$3, ", ", 'Contact Info'!$B$4, ", ", 'Contact Info'!$B$5,", ", 'Contact Info'!$B$6)</f>
        <v xml:space="preserve">, , , </v>
      </c>
      <c r="T39" s="28"/>
    </row>
    <row r="40" spans="1:20" x14ac:dyDescent="0.3">
      <c r="A40" s="25" t="str">
        <f>IF(AND(Table4[[#This Row],[Plan Code]]&lt;&gt;"",Table4[[#This Row],[Reporting Quarter]]&lt;&gt;"",Table4[[#This Row],[Reporting Year]]&lt;&gt;""),(_xlfn.CONCAT(ROW()-2,"_",Table4[[#This Row],[Plan Code]],"_",Table4[[#This Row],[Column1]],"_",Table4[[#This Row],[Reporting Quarter]],"_",RIGHT(Table4[[#This Row],[Reporting Year]],2))),"")</f>
        <v/>
      </c>
      <c r="B40" s="29"/>
      <c r="C40" s="37" t="str">
        <f>IF(Table4[[#This Row],[Plan Code]]&lt;&gt;"",(VLOOKUP(Table4[[#This Row],[Plan Code]],Table2[#All],2,TRUE)),"")</f>
        <v/>
      </c>
      <c r="D40" s="38" t="str">
        <f>IF(Table4[[#This Row],[Plan Code]]&lt;&gt;"",(VLOOKUP(Table4[[#This Row],[Plan Code]],Table2[#All],3,TRUE)),"")</f>
        <v/>
      </c>
      <c r="E40" s="29"/>
      <c r="F40" s="29"/>
      <c r="G40" s="30"/>
      <c r="H40" s="30"/>
      <c r="I40" s="30"/>
      <c r="J40" s="30"/>
      <c r="K40" s="30"/>
      <c r="L40" s="30"/>
      <c r="M40" s="30"/>
      <c r="N40" s="30"/>
      <c r="O40" s="30"/>
      <c r="P40" s="30"/>
      <c r="Q40" s="30"/>
      <c r="R40" s="36"/>
      <c r="S40" s="39" t="str">
        <f>_xlfn.CONCAT('Contact Info'!$B$3, ", ", 'Contact Info'!$B$4, ", ", 'Contact Info'!$B$5,", ", 'Contact Info'!$B$6)</f>
        <v xml:space="preserve">, , , </v>
      </c>
      <c r="T40" s="28"/>
    </row>
    <row r="41" spans="1:20" x14ac:dyDescent="0.3">
      <c r="A41" s="25" t="str">
        <f>IF(AND(Table4[[#This Row],[Plan Code]]&lt;&gt;"",Table4[[#This Row],[Reporting Quarter]]&lt;&gt;"",Table4[[#This Row],[Reporting Year]]&lt;&gt;""),(_xlfn.CONCAT(ROW()-2,"_",Table4[[#This Row],[Plan Code]],"_",Table4[[#This Row],[Column1]],"_",Table4[[#This Row],[Reporting Quarter]],"_",RIGHT(Table4[[#This Row],[Reporting Year]],2))),"")</f>
        <v/>
      </c>
      <c r="B41" s="29"/>
      <c r="C41" s="37" t="str">
        <f>IF(Table4[[#This Row],[Plan Code]]&lt;&gt;"",(VLOOKUP(Table4[[#This Row],[Plan Code]],Table2[#All],2,TRUE)),"")</f>
        <v/>
      </c>
      <c r="D41" s="38" t="str">
        <f>IF(Table4[[#This Row],[Plan Code]]&lt;&gt;"",(VLOOKUP(Table4[[#This Row],[Plan Code]],Table2[#All],3,TRUE)),"")</f>
        <v/>
      </c>
      <c r="E41" s="29"/>
      <c r="F41" s="29"/>
      <c r="G41" s="30"/>
      <c r="H41" s="30"/>
      <c r="I41" s="30"/>
      <c r="J41" s="30"/>
      <c r="K41" s="30"/>
      <c r="L41" s="30"/>
      <c r="M41" s="30"/>
      <c r="N41" s="30"/>
      <c r="O41" s="30"/>
      <c r="P41" s="30"/>
      <c r="Q41" s="30"/>
      <c r="R41" s="36"/>
      <c r="S41" s="39" t="str">
        <f>_xlfn.CONCAT('Contact Info'!$B$3, ", ", 'Contact Info'!$B$4, ", ", 'Contact Info'!$B$5,", ", 'Contact Info'!$B$6)</f>
        <v xml:space="preserve">, , , </v>
      </c>
      <c r="T41" s="28"/>
    </row>
    <row r="42" spans="1:20" x14ac:dyDescent="0.3">
      <c r="A42" s="25" t="str">
        <f>IF(AND(Table4[[#This Row],[Plan Code]]&lt;&gt;"",Table4[[#This Row],[Reporting Quarter]]&lt;&gt;"",Table4[[#This Row],[Reporting Year]]&lt;&gt;""),(_xlfn.CONCAT(ROW()-2,"_",Table4[[#This Row],[Plan Code]],"_",Table4[[#This Row],[Column1]],"_",Table4[[#This Row],[Reporting Quarter]],"_",RIGHT(Table4[[#This Row],[Reporting Year]],2))),"")</f>
        <v/>
      </c>
      <c r="B42" s="29"/>
      <c r="C42" s="37" t="str">
        <f>IF(Table4[[#This Row],[Plan Code]]&lt;&gt;"",(VLOOKUP(Table4[[#This Row],[Plan Code]],Table2[#All],2,TRUE)),"")</f>
        <v/>
      </c>
      <c r="D42" s="38" t="str">
        <f>IF(Table4[[#This Row],[Plan Code]]&lt;&gt;"",(VLOOKUP(Table4[[#This Row],[Plan Code]],Table2[#All],3,TRUE)),"")</f>
        <v/>
      </c>
      <c r="E42" s="29"/>
      <c r="F42" s="29"/>
      <c r="G42" s="30"/>
      <c r="H42" s="30"/>
      <c r="I42" s="30"/>
      <c r="J42" s="30"/>
      <c r="K42" s="30"/>
      <c r="L42" s="30"/>
      <c r="M42" s="30"/>
      <c r="N42" s="30"/>
      <c r="O42" s="30"/>
      <c r="P42" s="30"/>
      <c r="Q42" s="30"/>
      <c r="R42" s="36"/>
      <c r="S42" s="39" t="str">
        <f>_xlfn.CONCAT('Contact Info'!$B$3, ", ", 'Contact Info'!$B$4, ", ", 'Contact Info'!$B$5,", ", 'Contact Info'!$B$6)</f>
        <v xml:space="preserve">, , , </v>
      </c>
      <c r="T42" s="28"/>
    </row>
    <row r="43" spans="1:20" x14ac:dyDescent="0.3">
      <c r="A43" s="25" t="str">
        <f>IF(AND(Table4[[#This Row],[Plan Code]]&lt;&gt;"",Table4[[#This Row],[Reporting Quarter]]&lt;&gt;"",Table4[[#This Row],[Reporting Year]]&lt;&gt;""),(_xlfn.CONCAT(ROW()-2,"_",Table4[[#This Row],[Plan Code]],"_",Table4[[#This Row],[Column1]],"_",Table4[[#This Row],[Reporting Quarter]],"_",RIGHT(Table4[[#This Row],[Reporting Year]],2))),"")</f>
        <v/>
      </c>
      <c r="B43" s="29"/>
      <c r="C43" s="37" t="str">
        <f>IF(Table4[[#This Row],[Plan Code]]&lt;&gt;"",(VLOOKUP(Table4[[#This Row],[Plan Code]],Table2[#All],2,TRUE)),"")</f>
        <v/>
      </c>
      <c r="D43" s="38" t="str">
        <f>IF(Table4[[#This Row],[Plan Code]]&lt;&gt;"",(VLOOKUP(Table4[[#This Row],[Plan Code]],Table2[#All],3,TRUE)),"")</f>
        <v/>
      </c>
      <c r="E43" s="29"/>
      <c r="F43" s="29"/>
      <c r="G43" s="30"/>
      <c r="H43" s="30"/>
      <c r="I43" s="30"/>
      <c r="J43" s="30"/>
      <c r="K43" s="30"/>
      <c r="L43" s="30"/>
      <c r="M43" s="30"/>
      <c r="N43" s="30"/>
      <c r="O43" s="30"/>
      <c r="P43" s="30"/>
      <c r="Q43" s="30"/>
      <c r="R43" s="36"/>
      <c r="S43" s="39" t="str">
        <f>_xlfn.CONCAT('Contact Info'!$B$3, ", ", 'Contact Info'!$B$4, ", ", 'Contact Info'!$B$5,", ", 'Contact Info'!$B$6)</f>
        <v xml:space="preserve">, , , </v>
      </c>
      <c r="T43" s="28"/>
    </row>
    <row r="44" spans="1:20" x14ac:dyDescent="0.3">
      <c r="A44" s="25" t="str">
        <f>IF(AND(Table4[[#This Row],[Plan Code]]&lt;&gt;"",Table4[[#This Row],[Reporting Quarter]]&lt;&gt;"",Table4[[#This Row],[Reporting Year]]&lt;&gt;""),(_xlfn.CONCAT(ROW()-2,"_",Table4[[#This Row],[Plan Code]],"_",Table4[[#This Row],[Column1]],"_",Table4[[#This Row],[Reporting Quarter]],"_",RIGHT(Table4[[#This Row],[Reporting Year]],2))),"")</f>
        <v/>
      </c>
      <c r="B44" s="29"/>
      <c r="C44" s="37" t="str">
        <f>IF(Table4[[#This Row],[Plan Code]]&lt;&gt;"",(VLOOKUP(Table4[[#This Row],[Plan Code]],Table2[#All],2,TRUE)),"")</f>
        <v/>
      </c>
      <c r="D44" s="38" t="str">
        <f>IF(Table4[[#This Row],[Plan Code]]&lt;&gt;"",(VLOOKUP(Table4[[#This Row],[Plan Code]],Table2[#All],3,TRUE)),"")</f>
        <v/>
      </c>
      <c r="E44" s="29"/>
      <c r="F44" s="29"/>
      <c r="G44" s="30"/>
      <c r="H44" s="30"/>
      <c r="I44" s="30"/>
      <c r="J44" s="30"/>
      <c r="K44" s="30"/>
      <c r="L44" s="30"/>
      <c r="M44" s="30"/>
      <c r="N44" s="30"/>
      <c r="O44" s="30"/>
      <c r="P44" s="30"/>
      <c r="Q44" s="30"/>
      <c r="R44" s="36"/>
      <c r="S44" s="39" t="str">
        <f>_xlfn.CONCAT('Contact Info'!$B$3, ", ", 'Contact Info'!$B$4, ", ", 'Contact Info'!$B$5,", ", 'Contact Info'!$B$6)</f>
        <v xml:space="preserve">, , , </v>
      </c>
      <c r="T44" s="28"/>
    </row>
    <row r="45" spans="1:20" x14ac:dyDescent="0.3">
      <c r="A45" s="25" t="str">
        <f>IF(AND(Table4[[#This Row],[Plan Code]]&lt;&gt;"",Table4[[#This Row],[Reporting Quarter]]&lt;&gt;"",Table4[[#This Row],[Reporting Year]]&lt;&gt;""),(_xlfn.CONCAT(ROW()-2,"_",Table4[[#This Row],[Plan Code]],"_",Table4[[#This Row],[Column1]],"_",Table4[[#This Row],[Reporting Quarter]],"_",RIGHT(Table4[[#This Row],[Reporting Year]],2))),"")</f>
        <v/>
      </c>
      <c r="B45" s="29"/>
      <c r="C45" s="37" t="str">
        <f>IF(Table4[[#This Row],[Plan Code]]&lt;&gt;"",(VLOOKUP(Table4[[#This Row],[Plan Code]],Table2[#All],2,TRUE)),"")</f>
        <v/>
      </c>
      <c r="D45" s="38" t="str">
        <f>IF(Table4[[#This Row],[Plan Code]]&lt;&gt;"",(VLOOKUP(Table4[[#This Row],[Plan Code]],Table2[#All],3,TRUE)),"")</f>
        <v/>
      </c>
      <c r="E45" s="29"/>
      <c r="F45" s="29"/>
      <c r="G45" s="30"/>
      <c r="H45" s="30"/>
      <c r="I45" s="30"/>
      <c r="J45" s="30"/>
      <c r="K45" s="30"/>
      <c r="L45" s="30"/>
      <c r="M45" s="30"/>
      <c r="N45" s="30"/>
      <c r="O45" s="30"/>
      <c r="P45" s="30"/>
      <c r="Q45" s="30"/>
      <c r="R45" s="36"/>
      <c r="S45" s="39" t="str">
        <f>_xlfn.CONCAT('Contact Info'!$B$3, ", ", 'Contact Info'!$B$4, ", ", 'Contact Info'!$B$5,", ", 'Contact Info'!$B$6)</f>
        <v xml:space="preserve">, , , </v>
      </c>
      <c r="T45" s="28"/>
    </row>
    <row r="46" spans="1:20" x14ac:dyDescent="0.3">
      <c r="A46" s="25" t="str">
        <f>IF(AND(Table4[[#This Row],[Plan Code]]&lt;&gt;"",Table4[[#This Row],[Reporting Quarter]]&lt;&gt;"",Table4[[#This Row],[Reporting Year]]&lt;&gt;""),(_xlfn.CONCAT(ROW()-2,"_",Table4[[#This Row],[Plan Code]],"_",Table4[[#This Row],[Column1]],"_",Table4[[#This Row],[Reporting Quarter]],"_",RIGHT(Table4[[#This Row],[Reporting Year]],2))),"")</f>
        <v/>
      </c>
      <c r="B46" s="29"/>
      <c r="C46" s="37" t="str">
        <f>IF(Table4[[#This Row],[Plan Code]]&lt;&gt;"",(VLOOKUP(Table4[[#This Row],[Plan Code]],Table2[#All],2,TRUE)),"")</f>
        <v/>
      </c>
      <c r="D46" s="38" t="str">
        <f>IF(Table4[[#This Row],[Plan Code]]&lt;&gt;"",(VLOOKUP(Table4[[#This Row],[Plan Code]],Table2[#All],3,TRUE)),"")</f>
        <v/>
      </c>
      <c r="E46" s="29"/>
      <c r="F46" s="29"/>
      <c r="G46" s="30"/>
      <c r="H46" s="30"/>
      <c r="I46" s="30"/>
      <c r="J46" s="30"/>
      <c r="K46" s="30"/>
      <c r="L46" s="30"/>
      <c r="M46" s="30"/>
      <c r="N46" s="30"/>
      <c r="O46" s="30"/>
      <c r="P46" s="30"/>
      <c r="Q46" s="30"/>
      <c r="R46" s="36"/>
      <c r="S46" s="39" t="str">
        <f>_xlfn.CONCAT('Contact Info'!$B$3, ", ", 'Contact Info'!$B$4, ", ", 'Contact Info'!$B$5,", ", 'Contact Info'!$B$6)</f>
        <v xml:space="preserve">, , , </v>
      </c>
      <c r="T46" s="28"/>
    </row>
    <row r="47" spans="1:20" x14ac:dyDescent="0.3">
      <c r="A47" s="25" t="str">
        <f>IF(AND(Table4[[#This Row],[Plan Code]]&lt;&gt;"",Table4[[#This Row],[Reporting Quarter]]&lt;&gt;"",Table4[[#This Row],[Reporting Year]]&lt;&gt;""),(_xlfn.CONCAT(ROW()-2,"_",Table4[[#This Row],[Plan Code]],"_",Table4[[#This Row],[Column1]],"_",Table4[[#This Row],[Reporting Quarter]],"_",RIGHT(Table4[[#This Row],[Reporting Year]],2))),"")</f>
        <v/>
      </c>
      <c r="B47" s="29"/>
      <c r="C47" s="37" t="str">
        <f>IF(Table4[[#This Row],[Plan Code]]&lt;&gt;"",(VLOOKUP(Table4[[#This Row],[Plan Code]],Table2[#All],2,TRUE)),"")</f>
        <v/>
      </c>
      <c r="D47" s="38" t="str">
        <f>IF(Table4[[#This Row],[Plan Code]]&lt;&gt;"",(VLOOKUP(Table4[[#This Row],[Plan Code]],Table2[#All],3,TRUE)),"")</f>
        <v/>
      </c>
      <c r="E47" s="29"/>
      <c r="F47" s="29"/>
      <c r="G47" s="30"/>
      <c r="H47" s="30"/>
      <c r="I47" s="30"/>
      <c r="J47" s="30"/>
      <c r="K47" s="30"/>
      <c r="L47" s="30"/>
      <c r="M47" s="30"/>
      <c r="N47" s="30"/>
      <c r="O47" s="30"/>
      <c r="P47" s="30"/>
      <c r="Q47" s="30"/>
      <c r="R47" s="36"/>
      <c r="S47" s="39" t="str">
        <f>_xlfn.CONCAT('Contact Info'!$B$3, ", ", 'Contact Info'!$B$4, ", ", 'Contact Info'!$B$5,", ", 'Contact Info'!$B$6)</f>
        <v xml:space="preserve">, , , </v>
      </c>
      <c r="T47" s="28"/>
    </row>
    <row r="48" spans="1:20" x14ac:dyDescent="0.3">
      <c r="A48" s="25" t="str">
        <f>IF(AND(Table4[[#This Row],[Plan Code]]&lt;&gt;"",Table4[[#This Row],[Reporting Quarter]]&lt;&gt;"",Table4[[#This Row],[Reporting Year]]&lt;&gt;""),(_xlfn.CONCAT(ROW()-2,"_",Table4[[#This Row],[Plan Code]],"_",Table4[[#This Row],[Column1]],"_",Table4[[#This Row],[Reporting Quarter]],"_",RIGHT(Table4[[#This Row],[Reporting Year]],2))),"")</f>
        <v/>
      </c>
      <c r="B48" s="29"/>
      <c r="C48" s="37" t="str">
        <f>IF(Table4[[#This Row],[Plan Code]]&lt;&gt;"",(VLOOKUP(Table4[[#This Row],[Plan Code]],Table2[#All],2,TRUE)),"")</f>
        <v/>
      </c>
      <c r="D48" s="38" t="str">
        <f>IF(Table4[[#This Row],[Plan Code]]&lt;&gt;"",(VLOOKUP(Table4[[#This Row],[Plan Code]],Table2[#All],3,TRUE)),"")</f>
        <v/>
      </c>
      <c r="E48" s="29"/>
      <c r="F48" s="29"/>
      <c r="G48" s="30"/>
      <c r="H48" s="30"/>
      <c r="I48" s="30"/>
      <c r="J48" s="30"/>
      <c r="K48" s="30"/>
      <c r="L48" s="30"/>
      <c r="M48" s="30"/>
      <c r="N48" s="30"/>
      <c r="O48" s="30"/>
      <c r="P48" s="30"/>
      <c r="Q48" s="30"/>
      <c r="R48" s="36"/>
      <c r="S48" s="39" t="str">
        <f>_xlfn.CONCAT('Contact Info'!$B$3, ", ", 'Contact Info'!$B$4, ", ", 'Contact Info'!$B$5,", ", 'Contact Info'!$B$6)</f>
        <v xml:space="preserve">, , , </v>
      </c>
      <c r="T48" s="28"/>
    </row>
    <row r="49" spans="1:20" x14ac:dyDescent="0.3">
      <c r="A49" s="25" t="str">
        <f>IF(AND(Table4[[#This Row],[Plan Code]]&lt;&gt;"",Table4[[#This Row],[Reporting Quarter]]&lt;&gt;"",Table4[[#This Row],[Reporting Year]]&lt;&gt;""),(_xlfn.CONCAT(ROW()-2,"_",Table4[[#This Row],[Plan Code]],"_",Table4[[#This Row],[Column1]],"_",Table4[[#This Row],[Reporting Quarter]],"_",RIGHT(Table4[[#This Row],[Reporting Year]],2))),"")</f>
        <v/>
      </c>
      <c r="B49" s="29"/>
      <c r="C49" s="37" t="str">
        <f>IF(Table4[[#This Row],[Plan Code]]&lt;&gt;"",(VLOOKUP(Table4[[#This Row],[Plan Code]],Table2[#All],2,TRUE)),"")</f>
        <v/>
      </c>
      <c r="D49" s="38" t="str">
        <f>IF(Table4[[#This Row],[Plan Code]]&lt;&gt;"",(VLOOKUP(Table4[[#This Row],[Plan Code]],Table2[#All],3,TRUE)),"")</f>
        <v/>
      </c>
      <c r="E49" s="29"/>
      <c r="F49" s="29"/>
      <c r="G49" s="30"/>
      <c r="H49" s="30"/>
      <c r="I49" s="30"/>
      <c r="J49" s="30"/>
      <c r="K49" s="30"/>
      <c r="L49" s="30"/>
      <c r="M49" s="30"/>
      <c r="N49" s="30"/>
      <c r="O49" s="30"/>
      <c r="P49" s="30"/>
      <c r="Q49" s="30"/>
      <c r="R49" s="36"/>
      <c r="S49" s="39" t="str">
        <f>_xlfn.CONCAT('Contact Info'!$B$3, ", ", 'Contact Info'!$B$4, ", ", 'Contact Info'!$B$5,", ", 'Contact Info'!$B$6)</f>
        <v xml:space="preserve">, , , </v>
      </c>
      <c r="T49" s="28"/>
    </row>
    <row r="50" spans="1:20" x14ac:dyDescent="0.3">
      <c r="A50" s="25" t="str">
        <f>IF(AND(Table4[[#This Row],[Plan Code]]&lt;&gt;"",Table4[[#This Row],[Reporting Quarter]]&lt;&gt;"",Table4[[#This Row],[Reporting Year]]&lt;&gt;""),(_xlfn.CONCAT(ROW()-2,"_",Table4[[#This Row],[Plan Code]],"_",Table4[[#This Row],[Column1]],"_",Table4[[#This Row],[Reporting Quarter]],"_",RIGHT(Table4[[#This Row],[Reporting Year]],2))),"")</f>
        <v/>
      </c>
      <c r="B50" s="29"/>
      <c r="C50" s="37" t="str">
        <f>IF(Table4[[#This Row],[Plan Code]]&lt;&gt;"",(VLOOKUP(Table4[[#This Row],[Plan Code]],Table2[#All],2,TRUE)),"")</f>
        <v/>
      </c>
      <c r="D50" s="38" t="str">
        <f>IF(Table4[[#This Row],[Plan Code]]&lt;&gt;"",(VLOOKUP(Table4[[#This Row],[Plan Code]],Table2[#All],3,TRUE)),"")</f>
        <v/>
      </c>
      <c r="E50" s="29"/>
      <c r="F50" s="29"/>
      <c r="G50" s="30"/>
      <c r="H50" s="30"/>
      <c r="I50" s="30"/>
      <c r="J50" s="30"/>
      <c r="K50" s="30"/>
      <c r="L50" s="30"/>
      <c r="M50" s="30"/>
      <c r="N50" s="30"/>
      <c r="O50" s="30"/>
      <c r="P50" s="30"/>
      <c r="Q50" s="30"/>
      <c r="R50" s="36"/>
      <c r="S50" s="39" t="str">
        <f>_xlfn.CONCAT('Contact Info'!$B$3, ", ", 'Contact Info'!$B$4, ", ", 'Contact Info'!$B$5,", ", 'Contact Info'!$B$6)</f>
        <v xml:space="preserve">, , , </v>
      </c>
      <c r="T50" s="28"/>
    </row>
  </sheetData>
  <sheetProtection sheet="1" selectLockedCells="1"/>
  <phoneticPr fontId="8" type="noConversion"/>
  <dataValidations count="13">
    <dataValidation type="date" operator="greaterThan" allowBlank="1" showInputMessage="1" showErrorMessage="1" prompt="Insert Most Recent Date of Communication " sqref="N3:N50" xr:uid="{99111B61-A29F-43B0-BE3D-3CAA002117DB}">
      <formula1>44562</formula1>
    </dataValidation>
    <dataValidation operator="greaterThan" allowBlank="1" showInputMessage="1" showErrorMessage="1" sqref="M2:N2" xr:uid="{40916DBC-6F2A-4447-9400-C1DD9CBED68F}"/>
    <dataValidation allowBlank="1" showInputMessage="1" showErrorMessage="1" prompt="Insert MOU ID " sqref="A1 A3:A1048576" xr:uid="{DD0D1112-30F3-473E-A544-8833A80E8A8E}"/>
    <dataValidation allowBlank="1" showInputMessage="1" showErrorMessage="1" prompt="Insert Plan Code " sqref="B3:B50" xr:uid="{C22BB4BC-93AB-42A3-8661-3BBC21553A4F}"/>
    <dataValidation allowBlank="1" showInputMessage="1" showErrorMessage="1" prompt="Insert Plan Name " sqref="C3:C1048576" xr:uid="{2539CA86-A71C-41CD-9537-5E5C202425C4}"/>
    <dataValidation allowBlank="1" showInputMessage="1" showErrorMessage="1" prompt="Insert County Name " sqref="D3:D1048576" xr:uid="{AE5FFB0D-F83D-46AF-B8DE-254F86D6C686}"/>
    <dataValidation allowBlank="1" showInputMessage="1" showErrorMessage="1" prompt="Insert Other Party Organization &amp; Name" sqref="H3:H1048576" xr:uid="{A9673018-9D38-41B4-B722-B5340ADD7D29}"/>
    <dataValidation allowBlank="1" showInputMessage="1" showErrorMessage="1" prompt="Insert Description " sqref="J3:J1048576 Q3:Q1048576" xr:uid="{CE6E89FF-8E02-4807-A748-FD8A1890E115}"/>
    <dataValidation allowBlank="1" showInputMessage="1" showErrorMessage="1" prompt="Insert Description" sqref="L3:L1048576" xr:uid="{3BFB0110-DFCD-4DFE-9376-D1BE8802B898}"/>
    <dataValidation type="date" operator="greaterThan" allowBlank="1" showInputMessage="1" showErrorMessage="1" prompt="Insert Expected Execution Date " sqref="M3:M1048576" xr:uid="{E7D3C39E-4479-4043-89B2-210111680FCE}">
      <formula1>45292</formula1>
    </dataValidation>
    <dataValidation allowBlank="1" showInputMessage="1" showErrorMessage="1" prompt="Insert All Dates " sqref="O3:O1048576" xr:uid="{C2F6B898-11B9-4D48-BC03-B8262181772D}"/>
    <dataValidation allowBlank="1" showInputMessage="1" showErrorMessage="1" prompt="Insert Comments" sqref="R3:R1048576" xr:uid="{A24F806E-C8D1-4DFE-9346-809CDA09383E}"/>
    <dataValidation allowBlank="1" showInputMessage="1" showErrorMessage="1" prompt="Insert Contact Info" sqref="S3:S1048576" xr:uid="{32E5BE80-5959-4C27-B708-97D426EC789F}"/>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xr:uid="{C1B14F24-B3D6-43A2-994A-09DDEE651BA8}">
          <x14:formula1>
            <xm:f>'Hide - Drop Down Data'!#REF!</xm:f>
          </x14:formula1>
          <xm:sqref>B1</xm:sqref>
        </x14:dataValidation>
        <x14:dataValidation type="list" allowBlank="1" showInputMessage="1" showErrorMessage="1" xr:uid="{3C101E61-3620-45E9-8BBF-BD9BA2D5DAB6}">
          <x14:formula1>
            <xm:f>'Hide - Drop Down Data'!$G$2:$G$18</xm:f>
          </x14:formula1>
          <xm:sqref>G1:G2</xm:sqref>
        </x14:dataValidation>
        <x14:dataValidation type="list" allowBlank="1" showInputMessage="1" showErrorMessage="1" xr:uid="{65957458-B3F4-43BE-9D7D-71E2840E179F}">
          <x14:formula1>
            <xm:f>'Hide - Drop Down Data'!$D$2:$D$10</xm:f>
          </x14:formula1>
          <xm:sqref>P51:P1048576 P1:P2</xm:sqref>
        </x14:dataValidation>
        <x14:dataValidation type="list" allowBlank="1" showInputMessage="1" showErrorMessage="1" xr:uid="{127348EA-7D32-4A36-B450-ED47383B9B2C}">
          <x14:formula1>
            <xm:f>'Hide - Drop Down Data'!$B$2:$B$5</xm:f>
          </x14:formula1>
          <xm:sqref>F1:F2</xm:sqref>
        </x14:dataValidation>
        <x14:dataValidation type="list" allowBlank="1" showInputMessage="1" showErrorMessage="1" xr:uid="{6B5CBDE7-09F3-4D3A-8526-49CFEE220792}">
          <x14:formula1>
            <xm:f>'Hide - Drop Down Data'!$C$2:$C$12</xm:f>
          </x14:formula1>
          <xm:sqref>K2</xm:sqref>
        </x14:dataValidation>
        <x14:dataValidation type="list" allowBlank="1" showInputMessage="1" showErrorMessage="1" prompt="Insert Reporting Quarter" xr:uid="{FD030B74-10DD-4FAE-AC47-E338703A285A}">
          <x14:formula1>
            <xm:f>'Hide - Drop Down Data'!$A$2:$A$5</xm:f>
          </x14:formula1>
          <xm:sqref>E3:E1048576</xm:sqref>
        </x14:dataValidation>
        <x14:dataValidation type="list" allowBlank="1" showInputMessage="1" showErrorMessage="1" prompt="Insert Reporting Year" xr:uid="{D9E08216-BD68-4DA8-B8C8-E533556E2308}">
          <x14:formula1>
            <xm:f>'Hide - Drop Down Data'!$B$2:$B$5</xm:f>
          </x14:formula1>
          <xm:sqref>F3:F1048576</xm:sqref>
        </x14:dataValidation>
        <x14:dataValidation type="list" allowBlank="1" showInputMessage="1" showErrorMessage="1" prompt="Insert MOU Type" xr:uid="{AC33299B-F715-4098-AC13-B32DE01C9BB3}">
          <x14:formula1>
            <xm:f>'Hide - Drop Down Data'!$G$2:$G$18</xm:f>
          </x14:formula1>
          <xm:sqref>G3:G1048576</xm:sqref>
        </x14:dataValidation>
        <x14:dataValidation type="list" allowBlank="1" showInputMessage="1" showErrorMessage="1" prompt="Insert Multi-Party MOU " xr:uid="{EC1F3696-1D52-45A1-B569-4CECA29A3D79}">
          <x14:formula1>
            <xm:f>'Hide - Drop Down Data'!$E$2:$E$3</xm:f>
          </x14:formula1>
          <xm:sqref>I3:I1048576</xm:sqref>
        </x14:dataValidation>
        <x14:dataValidation type="list" allowBlank="1" showInputMessage="1" showErrorMessage="1" prompt="Insert Status" xr:uid="{429F026D-AF82-4258-B455-E9854FCFC31E}">
          <x14:formula1>
            <xm:f>'Hide - Drop Down Data'!$C$2:$C$12</xm:f>
          </x14:formula1>
          <xm:sqref>K3:K1048576</xm:sqref>
        </x14:dataValidation>
        <x14:dataValidation type="list" allowBlank="1" showInputMessage="1" showErrorMessage="1" prompt="Insert Current Challenge " xr:uid="{FD9D5550-727F-44DD-B960-1DF1833B4EC2}">
          <x14:formula1>
            <xm:f>'Hide - Drop Down Data'!$D$2:$D$10</xm:f>
          </x14:formula1>
          <xm:sqref>P3:P50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dimension ref="A1:L115"/>
  <sheetViews>
    <sheetView workbookViewId="0">
      <selection activeCell="H111" sqref="H111"/>
    </sheetView>
  </sheetViews>
  <sheetFormatPr defaultRowHeight="14.4" x14ac:dyDescent="0.3"/>
  <cols>
    <col min="1" max="1" width="12" style="16" bestFit="1" customWidth="1"/>
    <col min="2" max="2" width="13.77734375" style="16" customWidth="1"/>
    <col min="3" max="3" width="22.77734375" style="5" bestFit="1" customWidth="1"/>
    <col min="4" max="4" width="41.44140625" style="5" customWidth="1"/>
    <col min="5" max="5" width="22.77734375" style="5" customWidth="1"/>
    <col min="7" max="7" width="34.44140625" style="13" customWidth="1"/>
    <col min="8" max="8" width="18.21875" bestFit="1" customWidth="1"/>
    <col min="10" max="10" width="11.5546875" style="12" bestFit="1" customWidth="1"/>
    <col min="11" max="11" width="34.44140625" style="12" bestFit="1" customWidth="1"/>
    <col min="12" max="12" width="14.77734375" style="12" bestFit="1" customWidth="1"/>
  </cols>
  <sheetData>
    <row r="1" spans="1:12" ht="28.8" x14ac:dyDescent="0.3">
      <c r="A1" s="17" t="s">
        <v>55</v>
      </c>
      <c r="B1" s="18" t="s">
        <v>56</v>
      </c>
      <c r="C1" s="19" t="s">
        <v>61</v>
      </c>
      <c r="D1" s="20" t="s">
        <v>72</v>
      </c>
      <c r="E1" s="19" t="s">
        <v>59</v>
      </c>
      <c r="G1" s="19" t="s">
        <v>57</v>
      </c>
      <c r="H1" s="20" t="s">
        <v>73</v>
      </c>
      <c r="J1" s="21" t="s">
        <v>74</v>
      </c>
      <c r="K1" s="23" t="s">
        <v>75</v>
      </c>
      <c r="L1" s="21" t="s">
        <v>76</v>
      </c>
    </row>
    <row r="2" spans="1:12" x14ac:dyDescent="0.3">
      <c r="A2" s="16" t="s">
        <v>77</v>
      </c>
      <c r="B2" s="16">
        <v>2023</v>
      </c>
      <c r="C2" s="5" t="s">
        <v>78</v>
      </c>
      <c r="D2" s="5" t="s">
        <v>79</v>
      </c>
      <c r="E2" s="5" t="s">
        <v>80</v>
      </c>
      <c r="G2" s="13" t="s">
        <v>81</v>
      </c>
      <c r="H2" s="13" t="s">
        <v>82</v>
      </c>
      <c r="J2" s="11">
        <v>29</v>
      </c>
      <c r="K2" s="10" t="s">
        <v>83</v>
      </c>
      <c r="L2" s="10" t="s">
        <v>84</v>
      </c>
    </row>
    <row r="3" spans="1:12" x14ac:dyDescent="0.3">
      <c r="A3" s="16" t="s">
        <v>85</v>
      </c>
      <c r="B3" s="16">
        <v>2024</v>
      </c>
      <c r="C3" s="5" t="s">
        <v>86</v>
      </c>
      <c r="D3" s="5" t="s">
        <v>87</v>
      </c>
      <c r="E3" s="5" t="s">
        <v>88</v>
      </c>
      <c r="G3" s="14" t="s">
        <v>89</v>
      </c>
      <c r="H3" s="14" t="s">
        <v>90</v>
      </c>
      <c r="J3" s="11">
        <v>101</v>
      </c>
      <c r="K3" s="10" t="s">
        <v>91</v>
      </c>
      <c r="L3" s="10" t="s">
        <v>92</v>
      </c>
    </row>
    <row r="4" spans="1:12" ht="43.2" x14ac:dyDescent="0.3">
      <c r="A4" s="16" t="s">
        <v>93</v>
      </c>
      <c r="B4" s="16">
        <v>2025</v>
      </c>
      <c r="C4" s="5" t="s">
        <v>94</v>
      </c>
      <c r="D4" s="5" t="s">
        <v>95</v>
      </c>
      <c r="G4" s="14" t="s">
        <v>96</v>
      </c>
      <c r="H4" s="14" t="s">
        <v>97</v>
      </c>
      <c r="J4" s="11">
        <v>103</v>
      </c>
      <c r="K4" s="10" t="s">
        <v>91</v>
      </c>
      <c r="L4" s="10" t="s">
        <v>98</v>
      </c>
    </row>
    <row r="5" spans="1:12" ht="57.6" x14ac:dyDescent="0.3">
      <c r="A5" s="16" t="s">
        <v>99</v>
      </c>
      <c r="B5" s="16">
        <v>2026</v>
      </c>
      <c r="C5" s="5" t="s">
        <v>100</v>
      </c>
      <c r="D5" s="5" t="s">
        <v>101</v>
      </c>
      <c r="G5" s="14" t="s">
        <v>102</v>
      </c>
      <c r="H5" s="14" t="s">
        <v>103</v>
      </c>
      <c r="J5" s="11">
        <v>107</v>
      </c>
      <c r="K5" s="10" t="s">
        <v>91</v>
      </c>
      <c r="L5" s="10" t="s">
        <v>104</v>
      </c>
    </row>
    <row r="6" spans="1:12" ht="57.6" x14ac:dyDescent="0.3">
      <c r="C6" s="5" t="s">
        <v>105</v>
      </c>
      <c r="D6" s="5" t="s">
        <v>106</v>
      </c>
      <c r="G6" s="14" t="s">
        <v>107</v>
      </c>
      <c r="H6" s="14" t="s">
        <v>108</v>
      </c>
      <c r="J6" s="11">
        <v>109</v>
      </c>
      <c r="K6" s="10" t="s">
        <v>91</v>
      </c>
      <c r="L6" s="10" t="s">
        <v>109</v>
      </c>
    </row>
    <row r="7" spans="1:12" ht="28.8" x14ac:dyDescent="0.3">
      <c r="C7" s="5" t="s">
        <v>110</v>
      </c>
      <c r="D7" s="5" t="s">
        <v>111</v>
      </c>
      <c r="G7" s="14" t="s">
        <v>112</v>
      </c>
      <c r="H7" s="14" t="s">
        <v>113</v>
      </c>
      <c r="J7" s="11">
        <v>116</v>
      </c>
      <c r="K7" s="10" t="s">
        <v>91</v>
      </c>
      <c r="L7" s="10" t="s">
        <v>114</v>
      </c>
    </row>
    <row r="8" spans="1:12" ht="43.2" x14ac:dyDescent="0.3">
      <c r="C8" s="6" t="s">
        <v>115</v>
      </c>
      <c r="D8" s="5" t="s">
        <v>116</v>
      </c>
      <c r="E8" s="6"/>
      <c r="G8" s="14" t="s">
        <v>117</v>
      </c>
      <c r="H8" s="14" t="s">
        <v>118</v>
      </c>
      <c r="J8" s="11">
        <v>125</v>
      </c>
      <c r="K8" s="10" t="s">
        <v>119</v>
      </c>
      <c r="L8" s="10" t="s">
        <v>92</v>
      </c>
    </row>
    <row r="9" spans="1:12" x14ac:dyDescent="0.3">
      <c r="C9" s="5" t="s">
        <v>120</v>
      </c>
      <c r="D9" s="5" t="s">
        <v>121</v>
      </c>
      <c r="G9" s="14" t="s">
        <v>122</v>
      </c>
      <c r="H9" s="14" t="s">
        <v>123</v>
      </c>
      <c r="J9" s="11">
        <v>130</v>
      </c>
      <c r="K9" s="10" t="s">
        <v>124</v>
      </c>
      <c r="L9" s="10" t="s">
        <v>125</v>
      </c>
    </row>
    <row r="10" spans="1:12" ht="28.8" x14ac:dyDescent="0.3">
      <c r="C10" s="5" t="s">
        <v>126</v>
      </c>
      <c r="D10" s="5" t="s">
        <v>127</v>
      </c>
      <c r="G10" s="14" t="s">
        <v>128</v>
      </c>
      <c r="H10" s="14" t="s">
        <v>129</v>
      </c>
      <c r="J10" s="11">
        <v>131</v>
      </c>
      <c r="K10" s="10" t="s">
        <v>124</v>
      </c>
      <c r="L10" s="10" t="s">
        <v>84</v>
      </c>
    </row>
    <row r="11" spans="1:12" x14ac:dyDescent="0.3">
      <c r="C11" s="5" t="s">
        <v>127</v>
      </c>
      <c r="G11" s="14" t="s">
        <v>130</v>
      </c>
      <c r="H11" s="14" t="s">
        <v>131</v>
      </c>
      <c r="J11" s="10">
        <v>150</v>
      </c>
      <c r="K11" s="10" t="s">
        <v>132</v>
      </c>
      <c r="L11" s="10" t="s">
        <v>125</v>
      </c>
    </row>
    <row r="12" spans="1:12" ht="57" customHeight="1" x14ac:dyDescent="0.3">
      <c r="C12" s="5" t="s">
        <v>133</v>
      </c>
      <c r="G12" s="14" t="s">
        <v>134</v>
      </c>
      <c r="H12" s="14" t="s">
        <v>135</v>
      </c>
      <c r="J12" s="10">
        <v>167</v>
      </c>
      <c r="K12" s="10" t="s">
        <v>136</v>
      </c>
      <c r="L12" s="10" t="s">
        <v>84</v>
      </c>
    </row>
    <row r="13" spans="1:12" ht="28.8" x14ac:dyDescent="0.3">
      <c r="G13" s="14" t="s">
        <v>137</v>
      </c>
      <c r="H13" s="14" t="s">
        <v>138</v>
      </c>
      <c r="J13" s="11">
        <v>190</v>
      </c>
      <c r="K13" s="10" t="s">
        <v>91</v>
      </c>
      <c r="L13" s="10" t="s">
        <v>125</v>
      </c>
    </row>
    <row r="14" spans="1:12" x14ac:dyDescent="0.3">
      <c r="G14" s="14" t="s">
        <v>139</v>
      </c>
      <c r="H14" s="14" t="s">
        <v>140</v>
      </c>
      <c r="J14" s="10">
        <v>191</v>
      </c>
      <c r="K14" s="10" t="s">
        <v>119</v>
      </c>
      <c r="L14" s="10" t="s">
        <v>125</v>
      </c>
    </row>
    <row r="15" spans="1:12" x14ac:dyDescent="0.3">
      <c r="G15" s="14" t="s">
        <v>141</v>
      </c>
      <c r="H15" s="14" t="s">
        <v>142</v>
      </c>
      <c r="J15" s="10">
        <v>192</v>
      </c>
      <c r="K15" s="10" t="s">
        <v>119</v>
      </c>
      <c r="L15" s="10" t="s">
        <v>84</v>
      </c>
    </row>
    <row r="16" spans="1:12" x14ac:dyDescent="0.3">
      <c r="G16" s="14" t="s">
        <v>143</v>
      </c>
      <c r="H16" s="14" t="s">
        <v>144</v>
      </c>
      <c r="J16" s="10">
        <v>303</v>
      </c>
      <c r="K16" s="10" t="s">
        <v>145</v>
      </c>
      <c r="L16" s="10" t="s">
        <v>146</v>
      </c>
    </row>
    <row r="17" spans="7:12" x14ac:dyDescent="0.3">
      <c r="G17" s="15" t="s">
        <v>147</v>
      </c>
      <c r="H17" s="15" t="s">
        <v>148</v>
      </c>
      <c r="J17" s="10">
        <v>304</v>
      </c>
      <c r="K17" s="10" t="s">
        <v>149</v>
      </c>
      <c r="L17" s="10" t="s">
        <v>150</v>
      </c>
    </row>
    <row r="18" spans="7:12" x14ac:dyDescent="0.3">
      <c r="G18" s="13" t="s">
        <v>151</v>
      </c>
      <c r="H18" s="13" t="s">
        <v>152</v>
      </c>
      <c r="J18" s="10">
        <v>305</v>
      </c>
      <c r="K18" s="10" t="s">
        <v>153</v>
      </c>
      <c r="L18" s="10" t="s">
        <v>154</v>
      </c>
    </row>
    <row r="19" spans="7:12" x14ac:dyDescent="0.3">
      <c r="J19" s="10">
        <v>306</v>
      </c>
      <c r="K19" s="10" t="s">
        <v>153</v>
      </c>
      <c r="L19" s="10" t="s">
        <v>155</v>
      </c>
    </row>
    <row r="20" spans="7:12" x14ac:dyDescent="0.3">
      <c r="J20" s="10">
        <v>307</v>
      </c>
      <c r="K20" s="10" t="s">
        <v>156</v>
      </c>
      <c r="L20" s="10" t="s">
        <v>157</v>
      </c>
    </row>
    <row r="21" spans="7:12" x14ac:dyDescent="0.3">
      <c r="J21" s="10">
        <v>308</v>
      </c>
      <c r="K21" s="10" t="s">
        <v>158</v>
      </c>
      <c r="L21" s="10" t="s">
        <v>159</v>
      </c>
    </row>
    <row r="22" spans="7:12" x14ac:dyDescent="0.3">
      <c r="J22" s="10">
        <v>309</v>
      </c>
      <c r="K22" s="10" t="s">
        <v>160</v>
      </c>
      <c r="L22" s="10" t="s">
        <v>161</v>
      </c>
    </row>
    <row r="23" spans="7:12" x14ac:dyDescent="0.3">
      <c r="J23" s="10">
        <v>311</v>
      </c>
      <c r="K23" s="10" t="s">
        <v>91</v>
      </c>
      <c r="L23" s="10" t="s">
        <v>162</v>
      </c>
    </row>
    <row r="24" spans="7:12" x14ac:dyDescent="0.3">
      <c r="J24" s="10">
        <v>312</v>
      </c>
      <c r="K24" s="10" t="s">
        <v>158</v>
      </c>
      <c r="L24" s="10" t="s">
        <v>163</v>
      </c>
    </row>
    <row r="25" spans="7:12" x14ac:dyDescent="0.3">
      <c r="J25" s="10">
        <v>315</v>
      </c>
      <c r="K25" s="10" t="s">
        <v>164</v>
      </c>
      <c r="L25" s="10" t="s">
        <v>165</v>
      </c>
    </row>
    <row r="26" spans="7:12" x14ac:dyDescent="0.3">
      <c r="J26" s="10">
        <v>316</v>
      </c>
      <c r="K26" s="10" t="s">
        <v>164</v>
      </c>
      <c r="L26" s="10" t="s">
        <v>166</v>
      </c>
    </row>
    <row r="27" spans="7:12" x14ac:dyDescent="0.3">
      <c r="J27" s="10">
        <v>317</v>
      </c>
      <c r="K27" s="10" t="s">
        <v>164</v>
      </c>
      <c r="L27" s="10" t="s">
        <v>167</v>
      </c>
    </row>
    <row r="28" spans="7:12" x14ac:dyDescent="0.3">
      <c r="J28" s="10">
        <v>343</v>
      </c>
      <c r="K28" s="10" t="s">
        <v>91</v>
      </c>
      <c r="L28" s="10" t="s">
        <v>157</v>
      </c>
    </row>
    <row r="29" spans="7:12" x14ac:dyDescent="0.3">
      <c r="J29" s="10">
        <v>345</v>
      </c>
      <c r="K29" s="10" t="s">
        <v>91</v>
      </c>
      <c r="L29" s="10" t="s">
        <v>161</v>
      </c>
    </row>
    <row r="30" spans="7:12" x14ac:dyDescent="0.3">
      <c r="J30" s="10">
        <v>352</v>
      </c>
      <c r="K30" s="10" t="s">
        <v>168</v>
      </c>
      <c r="L30" s="10" t="s">
        <v>150</v>
      </c>
    </row>
    <row r="31" spans="7:12" x14ac:dyDescent="0.3">
      <c r="J31" s="10">
        <v>353</v>
      </c>
      <c r="K31" s="10" t="s">
        <v>132</v>
      </c>
      <c r="L31" s="10" t="s">
        <v>162</v>
      </c>
    </row>
    <row r="32" spans="7:12" x14ac:dyDescent="0.3">
      <c r="J32" s="10">
        <v>354</v>
      </c>
      <c r="K32" s="10" t="s">
        <v>132</v>
      </c>
      <c r="L32" s="10" t="s">
        <v>159</v>
      </c>
    </row>
    <row r="33" spans="10:12" x14ac:dyDescent="0.3">
      <c r="J33" s="10">
        <v>355</v>
      </c>
      <c r="K33" s="10" t="s">
        <v>124</v>
      </c>
      <c r="L33" s="10" t="s">
        <v>154</v>
      </c>
    </row>
    <row r="34" spans="10:12" x14ac:dyDescent="0.3">
      <c r="J34" s="10">
        <v>356</v>
      </c>
      <c r="K34" s="10" t="s">
        <v>124</v>
      </c>
      <c r="L34" s="10" t="s">
        <v>155</v>
      </c>
    </row>
    <row r="35" spans="10:12" x14ac:dyDescent="0.3">
      <c r="J35" s="10">
        <v>361</v>
      </c>
      <c r="K35" s="10" t="s">
        <v>132</v>
      </c>
      <c r="L35" s="10" t="s">
        <v>163</v>
      </c>
    </row>
    <row r="36" spans="10:12" x14ac:dyDescent="0.3">
      <c r="J36" s="10">
        <v>362</v>
      </c>
      <c r="K36" s="10" t="s">
        <v>91</v>
      </c>
      <c r="L36" s="10" t="s">
        <v>165</v>
      </c>
    </row>
    <row r="37" spans="10:12" x14ac:dyDescent="0.3">
      <c r="J37" s="10">
        <v>363</v>
      </c>
      <c r="K37" s="10" t="s">
        <v>91</v>
      </c>
      <c r="L37" s="10" t="s">
        <v>166</v>
      </c>
    </row>
    <row r="38" spans="10:12" x14ac:dyDescent="0.3">
      <c r="J38" s="10">
        <v>364</v>
      </c>
      <c r="K38" s="10" t="s">
        <v>91</v>
      </c>
      <c r="L38" s="10" t="s">
        <v>167</v>
      </c>
    </row>
    <row r="39" spans="10:12" x14ac:dyDescent="0.3">
      <c r="J39" s="10">
        <v>365</v>
      </c>
      <c r="K39" s="10" t="s">
        <v>119</v>
      </c>
      <c r="L39" s="10" t="s">
        <v>165</v>
      </c>
    </row>
    <row r="40" spans="10:12" x14ac:dyDescent="0.3">
      <c r="J40" s="10">
        <v>366</v>
      </c>
      <c r="K40" s="10" t="s">
        <v>119</v>
      </c>
      <c r="L40" s="10" t="s">
        <v>146</v>
      </c>
    </row>
    <row r="41" spans="10:12" x14ac:dyDescent="0.3">
      <c r="J41" s="10">
        <v>367</v>
      </c>
      <c r="K41" s="10" t="s">
        <v>119</v>
      </c>
      <c r="L41" s="10" t="s">
        <v>166</v>
      </c>
    </row>
    <row r="42" spans="10:12" x14ac:dyDescent="0.3">
      <c r="J42" s="10">
        <v>368</v>
      </c>
      <c r="K42" s="10" t="s">
        <v>119</v>
      </c>
      <c r="L42" s="10" t="s">
        <v>150</v>
      </c>
    </row>
    <row r="43" spans="10:12" x14ac:dyDescent="0.3">
      <c r="J43" s="10">
        <v>369</v>
      </c>
      <c r="K43" s="10" t="s">
        <v>119</v>
      </c>
      <c r="L43" s="10" t="s">
        <v>167</v>
      </c>
    </row>
    <row r="44" spans="10:12" x14ac:dyDescent="0.3">
      <c r="J44" s="10">
        <v>370</v>
      </c>
      <c r="K44" s="10" t="s">
        <v>119</v>
      </c>
      <c r="L44" s="10" t="s">
        <v>154</v>
      </c>
    </row>
    <row r="45" spans="10:12" x14ac:dyDescent="0.3">
      <c r="J45" s="10">
        <v>371</v>
      </c>
      <c r="K45" s="10" t="s">
        <v>119</v>
      </c>
      <c r="L45" s="10" t="s">
        <v>155</v>
      </c>
    </row>
    <row r="46" spans="10:12" x14ac:dyDescent="0.3">
      <c r="J46" s="10">
        <v>372</v>
      </c>
      <c r="K46" s="10" t="s">
        <v>119</v>
      </c>
      <c r="L46" s="10" t="s">
        <v>157</v>
      </c>
    </row>
    <row r="47" spans="10:12" x14ac:dyDescent="0.3">
      <c r="J47" s="10">
        <v>373</v>
      </c>
      <c r="K47" s="10" t="s">
        <v>119</v>
      </c>
      <c r="L47" s="10" t="s">
        <v>159</v>
      </c>
    </row>
    <row r="48" spans="10:12" x14ac:dyDescent="0.3">
      <c r="J48" s="10">
        <v>374</v>
      </c>
      <c r="K48" s="10" t="s">
        <v>119</v>
      </c>
      <c r="L48" s="10" t="s">
        <v>161</v>
      </c>
    </row>
    <row r="49" spans="10:12" x14ac:dyDescent="0.3">
      <c r="J49" s="10">
        <v>375</v>
      </c>
      <c r="K49" s="10" t="s">
        <v>119</v>
      </c>
      <c r="L49" s="10" t="s">
        <v>163</v>
      </c>
    </row>
    <row r="50" spans="10:12" x14ac:dyDescent="0.3">
      <c r="J50" s="10">
        <v>376</v>
      </c>
      <c r="K50" s="10" t="s">
        <v>119</v>
      </c>
      <c r="L50" s="10" t="s">
        <v>162</v>
      </c>
    </row>
    <row r="51" spans="10:12" x14ac:dyDescent="0.3">
      <c r="J51" s="10">
        <v>377</v>
      </c>
      <c r="K51" s="10" t="s">
        <v>169</v>
      </c>
      <c r="L51" s="10" t="s">
        <v>170</v>
      </c>
    </row>
    <row r="52" spans="10:12" x14ac:dyDescent="0.3">
      <c r="J52" s="10">
        <v>378</v>
      </c>
      <c r="K52" s="10" t="s">
        <v>169</v>
      </c>
      <c r="L52" s="10" t="s">
        <v>171</v>
      </c>
    </row>
    <row r="53" spans="10:12" x14ac:dyDescent="0.3">
      <c r="J53" s="10">
        <v>379</v>
      </c>
      <c r="K53" s="10" t="s">
        <v>91</v>
      </c>
      <c r="L53" s="10" t="s">
        <v>146</v>
      </c>
    </row>
    <row r="54" spans="10:12" x14ac:dyDescent="0.3">
      <c r="J54" s="10">
        <v>380</v>
      </c>
      <c r="K54" s="10" t="s">
        <v>132</v>
      </c>
      <c r="L54" s="10" t="s">
        <v>92</v>
      </c>
    </row>
    <row r="55" spans="10:12" x14ac:dyDescent="0.3">
      <c r="J55" s="10">
        <v>381</v>
      </c>
      <c r="K55" s="10" t="s">
        <v>132</v>
      </c>
      <c r="L55" s="10" t="s">
        <v>98</v>
      </c>
    </row>
    <row r="56" spans="10:12" x14ac:dyDescent="0.3">
      <c r="J56" s="10">
        <v>382</v>
      </c>
      <c r="K56" s="10" t="s">
        <v>132</v>
      </c>
      <c r="L56" s="10" t="s">
        <v>104</v>
      </c>
    </row>
    <row r="57" spans="10:12" x14ac:dyDescent="0.3">
      <c r="J57" s="10">
        <v>383</v>
      </c>
      <c r="K57" s="10" t="s">
        <v>132</v>
      </c>
      <c r="L57" s="10" t="s">
        <v>109</v>
      </c>
    </row>
    <row r="58" spans="10:12" x14ac:dyDescent="0.3">
      <c r="J58" s="10">
        <v>384</v>
      </c>
      <c r="K58" s="10" t="s">
        <v>132</v>
      </c>
      <c r="L58" s="10" t="s">
        <v>114</v>
      </c>
    </row>
    <row r="59" spans="10:12" x14ac:dyDescent="0.3">
      <c r="J59" s="10">
        <v>385</v>
      </c>
      <c r="K59" s="10" t="s">
        <v>91</v>
      </c>
      <c r="L59" s="10" t="s">
        <v>170</v>
      </c>
    </row>
    <row r="60" spans="10:12" x14ac:dyDescent="0.3">
      <c r="J60" s="10">
        <v>386</v>
      </c>
      <c r="K60" s="10" t="s">
        <v>91</v>
      </c>
      <c r="L60" s="10" t="s">
        <v>171</v>
      </c>
    </row>
    <row r="61" spans="10:12" x14ac:dyDescent="0.3">
      <c r="J61" s="10">
        <v>387</v>
      </c>
      <c r="K61" s="10" t="s">
        <v>119</v>
      </c>
      <c r="L61" s="10" t="s">
        <v>171</v>
      </c>
    </row>
    <row r="62" spans="10:12" x14ac:dyDescent="0.3">
      <c r="J62" s="10">
        <v>501</v>
      </c>
      <c r="K62" s="10" t="s">
        <v>172</v>
      </c>
      <c r="L62" s="10" t="s">
        <v>173</v>
      </c>
    </row>
    <row r="63" spans="10:12" x14ac:dyDescent="0.3">
      <c r="J63" s="10">
        <v>502</v>
      </c>
      <c r="K63" s="10" t="s">
        <v>172</v>
      </c>
      <c r="L63" s="10" t="s">
        <v>174</v>
      </c>
    </row>
    <row r="64" spans="10:12" x14ac:dyDescent="0.3">
      <c r="J64" s="10">
        <v>503</v>
      </c>
      <c r="K64" s="10" t="s">
        <v>175</v>
      </c>
      <c r="L64" s="10" t="s">
        <v>176</v>
      </c>
    </row>
    <row r="65" spans="10:12" x14ac:dyDescent="0.3">
      <c r="J65" s="10">
        <v>504</v>
      </c>
      <c r="K65" s="10" t="s">
        <v>177</v>
      </c>
      <c r="L65" s="10" t="s">
        <v>178</v>
      </c>
    </row>
    <row r="66" spans="10:12" x14ac:dyDescent="0.3">
      <c r="J66" s="10">
        <v>505</v>
      </c>
      <c r="K66" s="10" t="s">
        <v>179</v>
      </c>
      <c r="L66" s="10" t="s">
        <v>180</v>
      </c>
    </row>
    <row r="67" spans="10:12" x14ac:dyDescent="0.3">
      <c r="J67" s="10">
        <v>506</v>
      </c>
      <c r="K67" s="10" t="s">
        <v>181</v>
      </c>
      <c r="L67" s="10" t="s">
        <v>182</v>
      </c>
    </row>
    <row r="68" spans="10:12" x14ac:dyDescent="0.3">
      <c r="J68" s="10">
        <v>507</v>
      </c>
      <c r="K68" s="10" t="s">
        <v>177</v>
      </c>
      <c r="L68" s="10" t="s">
        <v>183</v>
      </c>
    </row>
    <row r="69" spans="10:12" x14ac:dyDescent="0.3">
      <c r="J69" s="10">
        <v>508</v>
      </c>
      <c r="K69" s="10" t="s">
        <v>179</v>
      </c>
      <c r="L69" s="10" t="s">
        <v>184</v>
      </c>
    </row>
    <row r="70" spans="10:12" x14ac:dyDescent="0.3">
      <c r="J70" s="10">
        <v>509</v>
      </c>
      <c r="K70" s="10" t="s">
        <v>177</v>
      </c>
      <c r="L70" s="10" t="s">
        <v>185</v>
      </c>
    </row>
    <row r="71" spans="10:12" x14ac:dyDescent="0.3">
      <c r="J71" s="10">
        <v>510</v>
      </c>
      <c r="K71" s="10" t="s">
        <v>177</v>
      </c>
      <c r="L71" s="10" t="s">
        <v>186</v>
      </c>
    </row>
    <row r="72" spans="10:12" x14ac:dyDescent="0.3">
      <c r="J72" s="10">
        <v>511</v>
      </c>
      <c r="K72" s="10" t="s">
        <v>177</v>
      </c>
      <c r="L72" s="10" t="s">
        <v>187</v>
      </c>
    </row>
    <row r="73" spans="10:12" x14ac:dyDescent="0.3">
      <c r="J73" s="10">
        <v>512</v>
      </c>
      <c r="K73" s="10" t="s">
        <v>177</v>
      </c>
      <c r="L73" s="10" t="s">
        <v>188</v>
      </c>
    </row>
    <row r="74" spans="10:12" x14ac:dyDescent="0.3">
      <c r="J74" s="10">
        <v>513</v>
      </c>
      <c r="K74" s="10" t="s">
        <v>177</v>
      </c>
      <c r="L74" s="10" t="s">
        <v>189</v>
      </c>
    </row>
    <row r="75" spans="10:12" x14ac:dyDescent="0.3">
      <c r="J75" s="10">
        <v>514</v>
      </c>
      <c r="K75" s="10" t="s">
        <v>179</v>
      </c>
      <c r="L75" s="10" t="s">
        <v>190</v>
      </c>
    </row>
    <row r="76" spans="10:12" x14ac:dyDescent="0.3">
      <c r="J76" s="10">
        <v>515</v>
      </c>
      <c r="K76" s="10" t="s">
        <v>191</v>
      </c>
      <c r="L76" s="10" t="s">
        <v>192</v>
      </c>
    </row>
    <row r="77" spans="10:12" x14ac:dyDescent="0.3">
      <c r="J77" s="10">
        <v>517</v>
      </c>
      <c r="K77" s="10" t="s">
        <v>177</v>
      </c>
      <c r="L77" s="10" t="s">
        <v>193</v>
      </c>
    </row>
    <row r="78" spans="10:12" x14ac:dyDescent="0.3">
      <c r="J78" s="10">
        <v>518</v>
      </c>
      <c r="K78" s="10" t="s">
        <v>177</v>
      </c>
      <c r="L78" s="10" t="s">
        <v>194</v>
      </c>
    </row>
    <row r="79" spans="10:12" x14ac:dyDescent="0.3">
      <c r="J79" s="10">
        <v>519</v>
      </c>
      <c r="K79" s="10" t="s">
        <v>177</v>
      </c>
      <c r="L79" s="10" t="s">
        <v>195</v>
      </c>
    </row>
    <row r="80" spans="10:12" x14ac:dyDescent="0.3">
      <c r="J80" s="10">
        <v>520</v>
      </c>
      <c r="K80" s="10" t="s">
        <v>177</v>
      </c>
      <c r="L80" s="10" t="s">
        <v>196</v>
      </c>
    </row>
    <row r="81" spans="10:12" x14ac:dyDescent="0.3">
      <c r="J81" s="10">
        <v>521</v>
      </c>
      <c r="K81" s="10" t="s">
        <v>177</v>
      </c>
      <c r="L81" s="10" t="s">
        <v>197</v>
      </c>
    </row>
    <row r="82" spans="10:12" x14ac:dyDescent="0.3">
      <c r="J82" s="10">
        <v>522</v>
      </c>
      <c r="K82" s="10" t="s">
        <v>177</v>
      </c>
      <c r="L82" s="10" t="s">
        <v>198</v>
      </c>
    </row>
    <row r="83" spans="10:12" x14ac:dyDescent="0.3">
      <c r="J83" s="10">
        <v>523</v>
      </c>
      <c r="K83" s="10" t="s">
        <v>177</v>
      </c>
      <c r="L83" s="10" t="s">
        <v>199</v>
      </c>
    </row>
    <row r="84" spans="10:12" x14ac:dyDescent="0.3">
      <c r="J84" s="10">
        <v>531</v>
      </c>
      <c r="K84" s="10" t="s">
        <v>200</v>
      </c>
      <c r="L84" s="10" t="s">
        <v>201</v>
      </c>
    </row>
    <row r="85" spans="10:12" x14ac:dyDescent="0.3">
      <c r="J85" s="10">
        <v>532</v>
      </c>
      <c r="K85" s="10" t="s">
        <v>202</v>
      </c>
      <c r="L85" s="10" t="s">
        <v>203</v>
      </c>
    </row>
    <row r="86" spans="10:12" x14ac:dyDescent="0.3">
      <c r="J86" s="10">
        <v>533</v>
      </c>
      <c r="K86" s="10" t="s">
        <v>204</v>
      </c>
      <c r="L86" s="10" t="s">
        <v>205</v>
      </c>
    </row>
    <row r="87" spans="10:12" x14ac:dyDescent="0.3">
      <c r="J87" s="10">
        <v>543</v>
      </c>
      <c r="K87" s="10" t="s">
        <v>177</v>
      </c>
      <c r="L87" s="10" t="s">
        <v>206</v>
      </c>
    </row>
    <row r="88" spans="10:12" x14ac:dyDescent="0.3">
      <c r="J88" s="10">
        <v>544</v>
      </c>
      <c r="K88" s="10" t="s">
        <v>177</v>
      </c>
      <c r="L88" s="10" t="s">
        <v>207</v>
      </c>
    </row>
    <row r="89" spans="10:12" x14ac:dyDescent="0.3">
      <c r="J89" s="10">
        <v>545</v>
      </c>
      <c r="K89" s="10" t="s">
        <v>177</v>
      </c>
      <c r="L89" s="10" t="s">
        <v>208</v>
      </c>
    </row>
    <row r="90" spans="10:12" x14ac:dyDescent="0.3">
      <c r="J90" s="10">
        <v>546</v>
      </c>
      <c r="K90" s="10" t="s">
        <v>177</v>
      </c>
      <c r="L90" s="10" t="s">
        <v>209</v>
      </c>
    </row>
    <row r="91" spans="10:12" x14ac:dyDescent="0.3">
      <c r="J91" s="10">
        <v>547</v>
      </c>
      <c r="K91" s="10" t="s">
        <v>177</v>
      </c>
      <c r="L91" s="10" t="s">
        <v>210</v>
      </c>
    </row>
    <row r="92" spans="10:12" x14ac:dyDescent="0.3">
      <c r="J92" s="10">
        <v>548</v>
      </c>
      <c r="K92" s="10" t="s">
        <v>177</v>
      </c>
      <c r="L92" s="10" t="s">
        <v>211</v>
      </c>
    </row>
    <row r="93" spans="10:12" x14ac:dyDescent="0.3">
      <c r="J93" s="10">
        <v>549</v>
      </c>
      <c r="K93" s="10" t="s">
        <v>177</v>
      </c>
      <c r="L93" s="10" t="s">
        <v>212</v>
      </c>
    </row>
    <row r="94" spans="10:12" x14ac:dyDescent="0.3">
      <c r="J94" s="10">
        <v>550</v>
      </c>
      <c r="K94" s="10" t="s">
        <v>177</v>
      </c>
      <c r="L94" s="10" t="s">
        <v>213</v>
      </c>
    </row>
    <row r="95" spans="10:12" x14ac:dyDescent="0.3">
      <c r="J95" s="10">
        <v>551</v>
      </c>
      <c r="K95" s="10" t="s">
        <v>177</v>
      </c>
      <c r="L95" s="10" t="s">
        <v>214</v>
      </c>
    </row>
    <row r="96" spans="10:12" x14ac:dyDescent="0.3">
      <c r="J96" s="10">
        <v>552</v>
      </c>
      <c r="K96" s="10" t="s">
        <v>177</v>
      </c>
      <c r="L96" s="10" t="s">
        <v>215</v>
      </c>
    </row>
    <row r="97" spans="10:12" x14ac:dyDescent="0.3">
      <c r="J97" s="10">
        <v>553</v>
      </c>
      <c r="K97" s="10" t="s">
        <v>179</v>
      </c>
      <c r="L97" s="10" t="s">
        <v>216</v>
      </c>
    </row>
    <row r="98" spans="10:12" x14ac:dyDescent="0.3">
      <c r="J98" s="10">
        <v>554</v>
      </c>
      <c r="K98" s="10" t="s">
        <v>179</v>
      </c>
      <c r="L98" s="10" t="s">
        <v>217</v>
      </c>
    </row>
    <row r="99" spans="10:12" x14ac:dyDescent="0.3">
      <c r="J99" s="10">
        <v>650</v>
      </c>
      <c r="K99" s="10" t="s">
        <v>119</v>
      </c>
      <c r="L99" s="10" t="s">
        <v>186</v>
      </c>
    </row>
    <row r="100" spans="10:12" x14ac:dyDescent="0.3">
      <c r="J100" s="10">
        <v>651</v>
      </c>
      <c r="K100" s="10" t="s">
        <v>119</v>
      </c>
      <c r="L100" s="10" t="s">
        <v>217</v>
      </c>
    </row>
    <row r="101" spans="10:12" x14ac:dyDescent="0.3">
      <c r="J101" s="10">
        <v>652</v>
      </c>
      <c r="K101" s="10" t="s">
        <v>119</v>
      </c>
      <c r="L101" s="10" t="s">
        <v>183</v>
      </c>
    </row>
    <row r="102" spans="10:12" x14ac:dyDescent="0.3">
      <c r="J102" s="10">
        <v>653</v>
      </c>
      <c r="K102" s="10" t="s">
        <v>119</v>
      </c>
      <c r="L102" s="10" t="s">
        <v>182</v>
      </c>
    </row>
    <row r="103" spans="10:12" x14ac:dyDescent="0.3">
      <c r="J103" s="10">
        <v>654</v>
      </c>
      <c r="K103" s="10" t="s">
        <v>119</v>
      </c>
      <c r="L103" s="10" t="s">
        <v>176</v>
      </c>
    </row>
    <row r="104" spans="10:12" x14ac:dyDescent="0.3">
      <c r="J104" s="10">
        <v>655</v>
      </c>
      <c r="K104" s="10" t="s">
        <v>119</v>
      </c>
      <c r="L104" s="10" t="s">
        <v>180</v>
      </c>
    </row>
    <row r="105" spans="10:12" x14ac:dyDescent="0.3">
      <c r="J105" s="10">
        <v>656</v>
      </c>
      <c r="K105" s="10" t="s">
        <v>119</v>
      </c>
      <c r="L105" s="10" t="s">
        <v>178</v>
      </c>
    </row>
    <row r="106" spans="10:12" x14ac:dyDescent="0.3">
      <c r="J106" s="10">
        <v>657</v>
      </c>
      <c r="K106" s="10" t="s">
        <v>119</v>
      </c>
      <c r="L106" s="10" t="s">
        <v>189</v>
      </c>
    </row>
    <row r="107" spans="10:12" x14ac:dyDescent="0.3">
      <c r="J107" s="10">
        <v>658</v>
      </c>
      <c r="K107" s="10" t="s">
        <v>119</v>
      </c>
      <c r="L107" s="10" t="s">
        <v>213</v>
      </c>
    </row>
    <row r="108" spans="10:12" x14ac:dyDescent="0.3">
      <c r="J108" s="10">
        <v>659</v>
      </c>
      <c r="K108" s="10" t="s">
        <v>119</v>
      </c>
      <c r="L108" s="10" t="s">
        <v>192</v>
      </c>
    </row>
    <row r="109" spans="10:12" x14ac:dyDescent="0.3">
      <c r="J109" s="10">
        <v>660</v>
      </c>
      <c r="K109" s="10" t="s">
        <v>119</v>
      </c>
      <c r="L109" s="10" t="s">
        <v>185</v>
      </c>
    </row>
    <row r="110" spans="10:12" x14ac:dyDescent="0.3">
      <c r="J110" s="10">
        <v>661</v>
      </c>
      <c r="K110" s="10" t="s">
        <v>119</v>
      </c>
      <c r="L110" s="10" t="s">
        <v>215</v>
      </c>
    </row>
    <row r="111" spans="10:12" x14ac:dyDescent="0.3">
      <c r="J111" s="10">
        <v>662</v>
      </c>
      <c r="K111" s="10" t="s">
        <v>119</v>
      </c>
      <c r="L111" s="10" t="s">
        <v>210</v>
      </c>
    </row>
    <row r="112" spans="10:12" x14ac:dyDescent="0.3">
      <c r="J112" s="10">
        <v>670</v>
      </c>
      <c r="K112" s="10" t="s">
        <v>119</v>
      </c>
      <c r="L112" s="10" t="s">
        <v>201</v>
      </c>
    </row>
    <row r="113" spans="10:12" x14ac:dyDescent="0.3">
      <c r="J113" s="10">
        <v>671</v>
      </c>
      <c r="K113" s="10" t="s">
        <v>119</v>
      </c>
      <c r="L113" s="10" t="s">
        <v>203</v>
      </c>
    </row>
    <row r="114" spans="10:12" x14ac:dyDescent="0.3">
      <c r="J114" s="10">
        <v>672</v>
      </c>
      <c r="K114" s="10" t="s">
        <v>119</v>
      </c>
      <c r="L114" s="10" t="s">
        <v>205</v>
      </c>
    </row>
    <row r="115" spans="10:12" x14ac:dyDescent="0.3">
      <c r="J115" s="10">
        <v>915</v>
      </c>
      <c r="K115" s="10" t="s">
        <v>218</v>
      </c>
      <c r="L115" s="10" t="s">
        <v>150</v>
      </c>
    </row>
  </sheetData>
  <phoneticPr fontId="8" type="noConversion"/>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DHCSDOC-1797567310-7440</_dlc_DocId>
    <_dlc_DocIdUrl xmlns="69bc34b3-1921-46c7-8c7a-d18363374b4b">
      <Url>https://dhcscagovauthoring/_layouts/15/DocIdRedir.aspx?ID=DHCSDOC-1797567310-7440</Url>
      <Description>DHCSDOC-1797567310-7440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604141-A8F8-4380-9A6C-93C320146743}">
  <ds:schemaRefs>
    <ds:schemaRef ds:uri="http://schemas.microsoft.com/sharepoint/events"/>
  </ds:schemaRefs>
</ds:datastoreItem>
</file>

<file path=customXml/itemProps2.xml><?xml version="1.0" encoding="utf-8"?>
<ds:datastoreItem xmlns:ds="http://schemas.openxmlformats.org/officeDocument/2006/customXml" ds:itemID="{07B2A24C-1AAD-42D9-872F-43CFAED34DE4}">
  <ds:schemaRefs>
    <ds:schemaRef ds:uri="http://purl.org/dc/elements/1.1/"/>
    <ds:schemaRef ds:uri="http://schemas.microsoft.com/office/2006/metadata/properties"/>
    <ds:schemaRef ds:uri="http://schemas.microsoft.com/sharepoint/v3"/>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c1c1dc04-eeda-4b6e-b2df-40979f5da1d3"/>
    <ds:schemaRef ds:uri="69bc34b3-1921-46c7-8c7a-d18363374b4b"/>
    <ds:schemaRef ds:uri="http://www.w3.org/XML/1998/namespace"/>
  </ds:schemaRefs>
</ds:datastoreItem>
</file>

<file path=customXml/itemProps3.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4.xml><?xml version="1.0" encoding="utf-8"?>
<ds:datastoreItem xmlns:ds="http://schemas.openxmlformats.org/officeDocument/2006/customXml" ds:itemID="{3F9CD24C-1B14-4FA5-8C18-6A082C643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 Instructions</vt:lpstr>
      <vt:lpstr>Contact Info</vt:lpstr>
      <vt:lpstr>1. MOU Quarterly Report</vt:lpstr>
      <vt:lpstr>Hide - Drop Down Data</vt:lpstr>
      <vt:lpstr>_1._MOU_Quarterly_Report</vt:lpstr>
      <vt:lpstr>_1._MOU_Quarterly_Report_Update</vt:lpstr>
      <vt:lpstr>Contact_Information</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MOU-Quarterly-Reporting-Template</dc:title>
  <dc:subject/>
  <dc:creator>Swift, Kimberly@DHCS</dc:creator>
  <cp:keywords/>
  <dc:description/>
  <cp:lastModifiedBy>Poveda, Kevin@DHCS</cp:lastModifiedBy>
  <cp:revision/>
  <dcterms:created xsi:type="dcterms:W3CDTF">2023-07-19T20:04:39Z</dcterms:created>
  <dcterms:modified xsi:type="dcterms:W3CDTF">2024-01-17T19:00:39Z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ESRI_WORKBOOK_ID">
    <vt:lpwstr>5a4822823f5c44deaf6751ba6c4983af</vt:lpwstr>
  </property>
  <property fmtid="{D5CDD505-2E9C-101B-9397-08002B2CF9AE}" pid="4" name="_dlc_DocIdItemGuid">
    <vt:lpwstr>cfc428e5-7e28-47a0-aed5-14d356bbae9a</vt:lpwstr>
  </property>
  <property fmtid="{D5CDD505-2E9C-101B-9397-08002B2CF9AE}" pid="5" name="Division">
    <vt:lpwstr>20;#Managed Care Quality and Monitoring|b4f48c19-b6a3-4072-85c4-d61dba84e35f</vt:lpwstr>
  </property>
</Properties>
</file>