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328"/>
  <workbookPr defaultThemeVersion="124226"/>
  <bookViews>
    <workbookView xWindow="65416" yWindow="65416" windowWidth="20730" windowHeight="11160" firstSheet="1" activeTab="6"/>
  </bookViews>
  <sheets>
    <sheet name="CSS" sheetId="6" r:id="rId1"/>
    <sheet name="PEI" sheetId="38" r:id="rId2"/>
    <sheet name="INN" sheetId="40" r:id="rId3"/>
    <sheet name="WET" sheetId="8" r:id="rId4"/>
    <sheet name="CFTN" sheetId="41" r:id="rId5"/>
    <sheet name="TTTACB-WET RP-PEI SWP" sheetId="43" r:id="rId6"/>
    <sheet name="RER Summary" sheetId="10" r:id="rId7"/>
    <sheet name="Adjustments Summary" sheetId="48" r:id="rId8"/>
    <sheet name="End Notes" sheetId="44" r:id="rId9"/>
  </sheets>
  <definedNames>
    <definedName name="INVOICE" localSheetId="7">#REF!</definedName>
    <definedName name="INVOICE">#REF!</definedName>
    <definedName name="_xlnm.Print_Area" localSheetId="6">'RER Summary'!$A$1:$P$76</definedName>
    <definedName name="_xlnm.Print_Titles" localSheetId="6">'RER Summary'!$4:$9</definedName>
  </definedNames>
  <calcPr fullCalcOnLoad="1"/>
</workbook>
</file>

<file path=xl/sharedStrings.xml><?xml version="1.0" encoding="utf-8"?>
<sst xmlns="http://schemas.openxmlformats.org/spreadsheetml/2006/main" count="237" uniqueCount="156">
  <si>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</si>
  <si>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</si>
  <si>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</si>
  <si>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</si>
  <si>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</si>
  <si>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</si>
  <si>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</si>
  <si>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</si>
  <si>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</si>
  <si>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</si>
  <si>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</si>
  <si>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</si>
  <si>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</si>
  <si>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</si>
  <si>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</si>
  <si>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</si>
  <si>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</si>
  <si>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</si>
  <si>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</si>
  <si>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</si>
  <si>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FSP Programs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</si>
  <si>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</si>
  <si>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</si>
  <si>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</si>
  <si>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</si>
  <si>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</si>
  <si>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</si>
  <si>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</si>
  <si>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</si>
  <si>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</si>
  <si>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</si>
  <si>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</si>
  <si>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</si>
  <si>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</si>
  <si>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</si>
  <si>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</si>
  <si>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</si>
  <si>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</si>
  <si>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</si>
  <si>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</si>
  <si>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</si>
  <si>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</si>
  <si>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</si>
  <si>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</si>
  <si>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</si>
  <si>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</si>
  <si>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</si>
  <si>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</si>
  <si>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</si>
  <si>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</si>
  <si>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</si>
  <si>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</si>
  <si>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</si>
  <si>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</si>
  <si>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</si>
  <si>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</si>
  <si>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</si>
  <si>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</si>
  <si>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</si>
  <si>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</si>
  <si>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</si>
  <si>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</si>
  <si>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</si>
  <si>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</si>
  <si>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</si>
  <si>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</si>
  <si>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</si>
  <si>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</si>
  <si>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</si>
  <si>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</si>
  <si>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</si>
  <si>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</si>
  <si>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</si>
  <si>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</si>
  <si>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</si>
  <si>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</si>
  <si>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</si>
  <si>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</si>
  <si>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</si>
  <si>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</si>
  <si>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</si>
  <si>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</si>
  <si>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</si>
  <si>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</si>
  <si>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</si>
  <si>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</si>
  <si>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</si>
  <si>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</si>
  <si>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</si>
  <si>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FY 2010-11</t>
  </si>
  <si>
    <t>FY 2011-12</t>
  </si>
  <si>
    <t>END NOTES:</t>
  </si>
  <si>
    <t>DATE:</t>
  </si>
  <si>
    <t>COUNTY:</t>
  </si>
  <si>
    <t xml:space="preserve">Annual Mental Health Services Act  Revenue and Expenditure Report </t>
  </si>
  <si>
    <t>Annual Mental Health Services Act Revenue and Expenditure Report</t>
  </si>
  <si>
    <t>FY 2012-13</t>
  </si>
  <si>
    <t>Fiscal Year 2012-13</t>
  </si>
  <si>
    <t>FY 2006-07 Funds</t>
  </si>
  <si>
    <t>FY 2006-07 MHSA Funds</t>
  </si>
  <si>
    <t>l</t>
  </si>
  <si>
    <t>Interest</t>
  </si>
  <si>
    <t>TOTAL</t>
  </si>
  <si>
    <t>FY 2012-13 Funds</t>
  </si>
  <si>
    <t>FY 2012-13 MHSA Funds</t>
  </si>
  <si>
    <t>Transfer of funds from the Local Prudent Reserve</t>
  </si>
  <si>
    <t>Local Prudent Reserve Balance</t>
  </si>
  <si>
    <t>FY 2011-12 MHSA Funds</t>
  </si>
  <si>
    <t>FY</t>
  </si>
  <si>
    <t>Annual Mental Health Services Act Revenue and Expenditure Report for Fiscal Year 2012-13
Community Services and Supports (CSS) Summary</t>
  </si>
  <si>
    <t>Annual Mental Health Services Act Revenue and Expenditure Report for Fiscal Year 2012-13
Prevention and Early Intervention (PEI) Summary</t>
  </si>
  <si>
    <t>Annual Mental Health Services Act Revenue and Expenditure Report for Fiscal Year 2012-13
Innovation (INN) Summary</t>
  </si>
  <si>
    <t>Annual Mental Health Services Act Revenue and Expenditure Report for Fiscal Year 2012-13
Workforce Education and Training (WET) Summary</t>
  </si>
  <si>
    <t>Annual Mental Health Services Act Revenue and Expenditure Report Fiscal Year 2012-13
Capital Facilities/Technological Needs (CF/TN) Summary</t>
  </si>
  <si>
    <t>Interest Earned on MHSA Funds</t>
  </si>
  <si>
    <t>Amount</t>
  </si>
  <si>
    <t>Federal Financial Participation (FFP)</t>
  </si>
  <si>
    <t>RER Contact Person</t>
  </si>
  <si>
    <t>Name</t>
  </si>
  <si>
    <t>Title</t>
  </si>
  <si>
    <t>Phone</t>
  </si>
  <si>
    <t>Email</t>
  </si>
  <si>
    <t>NOTE TO COUNTY: Total Program Expenditures, 3(l), MUST match Total Expenditure Funding Sources, 3(k). If ERROR, recheck and correct.</t>
  </si>
  <si>
    <t>Training, Technical Assistance and Capacity Building</t>
  </si>
  <si>
    <t>TABLE A</t>
  </si>
  <si>
    <t>Other</t>
  </si>
  <si>
    <t>MHSA Funds Revenue in FY 2012-13</t>
  </si>
  <si>
    <t>Estimated FFP Revenue Generated In FY 2012-13</t>
  </si>
  <si>
    <t>Annual Mental Health Services Act Revenue and Expenditure Report Fiscal Year 2012-13
TTACB, WET RP &amp; PEI SWP Summary</t>
  </si>
  <si>
    <t>Annual Mental Health Services Act Revenue and Expenditure Report for Fiscal Year 2012-13
Adjustments Summary</t>
  </si>
  <si>
    <t>FY 2012-13 Summary</t>
  </si>
  <si>
    <r>
      <t>Unspent Funds Available From Prior Fiscal Years</t>
    </r>
    <r>
      <rPr>
        <b/>
        <vertAlign val="superscript"/>
        <sz val="11"/>
        <rFont val="Arial"/>
        <family val="2"/>
      </rPr>
      <t>1</t>
    </r>
  </si>
  <si>
    <r>
      <t>Revenue received from the State MHSA Fund</t>
    </r>
    <r>
      <rPr>
        <vertAlign val="superscript"/>
        <sz val="11"/>
        <rFont val="Arial"/>
        <family val="2"/>
      </rPr>
      <t>2</t>
    </r>
  </si>
  <si>
    <r>
      <t>Expenditure and Funding Sources for FY 2012-13</t>
    </r>
    <r>
      <rPr>
        <b/>
        <vertAlign val="superscript"/>
        <sz val="11"/>
        <rFont val="Arial"/>
        <family val="2"/>
      </rPr>
      <t>3</t>
    </r>
  </si>
  <si>
    <r>
      <t>Transfers to Prudent Reserve, WET, CFTN</t>
    </r>
    <r>
      <rPr>
        <b/>
        <vertAlign val="superscript"/>
        <sz val="11"/>
        <rFont val="Arial"/>
        <family val="2"/>
      </rPr>
      <t>4</t>
    </r>
  </si>
  <si>
    <r>
      <t>Adjustments</t>
    </r>
    <r>
      <rPr>
        <b/>
        <vertAlign val="superscript"/>
        <sz val="11"/>
        <rFont val="Arial"/>
        <family val="2"/>
      </rPr>
      <t>5</t>
    </r>
  </si>
  <si>
    <r>
      <t>Unspent Funds in the Local MHS Fund</t>
    </r>
    <r>
      <rPr>
        <b/>
        <vertAlign val="superscript"/>
        <sz val="11"/>
        <rFont val="Arial"/>
        <family val="2"/>
      </rPr>
      <t>6</t>
    </r>
  </si>
  <si>
    <r>
      <t>TABLE B</t>
    </r>
    <r>
      <rPr>
        <b/>
        <vertAlign val="superscript"/>
        <sz val="11"/>
        <rFont val="Arial"/>
        <family val="2"/>
      </rPr>
      <t>7</t>
    </r>
  </si>
  <si>
    <t>PEI Statewide Funds assigned to CalMHSA?  (Y/N)</t>
  </si>
  <si>
    <t>Reason For Adjustment</t>
  </si>
  <si>
    <t>NOTE TO COUNTY: Total Adjustments in cell B22 MUST match Total Adjustments in cell P55 on the RER Summary Worksheet. If ERROR, recheck and correct.</t>
  </si>
  <si>
    <r>
      <rPr>
        <vertAlign val="superscript"/>
        <sz val="11"/>
        <rFont val="Arial"/>
        <family val="2"/>
      </rPr>
      <t xml:space="preserve">1 </t>
    </r>
    <r>
      <rPr>
        <sz val="11"/>
        <rFont val="Arial"/>
        <family val="2"/>
      </rPr>
      <t>Total unspent funds from prior fiscal years MUST match the Total Unspent Funds in the Local MHS Fund from prior year RER.</t>
    </r>
  </si>
  <si>
    <r>
      <rPr>
        <vertAlign val="superscript"/>
        <sz val="11"/>
        <rFont val="Arial"/>
        <family val="2"/>
      </rPr>
      <t xml:space="preserve">2 </t>
    </r>
    <r>
      <rPr>
        <sz val="11"/>
        <rFont val="Arial"/>
        <family val="2"/>
      </rPr>
      <t>DHCS will utilize the allocation report provided by the SCO and counties should utilize the same report when reporting MHSA revenue. The report is available at:  http://www.sco.ca.gov/ard_payments_mentalhealthservicefund.html</t>
    </r>
  </si>
  <si>
    <r>
      <rPr>
        <vertAlign val="superscript"/>
        <sz val="11"/>
        <rFont val="Arial"/>
        <family val="2"/>
      </rPr>
      <t xml:space="preserve">3 </t>
    </r>
    <r>
      <rPr>
        <sz val="11"/>
        <rFont val="Arial"/>
        <family val="2"/>
      </rPr>
      <t xml:space="preserve">Expenditure funding sources for each component must equal the total program expenditures as reported on the Component Summary Worksheets. </t>
    </r>
  </si>
  <si>
    <r>
      <rPr>
        <vertAlign val="superscript"/>
        <sz val="11"/>
        <rFont val="Arial"/>
        <family val="2"/>
      </rPr>
      <t xml:space="preserve">4 </t>
    </r>
    <r>
      <rPr>
        <sz val="11"/>
        <rFont val="Arial"/>
        <family val="2"/>
      </rPr>
      <t xml:space="preserve">WIC Section 5892(b) permits a County to use up to 20 percent of the average amount of funds allocated to the county for the previous five years to fund technological needs and capital facilities, human resource needs, and a prudent reserve.  The amount of funds transferred from CSS will be reported in the CSS column as a negative amount.  The funds transferred into WET, CFTN, or Prudent Reserve should be reflected as a positive amount.  For each year reported, the amount transferred from CSS should equal zero when added to the funds transferred into WET, CFTN, or Prudent Reserve. </t>
    </r>
  </si>
  <si>
    <r>
      <rPr>
        <vertAlign val="superscript"/>
        <sz val="11"/>
        <rFont val="Arial"/>
        <family val="2"/>
      </rPr>
      <t xml:space="preserve">6 </t>
    </r>
    <r>
      <rPr>
        <sz val="11"/>
        <rFont val="Arial"/>
        <family val="2"/>
      </rPr>
      <t>Total Unspent in the Local MHS Fund will auto populate for each Fiscal Year.</t>
    </r>
  </si>
  <si>
    <r>
      <rPr>
        <vertAlign val="superscript"/>
        <sz val="11"/>
        <rFont val="Arial"/>
        <family val="2"/>
      </rPr>
      <t xml:space="preserve">7 </t>
    </r>
    <r>
      <rPr>
        <sz val="11"/>
        <rFont val="Arial"/>
        <family val="2"/>
      </rPr>
      <t>The FFP amount represents the estimated FFP revenue generated in FY 2012-13 and attributable to MHSA funds.</t>
    </r>
  </si>
  <si>
    <r>
      <rPr>
        <vertAlign val="superscript"/>
        <sz val="11"/>
        <rFont val="Arial"/>
        <family val="2"/>
      </rPr>
      <t xml:space="preserve">5 </t>
    </r>
    <r>
      <rPr>
        <sz val="11"/>
        <rFont val="Arial"/>
        <family val="2"/>
      </rPr>
      <t xml:space="preserve">Payments from the MHSA Fund should be reflected in the Adjustments section as a negative amount. Receipts into the MHSA Fund should be reflected in the Adjustments section as a positive amount. </t>
    </r>
  </si>
  <si>
    <t>1991 Realignment</t>
  </si>
  <si>
    <t>Behavioral Health Subaccount</t>
  </si>
  <si>
    <t>m</t>
  </si>
  <si>
    <t>PEI Programs-Prevention</t>
  </si>
  <si>
    <t>PEI Programs-Early Intervention</t>
  </si>
  <si>
    <t>Subtotal PEI Programs-Prevention</t>
  </si>
  <si>
    <t>Subtotal PEI Programs-Early Intervention</t>
  </si>
  <si>
    <t xml:space="preserve">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</si>
</sst>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4">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b/>
      <vertAlign val="superscript"/>
      <sz val="11"/>
      <name val="Arial"/>
      <family val="2"/>
    </font>
    <font>
      <vertAlign val="superscript"/>
      <sz val="11"/>
      <name val="Arial"/>
      <family val="2"/>
    </font>
    <font>
      <b/>
      <u val="single"/>
      <sz val="11"/>
      <name val="Arial"/>
      <family val="2"/>
    </font>
    <font>
      <sz val="11"/>
      <color theme="1"/>
      <name val="Calibri"/>
      <family val="2"/>
      <scheme val="minor"/>
    </font>
    <font>
      <b/>
      <u val="single"/>
      <sz val="11"/>
      <color rgb="FFFF0000"/>
      <name val="Arial"/>
      <family val="2"/>
    </font>
    <font>
      <sz val="11"/>
      <color rgb="FFFF0000"/>
      <name val="Arial"/>
      <family val="2"/>
    </font>
    <font>
      <b/>
      <sz val="11"/>
      <color rgb="FFFF0000"/>
      <name val="Arial"/>
      <family val="2"/>
    </font>
  </fonts>
  <fills count="5">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33">
    <border>
      <left/>
      <right/>
      <top/>
      <bottom/>
      <diagonal/>
    </border>
    <border>
      <left/>
      <right/>
      <top style="medium"/>
      <bottom style="medium"/>
    </border>
    <border>
      <left/>
      <right/>
      <top style="thin"/>
      <bottom style="thin"/>
    </border>
    <border>
      <left style="thin"/>
      <right/>
      <top style="thin"/>
      <bottom/>
    </border>
    <border>
      <left style="thin"/>
      <right/>
      <top/>
      <bottom/>
    </border>
    <border>
      <left/>
      <right/>
      <top/>
      <bottom style="thin"/>
    </border>
    <border>
      <left/>
      <right/>
      <top style="thin"/>
      <bottom/>
    </border>
    <border>
      <left/>
      <right style="thin"/>
      <top style="thin"/>
      <bottom/>
    </border>
    <border>
      <left/>
      <right style="thin"/>
      <top/>
      <bottom/>
    </border>
    <border>
      <left style="thin"/>
      <right/>
      <top style="thin"/>
      <bottom style="thin"/>
    </border>
    <border>
      <left/>
      <right style="thin"/>
      <top style="thin"/>
      <bottom style="thin"/>
    </border>
    <border>
      <left style="medium"/>
      <right/>
      <top style="medium"/>
      <bottom style="medium"/>
    </border>
    <border>
      <left style="thin"/>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bottom style="hair"/>
    </border>
    <border>
      <left style="thin"/>
      <right style="thin"/>
      <top style="hair"/>
      <bottom style="hair"/>
    </border>
    <border>
      <left style="thin"/>
      <right style="thin"/>
      <top style="hair"/>
      <bottom/>
    </border>
    <border>
      <left style="medium"/>
      <right style="medium"/>
      <top style="medium"/>
      <bottom style="medium"/>
    </border>
    <border>
      <left style="thin"/>
      <right style="thin"/>
      <top/>
      <bottom style="thin"/>
    </border>
    <border>
      <left style="thin"/>
      <right/>
      <top/>
      <bottom style="thin"/>
    </border>
    <border>
      <left/>
      <right style="thin"/>
      <top/>
      <bottom style="hair"/>
    </border>
    <border>
      <left/>
      <right style="thin"/>
      <top style="hair"/>
      <bottom style="hair"/>
    </border>
    <border>
      <left style="thin"/>
      <right/>
      <top/>
      <bottom style="hair"/>
    </border>
    <border>
      <left/>
      <right style="thin"/>
      <top style="hair"/>
      <bottom/>
    </border>
    <border>
      <left/>
      <right style="medium"/>
      <top style="medium"/>
      <bottom style="medium"/>
    </border>
    <border>
      <left style="thin"/>
      <right style="thin"/>
      <top style="hair"/>
      <bottom style="thin"/>
    </border>
    <border>
      <left/>
      <right style="thin"/>
      <top style="thin"/>
      <bottom style="hair"/>
    </border>
    <border>
      <left/>
      <right style="thin"/>
      <top/>
      <bottom style="thin"/>
    </border>
    <border>
      <left/>
      <right/>
      <top style="hair"/>
      <bottom style="thin"/>
    </border>
    <border>
      <left/>
      <right style="thin"/>
      <top style="hair"/>
      <bottom style="thin"/>
    </border>
    <border>
      <left/>
      <right/>
      <top/>
      <bottom style="hair"/>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346">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1" fillId="0" borderId="3" xfId="0" applyFont="1" applyBorder="1"/>
    <xf numFmtId="0" fontId="0" fillId="0" borderId="4" xfId="0" applyBorder="1"/>
    <xf numFmtId="0" fontId="1" fillId="0" borderId="5" xfId="0" applyFont="1" applyBorder="1"/>
    <xf numFmtId="0" fontId="1" fillId="0" borderId="6" xfId="0" applyFont="1" applyBorder="1"/>
    <xf numFmtId="0" fontId="0" fillId="0" borderId="4" xfId="0" applyFont="1" applyBorder="1"/>
    <xf numFmtId="0" fontId="0" fillId="0" borderId="0" xfId="0" applyFont="1" applyBorder="1"/>
    <xf numFmtId="0" fontId="0" fillId="0" borderId="6" xfId="0" applyFont="1" applyBorder="1" applyAlignment="1">
      <alignment/>
    </xf>
    <xf numFmtId="0" fontId="0" fillId="0" borderId="7" xfId="0" applyFont="1" applyBorder="1" applyAlignment="1">
      <alignment/>
    </xf>
    <xf numFmtId="0" fontId="0" fillId="0" borderId="0" xfId="0" applyBorder="1" applyAlignment="1">
      <alignment/>
    </xf>
    <xf numFmtId="0" fontId="0" fillId="0" borderId="8" xfId="0" applyBorder="1" applyAlignment="1">
      <alignment/>
    </xf>
    <xf numFmtId="0" fontId="0" fillId="0" borderId="6" xfId="0" applyBorder="1" applyAlignment="1">
      <alignment/>
    </xf>
    <xf numFmtId="0" fontId="0" fillId="0" borderId="7" xfId="0" applyBorder="1" applyAlignment="1">
      <alignment/>
    </xf>
    <xf numFmtId="0" fontId="1" fillId="0" borderId="3" xfId="0" applyFont="1" applyBorder="1" applyAlignment="1">
      <alignment/>
    </xf>
    <xf numFmtId="0" fontId="1" fillId="0" borderId="0" xfId="0" applyFont="1" applyBorder="1" applyAlignment="1">
      <alignment horizontal="center"/>
    </xf>
    <xf numFmtId="0" fontId="1" fillId="0" borderId="5" xfId="0" applyFont="1" applyBorder="1" applyAlignment="1">
      <alignment horizontal="center"/>
    </xf>
    <xf numFmtId="14" fontId="0" fillId="0" borderId="5" xfId="0" applyNumberFormat="1" applyFont="1" applyBorder="1" applyAlignment="1" applyProtection="1">
      <alignment horizontal="right"/>
      <protection locked="0"/>
    </xf>
    <xf numFmtId="14" fontId="0" fillId="0" borderId="5" xfId="0" applyNumberFormat="1" applyBorder="1" applyProtection="1">
      <protection locked="0"/>
    </xf>
    <xf numFmtId="14" fontId="0" fillId="0" borderId="5" xfId="0" applyNumberFormat="1" applyBorder="1" applyAlignment="1" applyProtection="1">
      <alignment horizontal="right"/>
      <protection locked="0"/>
    </xf>
    <xf numFmtId="0" fontId="0" fillId="0" borderId="9" xfId="0" applyFont="1" applyBorder="1" applyAlignment="1">
      <alignment horizontal="right"/>
    </xf>
    <xf numFmtId="0" fontId="0" fillId="0" borderId="9" xfId="0" applyFont="1" applyBorder="1" applyAlignment="1">
      <alignment/>
    </xf>
    <xf numFmtId="0" fontId="0" fillId="0" borderId="2" xfId="0" applyFont="1" applyBorder="1" applyAlignment="1">
      <alignment/>
    </xf>
    <xf numFmtId="0" fontId="0" fillId="0" borderId="10" xfId="0" applyFont="1" applyBorder="1" applyAlignment="1">
      <alignment/>
    </xf>
    <xf numFmtId="0" fontId="0" fillId="0" borderId="1" xfId="0" applyBorder="1"/>
    <xf numFmtId="0" fontId="1" fillId="0" borderId="11" xfId="0" applyFont="1" applyBorder="1"/>
    <xf numFmtId="0" fontId="6" fillId="0" borderId="0" xfId="0" applyFont="1" applyProtection="1">
      <protection locked="0"/>
    </xf>
    <xf numFmtId="0" fontId="6" fillId="0" borderId="0" xfId="0" applyFont="1" applyProtection="1">
      <protection/>
    </xf>
    <xf numFmtId="0" fontId="5" fillId="2" borderId="9" xfId="0" applyFont="1" applyFill="1" applyBorder="1" applyAlignment="1" applyProtection="1">
      <alignment/>
      <protection/>
    </xf>
    <xf numFmtId="0" fontId="5" fillId="2" borderId="2" xfId="0" applyFont="1" applyFill="1" applyBorder="1" applyAlignment="1" applyProtection="1">
      <alignment/>
      <protection/>
    </xf>
    <xf numFmtId="0" fontId="5" fillId="2" borderId="10" xfId="0" applyFont="1" applyFill="1" applyBorder="1" applyAlignment="1" applyProtection="1">
      <alignment/>
      <protection/>
    </xf>
    <xf numFmtId="0" fontId="5" fillId="0" borderId="0" xfId="0" applyFont="1" applyFill="1" applyBorder="1" applyAlignment="1" applyProtection="1">
      <alignment/>
      <protection/>
    </xf>
    <xf numFmtId="0" fontId="11" fillId="0" borderId="0" xfId="0" applyFont="1" applyFill="1" applyBorder="1" applyAlignment="1" applyProtection="1">
      <alignment/>
      <protection/>
    </xf>
    <xf numFmtId="0" fontId="6" fillId="0" borderId="0" xfId="0" applyFont="1" applyAlignment="1" applyProtection="1">
      <alignment/>
      <protection/>
    </xf>
    <xf numFmtId="0" fontId="5" fillId="0" borderId="0" xfId="0" applyFont="1" applyBorder="1" applyAlignment="1" applyProtection="1">
      <alignment horizontal="left"/>
      <protection/>
    </xf>
    <xf numFmtId="14" fontId="5" fillId="0" borderId="5" xfId="0" applyNumberFormat="1" applyFont="1" applyBorder="1" applyAlignment="1" applyProtection="1">
      <alignment horizontal="center"/>
      <protection/>
    </xf>
    <xf numFmtId="14" fontId="5" fillId="0" borderId="5" xfId="0" applyNumberFormat="1" applyFont="1" applyBorder="1" applyAlignment="1" applyProtection="1">
      <alignment horizontal="center"/>
      <protection locked="0"/>
    </xf>
    <xf numFmtId="0" fontId="6" fillId="0" borderId="12" xfId="0" applyFont="1" applyFill="1" applyBorder="1" applyAlignment="1" applyProtection="1">
      <alignment horizontal="center"/>
      <protection locked="0"/>
    </xf>
    <xf numFmtId="0" fontId="5" fillId="0" borderId="12" xfId="0" applyFont="1" applyBorder="1" applyAlignment="1" applyProtection="1">
      <alignment horizontal="center" vertical="center"/>
      <protection hidden="1"/>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5" fillId="0" borderId="13" xfId="0" applyFont="1" applyBorder="1" applyProtection="1">
      <protection hidden="1"/>
    </xf>
    <xf numFmtId="164" fontId="6" fillId="3" borderId="14" xfId="0" applyNumberFormat="1" applyFont="1" applyFill="1" applyBorder="1" applyProtection="1">
      <protection hidden="1"/>
    </xf>
    <xf numFmtId="0" fontId="6" fillId="0" borderId="0" xfId="0" applyFont="1" applyFill="1" applyProtection="1">
      <protection locked="0"/>
    </xf>
    <xf numFmtId="0" fontId="6" fillId="0" borderId="15" xfId="0" applyFont="1" applyBorder="1" applyProtection="1">
      <protection hidden="1"/>
    </xf>
    <xf numFmtId="0" fontId="5" fillId="0" borderId="4" xfId="0" applyFont="1" applyBorder="1" applyProtection="1">
      <protection hidden="1"/>
    </xf>
    <xf numFmtId="0" fontId="6" fillId="0" borderId="0" xfId="0" applyFont="1" applyBorder="1" applyProtection="1">
      <protection hidden="1"/>
    </xf>
    <xf numFmtId="164" fontId="6" fillId="3" borderId="16" xfId="0" applyNumberFormat="1" applyFont="1" applyFill="1" applyBorder="1" applyProtection="1">
      <protection hidden="1"/>
    </xf>
    <xf numFmtId="164" fontId="6" fillId="3" borderId="16" xfId="0" applyNumberFormat="1" applyFont="1" applyFill="1" applyBorder="1" applyProtection="1">
      <protection hidden="1" locked="0"/>
    </xf>
    <xf numFmtId="164" fontId="6" fillId="0" borderId="17" xfId="0" applyNumberFormat="1" applyFont="1" applyFill="1" applyBorder="1" applyProtection="1">
      <protection hidden="1" locked="0"/>
    </xf>
    <xf numFmtId="164" fontId="6" fillId="0" borderId="17" xfId="0" applyNumberFormat="1" applyFont="1" applyFill="1" applyBorder="1" applyProtection="1">
      <protection hidden="1"/>
    </xf>
    <xf numFmtId="164" fontId="6" fillId="0" borderId="16" xfId="0" applyNumberFormat="1" applyFont="1" applyFill="1" applyBorder="1" applyProtection="1">
      <protection hidden="1" locked="0"/>
    </xf>
    <xf numFmtId="0" fontId="6" fillId="0" borderId="0" xfId="0" applyFont="1" applyFill="1" applyBorder="1" applyProtection="1">
      <protection hidden="1"/>
    </xf>
    <xf numFmtId="0" fontId="6" fillId="0" borderId="4" xfId="0" applyFont="1" applyBorder="1" applyProtection="1">
      <protection hidden="1"/>
    </xf>
    <xf numFmtId="164" fontId="6" fillId="3" borderId="17" xfId="0" applyNumberFormat="1" applyFont="1" applyFill="1" applyBorder="1" applyProtection="1">
      <protection hidden="1"/>
    </xf>
    <xf numFmtId="0" fontId="6" fillId="0" borderId="15" xfId="0" applyFont="1" applyFill="1" applyBorder="1" applyProtection="1">
      <protection hidden="1"/>
    </xf>
    <xf numFmtId="0" fontId="6" fillId="0" borderId="4" xfId="0" applyFont="1" applyFill="1" applyBorder="1" applyProtection="1">
      <protection hidden="1"/>
    </xf>
    <xf numFmtId="0" fontId="6" fillId="0" borderId="0" xfId="0" applyFont="1" applyFill="1" applyProtection="1">
      <protection/>
    </xf>
    <xf numFmtId="164" fontId="6" fillId="0" borderId="15" xfId="0" applyNumberFormat="1" applyFont="1" applyFill="1" applyBorder="1" applyProtection="1">
      <protection hidden="1" locked="0"/>
    </xf>
    <xf numFmtId="164" fontId="6" fillId="0" borderId="18" xfId="0" applyNumberFormat="1" applyFont="1" applyFill="1" applyBorder="1" applyProtection="1">
      <protection hidden="1" locked="0"/>
    </xf>
    <xf numFmtId="164" fontId="6" fillId="3" borderId="15" xfId="0" applyNumberFormat="1" applyFont="1" applyFill="1" applyBorder="1" applyProtection="1">
      <protection hidden="1"/>
    </xf>
    <xf numFmtId="164" fontId="6" fillId="0" borderId="18" xfId="0" applyNumberFormat="1" applyFont="1" applyFill="1" applyBorder="1" applyProtection="1">
      <protection hidden="1"/>
    </xf>
    <xf numFmtId="164" fontId="6" fillId="0" borderId="19" xfId="0" applyNumberFormat="1" applyFont="1" applyFill="1" applyBorder="1" applyProtection="1">
      <protection hidden="1"/>
    </xf>
    <xf numFmtId="44" fontId="6" fillId="0" borderId="0" xfId="16" applyFont="1" applyFill="1" applyProtection="1">
      <protection locked="0"/>
    </xf>
    <xf numFmtId="0" fontId="6" fillId="0" borderId="8" xfId="0" applyFont="1" applyBorder="1" applyProtection="1">
      <protection hidden="1"/>
    </xf>
    <xf numFmtId="164" fontId="6" fillId="0" borderId="18" xfId="37" applyNumberFormat="1" applyFont="1" applyFill="1" applyBorder="1" applyProtection="1">
      <alignment/>
      <protection hidden="1" locked="0"/>
    </xf>
    <xf numFmtId="164" fontId="6" fillId="0" borderId="18" xfId="0" applyNumberFormat="1" applyFont="1" applyFill="1" applyBorder="1" applyProtection="1">
      <protection locked="0"/>
    </xf>
    <xf numFmtId="0" fontId="6" fillId="0" borderId="20" xfId="0" applyFont="1" applyBorder="1" applyProtection="1">
      <protection hidden="1"/>
    </xf>
    <xf numFmtId="0" fontId="6" fillId="0" borderId="21" xfId="0" applyFont="1" applyBorder="1" applyProtection="1">
      <protection hidden="1"/>
    </xf>
    <xf numFmtId="164" fontId="6" fillId="0" borderId="0" xfId="0" applyNumberFormat="1" applyFont="1" applyProtection="1">
      <protection locked="0"/>
    </xf>
    <xf numFmtId="164" fontId="6" fillId="3" borderId="22" xfId="0" applyNumberFormat="1" applyFont="1" applyFill="1" applyBorder="1" applyProtection="1">
      <protection hidden="1"/>
    </xf>
    <xf numFmtId="0" fontId="5" fillId="0" borderId="4" xfId="0" applyFont="1" applyBorder="1" applyAlignment="1" applyProtection="1">
      <alignment horizontal="left"/>
      <protection hidden="1"/>
    </xf>
    <xf numFmtId="0" fontId="6" fillId="0" borderId="0" xfId="0" applyFont="1" applyBorder="1" applyAlignment="1" applyProtection="1">
      <alignment horizontal="left"/>
      <protection hidden="1"/>
    </xf>
    <xf numFmtId="164" fontId="6" fillId="3" borderId="23" xfId="0" applyNumberFormat="1" applyFont="1" applyFill="1" applyBorder="1" applyProtection="1">
      <protection hidden="1"/>
    </xf>
    <xf numFmtId="164" fontId="6" fillId="4" borderId="17" xfId="0" applyNumberFormat="1" applyFont="1" applyFill="1" applyBorder="1" applyProtection="1">
      <protection hidden="1" locked="0"/>
    </xf>
    <xf numFmtId="164" fontId="6" fillId="0" borderId="17" xfId="37" applyNumberFormat="1" applyFont="1" applyFill="1" applyBorder="1" applyProtection="1">
      <alignment/>
      <protection hidden="1" locked="0"/>
    </xf>
    <xf numFmtId="164" fontId="6" fillId="0" borderId="23" xfId="37" applyNumberFormat="1" applyFont="1" applyFill="1" applyBorder="1" applyProtection="1">
      <alignment/>
      <protection hidden="1" locked="0"/>
    </xf>
    <xf numFmtId="164" fontId="6" fillId="0" borderId="23" xfId="0" applyNumberFormat="1" applyFont="1" applyFill="1" applyBorder="1" applyProtection="1">
      <protection hidden="1" locked="0"/>
    </xf>
    <xf numFmtId="164" fontId="6" fillId="0" borderId="23" xfId="0" applyNumberFormat="1" applyFont="1" applyFill="1" applyBorder="1" applyProtection="1">
      <protection hidden="1"/>
    </xf>
    <xf numFmtId="0" fontId="6" fillId="0" borderId="24" xfId="0" applyFont="1" applyBorder="1" applyProtection="1">
      <protection hidden="1"/>
    </xf>
    <xf numFmtId="164" fontId="6" fillId="0" borderId="25" xfId="0" applyNumberFormat="1" applyFont="1" applyFill="1" applyBorder="1" applyProtection="1">
      <protection hidden="1"/>
    </xf>
    <xf numFmtId="164" fontId="6" fillId="3" borderId="18" xfId="0" applyNumberFormat="1" applyFont="1" applyFill="1" applyBorder="1" applyProtection="1">
      <protection hidden="1"/>
    </xf>
    <xf numFmtId="164" fontId="6" fillId="0" borderId="26" xfId="0" applyNumberFormat="1" applyFont="1" applyFill="1" applyBorder="1" applyProtection="1">
      <protection hidden="1"/>
    </xf>
    <xf numFmtId="164" fontId="6" fillId="3" borderId="19" xfId="0" applyNumberFormat="1" applyFont="1" applyFill="1" applyBorder="1" applyProtection="1">
      <protection hidden="1"/>
    </xf>
    <xf numFmtId="0" fontId="6" fillId="0" borderId="0" xfId="0" applyFont="1" applyBorder="1" applyProtection="1">
      <protection locked="0"/>
    </xf>
    <xf numFmtId="0" fontId="12" fillId="0" borderId="0" xfId="0" applyFont="1" applyBorder="1" applyProtection="1">
      <protection locked="0"/>
    </xf>
    <xf numFmtId="0" fontId="5" fillId="0" borderId="4" xfId="0" applyFont="1" applyBorder="1" applyAlignment="1" applyProtection="1">
      <alignment/>
      <protection hidden="1"/>
    </xf>
    <xf numFmtId="0" fontId="6" fillId="0" borderId="0" xfId="0" applyFont="1" applyFill="1" applyBorder="1" applyAlignment="1" applyProtection="1">
      <alignment horizontal="left"/>
      <protection hidden="1"/>
    </xf>
    <xf numFmtId="0" fontId="6" fillId="0" borderId="8" xfId="0" applyFont="1" applyFill="1" applyBorder="1" applyAlignment="1" applyProtection="1">
      <alignment horizontal="left"/>
      <protection hidden="1"/>
    </xf>
    <xf numFmtId="0" fontId="5" fillId="0" borderId="21" xfId="0" applyFont="1" applyBorder="1" applyAlignment="1" applyProtection="1">
      <alignment/>
      <protection hidden="1"/>
    </xf>
    <xf numFmtId="0" fontId="6" fillId="0" borderId="5" xfId="0" applyFont="1" applyFill="1" applyBorder="1" applyAlignment="1" applyProtection="1">
      <alignment horizontal="left"/>
      <protection hidden="1"/>
    </xf>
    <xf numFmtId="164" fontId="6" fillId="0" borderId="27" xfId="0" applyNumberFormat="1" applyFont="1" applyFill="1" applyBorder="1" applyProtection="1">
      <protection hidden="1"/>
    </xf>
    <xf numFmtId="164" fontId="6" fillId="3" borderId="27" xfId="0" applyNumberFormat="1" applyFont="1" applyFill="1" applyBorder="1" applyProtection="1">
      <protection hidden="1"/>
    </xf>
    <xf numFmtId="164" fontId="6" fillId="0" borderId="27" xfId="0" applyNumberFormat="1" applyFont="1" applyFill="1" applyBorder="1" applyProtection="1">
      <protection hidden="1" locked="0"/>
    </xf>
    <xf numFmtId="0" fontId="5" fillId="0" borderId="3" xfId="0" applyFont="1" applyBorder="1" applyProtection="1">
      <protection hidden="1"/>
    </xf>
    <xf numFmtId="164" fontId="6" fillId="3" borderId="28" xfId="0" applyNumberFormat="1" applyFont="1" applyFill="1" applyBorder="1" applyProtection="1">
      <protection hidden="1"/>
    </xf>
    <xf numFmtId="164" fontId="6" fillId="0" borderId="17" xfId="0" applyNumberFormat="1" applyFont="1" applyFill="1" applyBorder="1" applyProtection="1">
      <protection locked="0"/>
    </xf>
    <xf numFmtId="164" fontId="6" fillId="0" borderId="23" xfId="0" applyNumberFormat="1" applyFont="1" applyFill="1" applyBorder="1" applyProtection="1">
      <protection locked="0"/>
    </xf>
    <xf numFmtId="0" fontId="6" fillId="0" borderId="0" xfId="0" applyFont="1" applyBorder="1" applyProtection="1">
      <protection/>
    </xf>
    <xf numFmtId="164" fontId="6" fillId="0" borderId="25" xfId="0" applyNumberFormat="1" applyFont="1" applyFill="1" applyBorder="1" applyProtection="1">
      <protection locked="0"/>
    </xf>
    <xf numFmtId="164" fontId="6" fillId="3" borderId="20" xfId="0" applyNumberFormat="1" applyFont="1" applyFill="1" applyBorder="1" applyProtection="1">
      <protection hidden="1"/>
    </xf>
    <xf numFmtId="0" fontId="6" fillId="0" borderId="5" xfId="0" applyFont="1" applyFill="1" applyBorder="1" applyProtection="1">
      <protection hidden="1"/>
    </xf>
    <xf numFmtId="0" fontId="6" fillId="0" borderId="5" xfId="0" applyFont="1" applyBorder="1" applyProtection="1">
      <protection hidden="1"/>
    </xf>
    <xf numFmtId="164" fontId="6" fillId="0" borderId="0" xfId="0" applyNumberFormat="1" applyFont="1" applyFill="1" applyBorder="1" applyProtection="1">
      <protection hidden="1"/>
    </xf>
    <xf numFmtId="0" fontId="12" fillId="0" borderId="0" xfId="0" applyFont="1" applyFill="1" applyBorder="1" applyProtection="1">
      <protection locked="0"/>
    </xf>
    <xf numFmtId="0" fontId="5" fillId="0" borderId="0" xfId="0" applyFont="1" applyBorder="1" applyAlignment="1" applyProtection="1">
      <alignment/>
      <protection locked="0"/>
    </xf>
    <xf numFmtId="164" fontId="5" fillId="0" borderId="12" xfId="0" applyNumberFormat="1" applyFont="1" applyFill="1" applyBorder="1" applyAlignment="1" applyProtection="1">
      <alignment horizontal="center" vertical="center" wrapText="1"/>
      <protection hidden="1"/>
    </xf>
    <xf numFmtId="164" fontId="13" fillId="0" borderId="0" xfId="0" applyNumberFormat="1" applyFont="1" applyFill="1" applyBorder="1" applyAlignment="1" applyProtection="1">
      <alignment horizontal="center" vertical="center" wrapText="1"/>
      <protection hidden="1"/>
    </xf>
    <xf numFmtId="164" fontId="6"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0" fontId="5" fillId="0" borderId="12"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164" fontId="6" fillId="0" borderId="12" xfId="0" applyNumberFormat="1" applyFont="1" applyFill="1" applyBorder="1" applyProtection="1">
      <protection locked="0"/>
    </xf>
    <xf numFmtId="164" fontId="12" fillId="0" borderId="0" xfId="0" applyNumberFormat="1" applyFont="1" applyFill="1" applyBorder="1" applyProtection="1">
      <protection hidden="1"/>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164" fontId="6" fillId="0" borderId="0" xfId="0" applyNumberFormat="1" applyFont="1" applyFill="1" applyBorder="1" applyProtection="1">
      <protection locked="0"/>
    </xf>
    <xf numFmtId="0" fontId="5" fillId="0" borderId="0" xfId="0" applyFont="1" applyFill="1" applyBorder="1" applyAlignment="1" applyProtection="1">
      <alignment/>
      <protection locked="0"/>
    </xf>
    <xf numFmtId="164" fontId="6" fillId="0" borderId="16" xfId="0" applyNumberFormat="1" applyFont="1" applyFill="1" applyBorder="1" applyProtection="1">
      <protection locked="0"/>
    </xf>
    <xf numFmtId="164" fontId="6" fillId="4" borderId="18" xfId="0" applyNumberFormat="1" applyFont="1" applyFill="1" applyBorder="1" applyProtection="1">
      <protection locked="0"/>
    </xf>
    <xf numFmtId="164" fontId="6" fillId="4" borderId="23" xfId="0" applyNumberFormat="1" applyFont="1" applyFill="1" applyBorder="1" applyProtection="1">
      <protection hidden="1"/>
    </xf>
    <xf numFmtId="164" fontId="5" fillId="0" borderId="12" xfId="0" applyNumberFormat="1" applyFont="1" applyFill="1" applyBorder="1" applyProtection="1">
      <protection hidden="1"/>
    </xf>
    <xf numFmtId="0" fontId="6" fillId="0" borderId="0" xfId="0" applyFont="1"/>
    <xf numFmtId="0" fontId="5" fillId="0" borderId="5" xfId="0" applyFont="1" applyBorder="1" applyAlignment="1">
      <alignment horizontal="left"/>
    </xf>
    <xf numFmtId="0" fontId="5" fillId="0" borderId="5" xfId="0" applyFont="1" applyBorder="1" applyAlignment="1" applyProtection="1">
      <alignment/>
      <protection locked="0"/>
    </xf>
    <xf numFmtId="0" fontId="5" fillId="0" borderId="0" xfId="0" applyFont="1" applyAlignment="1">
      <alignment horizontal="center" wrapText="1"/>
    </xf>
    <xf numFmtId="14" fontId="6" fillId="0" borderId="5" xfId="0" applyNumberFormat="1" applyFont="1" applyBorder="1" applyAlignment="1" applyProtection="1">
      <alignment horizontal="right"/>
      <protection locked="0"/>
    </xf>
    <xf numFmtId="0" fontId="5" fillId="0" borderId="0" xfId="0" applyFont="1" applyBorder="1" applyAlignment="1">
      <alignment horizontal="center"/>
    </xf>
    <xf numFmtId="0" fontId="5" fillId="0" borderId="6" xfId="0" applyFont="1" applyBorder="1"/>
    <xf numFmtId="0" fontId="5" fillId="0" borderId="12" xfId="0" applyFont="1" applyBorder="1" applyAlignment="1">
      <alignment horizontal="center"/>
    </xf>
    <xf numFmtId="0" fontId="5" fillId="0" borderId="10" xfId="0" applyFont="1" applyBorder="1" applyAlignment="1">
      <alignment horizontal="center"/>
    </xf>
    <xf numFmtId="0" fontId="6" fillId="0" borderId="13" xfId="0" applyFont="1" applyBorder="1" applyProtection="1">
      <protection locked="0"/>
    </xf>
    <xf numFmtId="164" fontId="6" fillId="0" borderId="13" xfId="0" applyNumberFormat="1" applyFont="1" applyBorder="1" applyProtection="1">
      <protection locked="0"/>
    </xf>
    <xf numFmtId="0" fontId="6" fillId="0" borderId="13" xfId="0" applyFont="1" applyBorder="1" applyAlignment="1" applyProtection="1">
      <alignment wrapText="1"/>
      <protection locked="0"/>
    </xf>
    <xf numFmtId="0" fontId="6" fillId="0" borderId="15" xfId="0" applyFont="1" applyBorder="1" applyProtection="1">
      <protection locked="0"/>
    </xf>
    <xf numFmtId="164" fontId="6" fillId="0" borderId="15" xfId="0" applyNumberFormat="1" applyFont="1" applyBorder="1" applyProtection="1">
      <protection locked="0"/>
    </xf>
    <xf numFmtId="0" fontId="6" fillId="0" borderId="15" xfId="0" applyFont="1" applyBorder="1" applyAlignment="1" applyProtection="1">
      <alignment wrapText="1"/>
      <protection locked="0"/>
    </xf>
    <xf numFmtId="0" fontId="6" fillId="0" borderId="20" xfId="0" applyFont="1" applyBorder="1" applyProtection="1">
      <protection locked="0"/>
    </xf>
    <xf numFmtId="164" fontId="6" fillId="0" borderId="20" xfId="0" applyNumberFormat="1" applyFont="1" applyBorder="1" applyProtection="1">
      <protection locked="0"/>
    </xf>
    <xf numFmtId="0" fontId="6" fillId="0" borderId="9" xfId="0" applyFont="1" applyBorder="1" applyAlignment="1">
      <alignment/>
    </xf>
    <xf numFmtId="164" fontId="5" fillId="0" borderId="3" xfId="16" applyNumberFormat="1" applyFont="1" applyBorder="1" applyAlignment="1">
      <alignment/>
    </xf>
    <xf numFmtId="164" fontId="6" fillId="0" borderId="20" xfId="0" applyNumberFormat="1" applyFont="1" applyBorder="1" applyAlignment="1">
      <alignment horizontal="center"/>
    </xf>
    <xf numFmtId="0" fontId="6" fillId="0" borderId="0" xfId="0" applyFont="1" applyBorder="1"/>
    <xf numFmtId="0" fontId="6" fillId="0" borderId="0" xfId="0" applyFont="1" applyAlignment="1">
      <alignment wrapText="1"/>
    </xf>
    <xf numFmtId="0" fontId="6" fillId="0" borderId="0" xfId="0" applyFont="1" applyBorder="1" applyAlignment="1">
      <alignment vertical="center" wrapText="1"/>
    </xf>
    <xf numFmtId="164" fontId="6" fillId="4" borderId="17" xfId="0" applyNumberFormat="1" applyFont="1" applyFill="1" applyBorder="1" applyProtection="1">
      <protection locked="0"/>
    </xf>
    <xf numFmtId="0" fontId="6" fillId="0" borderId="8" xfId="0" applyFont="1" applyBorder="1" applyAlignment="1" applyProtection="1">
      <alignment horizontal="left"/>
      <protection hidden="1"/>
    </xf>
    <xf numFmtId="0" fontId="1" fillId="0" borderId="6"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Border="1" applyProtection="1">
      <protection locked="0"/>
    </xf>
    <xf numFmtId="0" fontId="0" fillId="0" borderId="8" xfId="0" applyBorder="1" applyProtection="1">
      <protection locked="0"/>
    </xf>
    <xf numFmtId="0" fontId="0" fillId="0" borderId="0" xfId="37" applyFont="1" applyBorder="1" applyAlignment="1" applyProtection="1">
      <alignment horizontal="left"/>
      <protection locked="0"/>
    </xf>
    <xf numFmtId="0" fontId="0" fillId="0" borderId="0" xfId="37" applyBorder="1" applyProtection="1">
      <alignment/>
      <protection locked="0"/>
    </xf>
    <xf numFmtId="0" fontId="0" fillId="0" borderId="8" xfId="37" applyBorder="1" applyProtection="1">
      <alignment/>
      <protection locked="0"/>
    </xf>
    <xf numFmtId="164" fontId="0" fillId="0" borderId="4" xfId="22" applyNumberFormat="1" applyFont="1" applyBorder="1" applyAlignment="1" applyProtection="1">
      <alignment horizontal="right"/>
      <protection locked="0"/>
    </xf>
    <xf numFmtId="164" fontId="0" fillId="0" borderId="8" xfId="22" applyNumberFormat="1" applyFont="1" applyBorder="1" applyAlignment="1" applyProtection="1">
      <alignment horizontal="right"/>
      <protection locked="0"/>
    </xf>
    <xf numFmtId="0" fontId="0" fillId="0" borderId="0" xfId="0" applyFont="1" applyBorder="1" applyProtection="1">
      <protection locked="0"/>
    </xf>
    <xf numFmtId="0" fontId="0" fillId="0" borderId="8" xfId="0" applyFont="1" applyBorder="1" applyProtection="1">
      <protection locked="0"/>
    </xf>
    <xf numFmtId="0" fontId="0" fillId="0" borderId="0" xfId="0" applyFont="1" applyBorder="1" applyAlignment="1" applyProtection="1" quotePrefix="1">
      <alignment horizontal="left"/>
      <protection locked="0"/>
    </xf>
    <xf numFmtId="0" fontId="3" fillId="0" borderId="0" xfId="0" applyFont="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21" xfId="0" applyFont="1" applyBorder="1" applyAlignment="1">
      <alignment horizontal="center"/>
    </xf>
    <xf numFmtId="0" fontId="1" fillId="0" borderId="5" xfId="0" applyFont="1" applyBorder="1" applyAlignment="1">
      <alignment horizontal="center"/>
    </xf>
    <xf numFmtId="0" fontId="1" fillId="0" borderId="29" xfId="0" applyFont="1" applyBorder="1" applyAlignment="1">
      <alignment horizontal="center"/>
    </xf>
    <xf numFmtId="0" fontId="1" fillId="0" borderId="5" xfId="0" applyFont="1" applyBorder="1" applyAlignment="1" applyProtection="1">
      <alignment horizontal="left"/>
      <protection locked="0"/>
    </xf>
    <xf numFmtId="0" fontId="1" fillId="0" borderId="3" xfId="0" applyFont="1" applyBorder="1" applyAlignment="1">
      <alignment horizontal="left"/>
    </xf>
    <xf numFmtId="0" fontId="1" fillId="0" borderId="6" xfId="0" applyFont="1" applyBorder="1"/>
    <xf numFmtId="0" fontId="1" fillId="0" borderId="7" xfId="0" applyFont="1" applyBorder="1"/>
    <xf numFmtId="0" fontId="1" fillId="0" borderId="3" xfId="0" applyFont="1" applyBorder="1" applyAlignment="1">
      <alignment horizontal="center" wrapText="1"/>
    </xf>
    <xf numFmtId="0" fontId="1" fillId="0" borderId="7"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1" fillId="0" borderId="21" xfId="0" applyFont="1" applyBorder="1" applyAlignment="1">
      <alignment horizontal="center" wrapText="1"/>
    </xf>
    <xf numFmtId="0" fontId="1" fillId="0" borderId="29" xfId="0" applyFont="1" applyBorder="1" applyAlignment="1">
      <alignment horizontal="center" wrapText="1"/>
    </xf>
    <xf numFmtId="165" fontId="0" fillId="0" borderId="3" xfId="16" applyNumberFormat="1" applyFont="1" applyBorder="1" applyAlignment="1">
      <alignment horizontal="right"/>
    </xf>
    <xf numFmtId="165" fontId="0" fillId="0" borderId="7" xfId="16" applyNumberFormat="1" applyFont="1" applyBorder="1" applyAlignment="1">
      <alignment horizontal="right"/>
    </xf>
    <xf numFmtId="0" fontId="0" fillId="0" borderId="0" xfId="0" applyAlignment="1">
      <alignment horizontal="center"/>
    </xf>
    <xf numFmtId="0" fontId="0" fillId="0" borderId="5" xfId="0" applyBorder="1" applyAlignment="1">
      <alignment horizontal="center"/>
    </xf>
    <xf numFmtId="164" fontId="0" fillId="0" borderId="4" xfId="16" applyNumberFormat="1" applyFont="1" applyBorder="1" applyAlignment="1" applyProtection="1">
      <alignment horizontal="right"/>
      <protection locked="0"/>
    </xf>
    <xf numFmtId="164" fontId="0" fillId="0" borderId="8" xfId="16" applyNumberFormat="1" applyFont="1" applyBorder="1" applyAlignment="1" applyProtection="1">
      <alignment horizontal="right"/>
      <protection locked="0"/>
    </xf>
    <xf numFmtId="0" fontId="1" fillId="0" borderId="4"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0" fontId="0" fillId="0" borderId="8" xfId="37" applyFont="1" applyBorder="1" applyAlignment="1" applyProtection="1">
      <alignment horizontal="left"/>
      <protection locked="0"/>
    </xf>
    <xf numFmtId="0" fontId="1" fillId="0" borderId="6" xfId="0" applyFont="1" applyBorder="1" applyAlignment="1">
      <alignment horizontal="left"/>
    </xf>
    <xf numFmtId="0" fontId="1" fillId="0" borderId="7" xfId="0" applyFont="1" applyBorder="1" applyAlignment="1">
      <alignment horizontal="left"/>
    </xf>
    <xf numFmtId="0" fontId="0" fillId="0" borderId="8" xfId="0" applyFont="1" applyBorder="1" applyAlignment="1" applyProtection="1">
      <alignment horizontal="left"/>
      <protection locked="0"/>
    </xf>
    <xf numFmtId="0" fontId="0" fillId="0" borderId="2" xfId="0" applyFont="1" applyBorder="1" applyAlignment="1">
      <alignment horizontal="left"/>
    </xf>
    <xf numFmtId="0" fontId="0" fillId="0" borderId="10" xfId="0" applyFont="1" applyBorder="1" applyAlignment="1">
      <alignment horizontal="left"/>
    </xf>
    <xf numFmtId="164" fontId="0" fillId="0" borderId="9" xfId="16" applyNumberFormat="1" applyFont="1" applyBorder="1" applyAlignment="1" applyProtection="1">
      <alignment horizontal="right"/>
      <protection/>
    </xf>
    <xf numFmtId="164" fontId="0" fillId="0" borderId="10" xfId="16" applyNumberFormat="1" applyFont="1" applyBorder="1" applyAlignment="1" applyProtection="1">
      <alignment horizontal="right"/>
      <protection/>
    </xf>
    <xf numFmtId="164" fontId="0" fillId="0" borderId="4" xfId="16" applyNumberFormat="1" applyFont="1" applyBorder="1" applyAlignment="1">
      <alignment horizontal="right"/>
    </xf>
    <xf numFmtId="164" fontId="0" fillId="0" borderId="8" xfId="16" applyNumberFormat="1" applyFont="1" applyBorder="1" applyAlignment="1">
      <alignment horizontal="right"/>
    </xf>
    <xf numFmtId="164" fontId="0" fillId="0" borderId="11" xfId="16" applyNumberFormat="1" applyFont="1" applyBorder="1" applyAlignment="1" applyProtection="1">
      <alignment horizontal="right"/>
      <protection/>
    </xf>
    <xf numFmtId="164" fontId="0" fillId="0" borderId="26" xfId="16" applyNumberFormat="1" applyFont="1" applyBorder="1" applyAlignment="1" applyProtection="1">
      <alignment horizontal="right"/>
      <protection/>
    </xf>
    <xf numFmtId="164" fontId="0" fillId="0" borderId="3" xfId="16" applyNumberFormat="1" applyFont="1" applyBorder="1" applyAlignment="1" applyProtection="1">
      <alignment horizontal="right"/>
      <protection/>
    </xf>
    <xf numFmtId="164" fontId="0" fillId="0" borderId="7" xfId="16" applyNumberFormat="1" applyFont="1" applyBorder="1" applyAlignment="1" applyProtection="1">
      <alignment horizontal="right"/>
      <protection/>
    </xf>
    <xf numFmtId="165" fontId="0" fillId="0" borderId="4" xfId="0" applyNumberFormat="1" applyBorder="1" applyAlignment="1" applyProtection="1">
      <alignment horizontal="center"/>
      <protection locked="0"/>
    </xf>
    <xf numFmtId="165" fontId="0" fillId="0" borderId="8" xfId="0" applyNumberFormat="1" applyBorder="1" applyAlignment="1" applyProtection="1">
      <alignment horizontal="center"/>
      <protection locked="0"/>
    </xf>
    <xf numFmtId="164" fontId="0" fillId="0" borderId="9" xfId="16" applyNumberFormat="1" applyFont="1" applyBorder="1" applyAlignment="1" applyProtection="1">
      <alignment horizontal="right"/>
      <protection hidden="1"/>
    </xf>
    <xf numFmtId="164" fontId="0" fillId="0" borderId="10" xfId="16" applyNumberFormat="1" applyFont="1" applyBorder="1" applyAlignment="1" applyProtection="1">
      <alignment horizontal="right"/>
      <protection hidden="1"/>
    </xf>
    <xf numFmtId="164" fontId="0" fillId="0" borderId="3" xfId="16" applyNumberFormat="1" applyFont="1" applyBorder="1" applyAlignment="1" applyProtection="1">
      <alignment horizontal="right"/>
      <protection locked="0"/>
    </xf>
    <xf numFmtId="164" fontId="0" fillId="0" borderId="7" xfId="16" applyNumberFormat="1" applyFont="1" applyBorder="1" applyAlignment="1" applyProtection="1">
      <alignment horizontal="right"/>
      <protection locked="0"/>
    </xf>
    <xf numFmtId="0" fontId="1" fillId="0" borderId="3" xfId="0" applyFont="1" applyBorder="1" applyAlignment="1">
      <alignment horizontal="right"/>
    </xf>
    <xf numFmtId="0" fontId="1" fillId="0" borderId="7" xfId="0" applyFont="1" applyBorder="1" applyAlignment="1">
      <alignment horizontal="right"/>
    </xf>
    <xf numFmtId="164" fontId="0" fillId="0" borderId="11" xfId="16" applyNumberFormat="1" applyFont="1" applyBorder="1" applyAlignment="1">
      <alignment horizontal="right"/>
    </xf>
    <xf numFmtId="164" fontId="0" fillId="0" borderId="26" xfId="16" applyNumberFormat="1" applyFont="1" applyBorder="1" applyAlignment="1">
      <alignment horizontal="right"/>
    </xf>
    <xf numFmtId="164" fontId="0" fillId="0" borderId="4" xfId="16" applyNumberFormat="1" applyFont="1" applyBorder="1" applyAlignment="1" applyProtection="1">
      <alignment horizontal="right"/>
      <protection locked="0"/>
    </xf>
    <xf numFmtId="164" fontId="0" fillId="0" borderId="8" xfId="16" applyNumberFormat="1" applyFont="1" applyBorder="1" applyAlignment="1" applyProtection="1">
      <alignment horizontal="right"/>
      <protection locked="0"/>
    </xf>
    <xf numFmtId="164" fontId="0" fillId="0" borderId="4" xfId="16" applyNumberFormat="1" applyFont="1" applyBorder="1" applyAlignment="1">
      <alignment horizontal="right"/>
    </xf>
    <xf numFmtId="164" fontId="0" fillId="0" borderId="8" xfId="16" applyNumberFormat="1" applyFont="1" applyBorder="1" applyAlignment="1">
      <alignment horizontal="right"/>
    </xf>
    <xf numFmtId="164" fontId="0" fillId="0" borderId="21" xfId="16" applyNumberFormat="1" applyFont="1" applyBorder="1" applyAlignment="1" applyProtection="1">
      <alignment horizontal="right"/>
      <protection locked="0"/>
    </xf>
    <xf numFmtId="164" fontId="0" fillId="0" borderId="29" xfId="16" applyNumberFormat="1" applyFont="1" applyBorder="1" applyAlignment="1" applyProtection="1">
      <alignment horizontal="right"/>
      <protection locked="0"/>
    </xf>
    <xf numFmtId="0" fontId="0" fillId="0" borderId="0" xfId="0" applyBorder="1" applyAlignment="1" applyProtection="1">
      <alignment horizontal="left"/>
      <protection locked="0"/>
    </xf>
    <xf numFmtId="0" fontId="0" fillId="0" borderId="5" xfId="0" applyFont="1" applyBorder="1" applyAlignment="1" applyProtection="1">
      <alignment horizontal="left"/>
      <protection locked="0"/>
    </xf>
    <xf numFmtId="0" fontId="1" fillId="0" borderId="11" xfId="0" applyFont="1" applyBorder="1"/>
    <xf numFmtId="0" fontId="1" fillId="0" borderId="1" xfId="0" applyFont="1" applyBorder="1"/>
    <xf numFmtId="164" fontId="0" fillId="0" borderId="4" xfId="0" applyNumberFormat="1" applyBorder="1" applyAlignment="1" applyProtection="1">
      <alignment horizontal="right"/>
      <protection locked="0"/>
    </xf>
    <xf numFmtId="164" fontId="0" fillId="0" borderId="8" xfId="0" applyNumberFormat="1" applyBorder="1" applyAlignment="1" applyProtection="1">
      <alignment horizontal="right"/>
      <protection locked="0"/>
    </xf>
    <xf numFmtId="164" fontId="0" fillId="0" borderId="11" xfId="0" applyNumberFormat="1" applyBorder="1" applyAlignment="1">
      <alignment horizontal="right"/>
    </xf>
    <xf numFmtId="164" fontId="0" fillId="0" borderId="26" xfId="0" applyNumberFormat="1" applyBorder="1" applyAlignment="1">
      <alignment horizontal="right"/>
    </xf>
    <xf numFmtId="164" fontId="0" fillId="0" borderId="4" xfId="0" applyNumberFormat="1" applyFont="1" applyBorder="1" applyAlignment="1" applyProtection="1">
      <alignment horizontal="right"/>
      <protection locked="0"/>
    </xf>
    <xf numFmtId="164" fontId="0" fillId="0" borderId="8" xfId="0" applyNumberFormat="1" applyFont="1" applyBorder="1" applyAlignment="1" applyProtection="1">
      <alignment horizontal="right"/>
      <protection locked="0"/>
    </xf>
    <xf numFmtId="0" fontId="1" fillId="0" borderId="4" xfId="0" applyFont="1" applyBorder="1"/>
    <xf numFmtId="0" fontId="1" fillId="0" borderId="0" xfId="0" applyFont="1" applyBorder="1"/>
    <xf numFmtId="0" fontId="1" fillId="0" borderId="8" xfId="0" applyFont="1" applyBorder="1"/>
    <xf numFmtId="164" fontId="0" fillId="0" borderId="4" xfId="0" applyNumberFormat="1" applyFont="1" applyBorder="1" applyAlignment="1">
      <alignment horizontal="right"/>
    </xf>
    <xf numFmtId="164" fontId="0" fillId="0" borderId="8" xfId="0" applyNumberFormat="1" applyFont="1" applyBorder="1" applyAlignment="1">
      <alignment horizontal="right"/>
    </xf>
    <xf numFmtId="164" fontId="1" fillId="0" borderId="3" xfId="0" applyNumberFormat="1" applyFont="1" applyBorder="1" applyAlignment="1">
      <alignment horizontal="right"/>
    </xf>
    <xf numFmtId="164" fontId="1" fillId="0" borderId="7" xfId="0" applyNumberFormat="1" applyFont="1" applyBorder="1" applyAlignment="1">
      <alignment horizontal="right"/>
    </xf>
    <xf numFmtId="164" fontId="0" fillId="0" borderId="4" xfId="0" applyNumberFormat="1" applyBorder="1" applyAlignment="1" applyProtection="1">
      <alignment/>
      <protection locked="0"/>
    </xf>
    <xf numFmtId="164" fontId="0" fillId="0" borderId="8" xfId="0" applyNumberFormat="1" applyBorder="1" applyAlignment="1" applyProtection="1">
      <alignment/>
      <protection locked="0"/>
    </xf>
    <xf numFmtId="164" fontId="0" fillId="0" borderId="11" xfId="0" applyNumberFormat="1" applyBorder="1"/>
    <xf numFmtId="164" fontId="0" fillId="0" borderId="26" xfId="0" applyNumberFormat="1" applyBorder="1"/>
    <xf numFmtId="164" fontId="0" fillId="0" borderId="4" xfId="0" applyNumberFormat="1" applyFont="1" applyBorder="1" applyProtection="1">
      <protection locked="0"/>
    </xf>
    <xf numFmtId="164" fontId="0" fillId="0" borderId="8" xfId="0" applyNumberFormat="1" applyFont="1" applyBorder="1" applyProtection="1">
      <protection locked="0"/>
    </xf>
    <xf numFmtId="164" fontId="0" fillId="0" borderId="4" xfId="0" applyNumberFormat="1" applyBorder="1" applyAlignment="1">
      <alignment/>
    </xf>
    <xf numFmtId="164" fontId="0" fillId="0" borderId="8" xfId="0" applyNumberFormat="1" applyBorder="1" applyAlignment="1">
      <alignment/>
    </xf>
    <xf numFmtId="164" fontId="0" fillId="0" borderId="3" xfId="0" applyNumberFormat="1" applyFont="1" applyBorder="1" applyAlignment="1">
      <alignment/>
    </xf>
    <xf numFmtId="164" fontId="0" fillId="0" borderId="7" xfId="0" applyNumberFormat="1" applyFont="1" applyBorder="1" applyAlignment="1">
      <alignment/>
    </xf>
    <xf numFmtId="164" fontId="0" fillId="0" borderId="3" xfId="0" applyNumberFormat="1" applyBorder="1"/>
    <xf numFmtId="164" fontId="0" fillId="0" borderId="7" xfId="0" applyNumberFormat="1" applyBorder="1"/>
    <xf numFmtId="164" fontId="0" fillId="0" borderId="4" xfId="0" applyNumberFormat="1" applyBorder="1" applyProtection="1">
      <protection locked="0"/>
    </xf>
    <xf numFmtId="164" fontId="0" fillId="0" borderId="8" xfId="0" applyNumberFormat="1" applyBorder="1" applyProtection="1">
      <protection locked="0"/>
    </xf>
    <xf numFmtId="164" fontId="0" fillId="0" borderId="4" xfId="0" applyNumberFormat="1" applyFont="1" applyBorder="1"/>
    <xf numFmtId="164" fontId="0" fillId="0" borderId="8" xfId="0" applyNumberFormat="1" applyFont="1" applyBorder="1"/>
    <xf numFmtId="164" fontId="0" fillId="0" borderId="4" xfId="37" applyNumberFormat="1" applyFont="1" applyBorder="1" applyAlignment="1" applyProtection="1">
      <alignment horizontal="right"/>
      <protection locked="0"/>
    </xf>
    <xf numFmtId="164" fontId="0" fillId="0" borderId="8" xfId="37" applyNumberFormat="1" applyFont="1" applyBorder="1" applyAlignment="1" applyProtection="1">
      <alignment horizontal="right"/>
      <protection locked="0"/>
    </xf>
    <xf numFmtId="164" fontId="0" fillId="0" borderId="4" xfId="37" applyNumberFormat="1" applyBorder="1" applyProtection="1">
      <alignment/>
      <protection locked="0"/>
    </xf>
    <xf numFmtId="164" fontId="0" fillId="0" borderId="8" xfId="37" applyNumberFormat="1" applyBorder="1" applyProtection="1">
      <alignment/>
      <protection locked="0"/>
    </xf>
    <xf numFmtId="164" fontId="0" fillId="0" borderId="3" xfId="0" applyNumberFormat="1" applyBorder="1" applyAlignment="1">
      <alignment/>
    </xf>
    <xf numFmtId="164" fontId="0" fillId="0" borderId="7" xfId="0" applyNumberFormat="1" applyBorder="1" applyAlignment="1">
      <alignment/>
    </xf>
    <xf numFmtId="164" fontId="0" fillId="0" borderId="9" xfId="0" applyNumberFormat="1" applyBorder="1"/>
    <xf numFmtId="164" fontId="0" fillId="0" borderId="10" xfId="0" applyNumberFormat="1" applyBorder="1"/>
    <xf numFmtId="0" fontId="1" fillId="0" borderId="9"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164" fontId="1" fillId="0" borderId="3" xfId="0" applyNumberFormat="1" applyFont="1" applyBorder="1"/>
    <xf numFmtId="164" fontId="1" fillId="0" borderId="7" xfId="0" applyNumberFormat="1" applyFont="1" applyBorder="1"/>
    <xf numFmtId="164" fontId="0" fillId="0" borderId="4" xfId="0" applyNumberFormat="1" applyBorder="1"/>
    <xf numFmtId="164" fontId="0" fillId="0" borderId="8" xfId="0" applyNumberFormat="1" applyBorder="1"/>
    <xf numFmtId="0" fontId="0" fillId="2" borderId="9" xfId="0" applyFill="1" applyBorder="1"/>
    <xf numFmtId="0" fontId="0" fillId="2" borderId="2" xfId="0" applyFill="1" applyBorder="1"/>
    <xf numFmtId="0" fontId="0" fillId="2" borderId="10" xfId="0" applyFill="1" applyBorder="1"/>
    <xf numFmtId="0" fontId="1" fillId="0" borderId="9" xfId="0" applyFont="1" applyBorder="1" applyAlignment="1">
      <alignment horizontal="left" wrapText="1"/>
    </xf>
    <xf numFmtId="0" fontId="1" fillId="0" borderId="2" xfId="0" applyFont="1" applyBorder="1" applyAlignment="1">
      <alignment wrapText="1"/>
    </xf>
    <xf numFmtId="0" fontId="1" fillId="0" borderId="10" xfId="0" applyFont="1" applyBorder="1" applyAlignment="1">
      <alignment wrapText="1"/>
    </xf>
    <xf numFmtId="0" fontId="0" fillId="2" borderId="21" xfId="0" applyFill="1" applyBorder="1" applyAlignment="1">
      <alignment horizontal="left"/>
    </xf>
    <xf numFmtId="0" fontId="0" fillId="2" borderId="5" xfId="0" applyFill="1" applyBorder="1" applyAlignment="1">
      <alignment horizontal="left"/>
    </xf>
    <xf numFmtId="0" fontId="0" fillId="2" borderId="29" xfId="0" applyFill="1" applyBorder="1" applyAlignment="1">
      <alignment horizontal="left"/>
    </xf>
    <xf numFmtId="164" fontId="0" fillId="0" borderId="9" xfId="22" applyNumberFormat="1" applyFont="1" applyBorder="1" applyAlignment="1" applyProtection="1">
      <alignment horizontal="right"/>
      <protection locked="0"/>
    </xf>
    <xf numFmtId="164" fontId="0" fillId="0" borderId="10" xfId="22" applyNumberFormat="1" applyFont="1" applyBorder="1" applyAlignment="1" applyProtection="1">
      <alignment horizontal="right"/>
      <protection locked="0"/>
    </xf>
    <xf numFmtId="0" fontId="1" fillId="0" borderId="2" xfId="0" applyFont="1" applyBorder="1" applyAlignment="1">
      <alignment horizontal="left" wrapText="1"/>
    </xf>
    <xf numFmtId="0" fontId="1" fillId="0" borderId="10" xfId="0" applyFont="1" applyBorder="1" applyAlignment="1">
      <alignment horizontal="left" wrapText="1"/>
    </xf>
    <xf numFmtId="164" fontId="0" fillId="0" borderId="9" xfId="16" applyNumberFormat="1" applyFont="1" applyBorder="1" applyAlignment="1" applyProtection="1">
      <alignment horizontal="right"/>
      <protection locked="0"/>
    </xf>
    <xf numFmtId="164" fontId="0" fillId="0" borderId="10" xfId="16" applyNumberFormat="1" applyFont="1" applyBorder="1" applyAlignment="1" applyProtection="1">
      <alignment horizontal="right"/>
      <protection locked="0"/>
    </xf>
    <xf numFmtId="0" fontId="0" fillId="2" borderId="21" xfId="0" applyFill="1" applyBorder="1"/>
    <xf numFmtId="0" fontId="0" fillId="2" borderId="5" xfId="0" applyFill="1" applyBorder="1"/>
    <xf numFmtId="0" fontId="0" fillId="2" borderId="29" xfId="0" applyFill="1" applyBorder="1"/>
    <xf numFmtId="0" fontId="5" fillId="3" borderId="12" xfId="0" applyFont="1" applyFill="1" applyBorder="1" applyAlignment="1" applyProtection="1">
      <alignment horizontal="center"/>
      <protection locked="0"/>
    </xf>
    <xf numFmtId="0" fontId="6" fillId="0" borderId="12" xfId="0" applyFont="1" applyFill="1" applyBorder="1" applyAlignment="1" applyProtection="1">
      <alignment horizontal="left" vertical="center"/>
      <protection locked="0"/>
    </xf>
    <xf numFmtId="0" fontId="6" fillId="0" borderId="0" xfId="0" applyFont="1" applyFill="1" applyBorder="1" applyAlignment="1" applyProtection="1">
      <alignment horizontal="left"/>
      <protection hidden="1"/>
    </xf>
    <xf numFmtId="0" fontId="6" fillId="0" borderId="8" xfId="0" applyFont="1" applyFill="1" applyBorder="1" applyAlignment="1" applyProtection="1">
      <alignment horizontal="left"/>
      <protection hidden="1"/>
    </xf>
    <xf numFmtId="0" fontId="6" fillId="0" borderId="0" xfId="0" applyFont="1" applyFill="1" applyBorder="1" applyProtection="1">
      <protection hidden="1"/>
    </xf>
    <xf numFmtId="0" fontId="6" fillId="0" borderId="8" xfId="0" applyFont="1" applyFill="1" applyBorder="1" applyProtection="1">
      <protection hidden="1"/>
    </xf>
    <xf numFmtId="0" fontId="6" fillId="0" borderId="0" xfId="0" applyFont="1" applyBorder="1" applyAlignment="1" applyProtection="1">
      <alignment horizontal="left"/>
      <protection hidden="1"/>
    </xf>
    <xf numFmtId="0" fontId="6" fillId="0" borderId="8" xfId="0" applyFont="1" applyBorder="1" applyAlignment="1" applyProtection="1">
      <alignment horizontal="left"/>
      <protection hidden="1"/>
    </xf>
    <xf numFmtId="0" fontId="6" fillId="0" borderId="0" xfId="0" applyFont="1" applyBorder="1" applyProtection="1">
      <protection hidden="1"/>
    </xf>
    <xf numFmtId="0" fontId="6" fillId="0" borderId="8" xfId="0" applyFont="1" applyBorder="1" applyProtection="1">
      <protection hidden="1"/>
    </xf>
    <xf numFmtId="0" fontId="5" fillId="3" borderId="9"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10" xfId="0" applyFont="1" applyFill="1" applyBorder="1" applyAlignment="1" applyProtection="1">
      <alignment horizontal="center"/>
      <protection locked="0"/>
    </xf>
    <xf numFmtId="0" fontId="5" fillId="0" borderId="12"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left" vertical="center"/>
      <protection hidden="1"/>
    </xf>
    <xf numFmtId="0" fontId="6" fillId="0" borderId="0" xfId="0" applyFont="1" applyBorder="1" applyAlignment="1" applyProtection="1">
      <alignment/>
      <protection hidden="1"/>
    </xf>
    <xf numFmtId="0" fontId="6" fillId="0" borderId="8" xfId="0" applyFont="1" applyBorder="1" applyAlignment="1" applyProtection="1">
      <alignment/>
      <protection hidden="1"/>
    </xf>
    <xf numFmtId="0" fontId="5" fillId="0" borderId="3" xfId="0" applyFont="1" applyBorder="1" applyAlignment="1" applyProtection="1">
      <alignment horizontal="left"/>
      <protection hidden="1"/>
    </xf>
    <xf numFmtId="0" fontId="5" fillId="0" borderId="6" xfId="0" applyFont="1" applyBorder="1" applyAlignment="1" applyProtection="1">
      <alignment horizontal="left"/>
      <protection hidden="1"/>
    </xf>
    <xf numFmtId="0" fontId="5" fillId="0" borderId="7" xfId="0" applyFont="1" applyBorder="1" applyAlignment="1" applyProtection="1">
      <alignment horizontal="left"/>
      <protection hidden="1"/>
    </xf>
    <xf numFmtId="0" fontId="6" fillId="0" borderId="5" xfId="0" applyFont="1" applyBorder="1" applyAlignment="1" applyProtection="1">
      <alignment horizontal="left"/>
      <protection hidden="1"/>
    </xf>
    <xf numFmtId="0" fontId="6" fillId="0" borderId="5" xfId="0" applyFont="1" applyFill="1" applyBorder="1" applyAlignment="1" applyProtection="1">
      <alignment horizontal="left"/>
      <protection hidden="1"/>
    </xf>
    <xf numFmtId="0" fontId="5" fillId="0" borderId="9" xfId="0" applyFont="1" applyFill="1" applyBorder="1" applyAlignment="1" applyProtection="1">
      <alignment horizontal="left" wrapText="1"/>
      <protection/>
    </xf>
    <xf numFmtId="0" fontId="5" fillId="0" borderId="2" xfId="0" applyFont="1" applyFill="1" applyBorder="1" applyAlignment="1" applyProtection="1">
      <alignment horizontal="left" wrapText="1"/>
      <protection/>
    </xf>
    <xf numFmtId="0" fontId="5" fillId="0" borderId="10" xfId="0" applyFont="1" applyFill="1" applyBorder="1" applyAlignment="1" applyProtection="1">
      <alignment horizontal="left" wrapText="1"/>
      <protection/>
    </xf>
    <xf numFmtId="0" fontId="5" fillId="0" borderId="3" xfId="0" applyFont="1" applyBorder="1" applyProtection="1">
      <protection hidden="1"/>
    </xf>
    <xf numFmtId="0" fontId="5" fillId="0" borderId="6" xfId="0" applyFont="1" applyBorder="1" applyProtection="1">
      <protection hidden="1"/>
    </xf>
    <xf numFmtId="0" fontId="5" fillId="0" borderId="7" xfId="0" applyFont="1" applyBorder="1" applyProtection="1">
      <protection hidden="1"/>
    </xf>
    <xf numFmtId="0" fontId="3" fillId="0" borderId="0" xfId="0" applyFont="1" applyAlignment="1" applyProtection="1">
      <alignment horizontal="center"/>
      <protection/>
    </xf>
    <xf numFmtId="0" fontId="5" fillId="0" borderId="5" xfId="0" applyFont="1" applyBorder="1" applyAlignment="1" applyProtection="1">
      <alignment horizontal="left"/>
      <protection/>
    </xf>
    <xf numFmtId="0" fontId="5" fillId="0" borderId="5" xfId="0" applyFont="1" applyBorder="1" applyAlignment="1" applyProtection="1">
      <alignment horizontal="left"/>
      <protection locked="0"/>
    </xf>
    <xf numFmtId="0" fontId="5" fillId="0" borderId="13"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6" fillId="0" borderId="29" xfId="0" applyFont="1" applyFill="1" applyBorder="1" applyAlignment="1" applyProtection="1">
      <alignment horizontal="left"/>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6" fillId="0" borderId="22" xfId="0" applyFont="1" applyBorder="1" applyAlignment="1" applyProtection="1">
      <alignment horizontal="left"/>
      <protection hidden="1"/>
    </xf>
    <xf numFmtId="0" fontId="5" fillId="0" borderId="0" xfId="0" applyFont="1" applyAlignment="1">
      <alignment horizontal="center" wrapText="1"/>
    </xf>
    <xf numFmtId="0" fontId="12"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5" fillId="0" borderId="0" xfId="0" applyFont="1" applyAlignment="1">
      <alignment horizontal="center"/>
    </xf>
    <xf numFmtId="0" fontId="9" fillId="0" borderId="0" xfId="0" applyFont="1" applyBorder="1" applyAlignment="1">
      <alignment horizontal="left"/>
    </xf>
    <xf numFmtId="0" fontId="6" fillId="0" borderId="0" xfId="0" applyFont="1" applyBorder="1" applyAlignment="1">
      <alignment horizontal="left" vertical="center"/>
    </xf>
  </cellXfs>
  <cellStyles count="42">
    <cellStyle name="Normal" xfId="0"/>
    <cellStyle name="Percent" xfId="15"/>
    <cellStyle name="Currency" xfId="16"/>
    <cellStyle name="Currency [0]" xfId="17"/>
    <cellStyle name="Comma" xfId="18"/>
    <cellStyle name="Comma [0]" xfId="19"/>
    <cellStyle name="Calc Currency (0)" xfId="20"/>
    <cellStyle name="Comma 2" xfId="21"/>
    <cellStyle name="Currency 2" xfId="22"/>
    <cellStyle name="Currency 2 2" xfId="23"/>
    <cellStyle name="Currency 2 2 2" xfId="24"/>
    <cellStyle name="Currency 2 3" xfId="25"/>
    <cellStyle name="Currency 3" xfId="26"/>
    <cellStyle name="Currency 3 2" xfId="27"/>
    <cellStyle name="Currency 4" xfId="28"/>
    <cellStyle name="Currency 4 2" xfId="29"/>
    <cellStyle name="Currency 5" xfId="30"/>
    <cellStyle name="Currency 6" xfId="31"/>
    <cellStyle name="Currency 7" xfId="32"/>
    <cellStyle name="Header1" xfId="33"/>
    <cellStyle name="Header2" xfId="34"/>
    <cellStyle name="Normal 10" xfId="35"/>
    <cellStyle name="Normal 11" xfId="36"/>
    <cellStyle name="Normal 2" xfId="37"/>
    <cellStyle name="Normal 2 2" xfId="38"/>
    <cellStyle name="Normal 3" xfId="39"/>
    <cellStyle name="Normal 3 2" xfId="40"/>
    <cellStyle name="Normal 4" xfId="41"/>
    <cellStyle name="Normal 4 2" xfId="42"/>
    <cellStyle name="Normal 4 3" xfId="43"/>
    <cellStyle name="Normal 5" xfId="44"/>
    <cellStyle name="Normal 6" xfId="45"/>
    <cellStyle name="Normal 7" xfId="46"/>
    <cellStyle name="Normal 8" xfId="47"/>
    <cellStyle name="Normal 9" xfId="48"/>
    <cellStyle name="Percent 2" xfId="49"/>
    <cellStyle name="Percent 2 2" xfId="50"/>
    <cellStyle name="Percent 2 3" xfId="51"/>
    <cellStyle name="Percent 3" xfId="52"/>
    <cellStyle name="Percent 3 2" xfId="53"/>
    <cellStyle name="Percent 3 3" xfId="54"/>
    <cellStyle name="Percent 4" xfId="55"/>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customXml" Target="../customXml/item4.xml" /><Relationship Id="rId15" Type="http://schemas.openxmlformats.org/officeDocument/2006/relationships/customXml" Target="../customXml/item5.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85" zoomScaleNormal="85" zoomScaleSheetLayoutView="100" zoomScalePageLayoutView="84" workbookViewId="0" topLeftCell="A1">
      <selection activeCell="F46" sqref="F46:G46"/>
    </sheetView>
  </sheetViews>
  <sheetFormatPr defaultColWidth="9.140625" defaultRowHeight="12.75"/>
  <cols>
    <col min="1" max="4" width="3.57421875" style="0" customWidth="1"/>
    <col min="5" max="5" width="37.421875" style="0" customWidth="1"/>
    <col min="6" max="6" width="6.00390625" style="0" customWidth="1"/>
    <col min="7" max="7" width="20.421875" style="0" customWidth="1"/>
    <col min="8" max="10" width="12.57421875" style="0" customWidth="1"/>
  </cols>
  <sheetData>
    <row r="1" spans="1:7" ht="32.1" customHeight="1">
      <c r="A1" s="166" t="s">
        <v>109</v>
      </c>
      <c r="B1" s="166"/>
      <c r="C1" s="166"/>
      <c r="D1" s="166"/>
      <c r="E1" s="166"/>
      <c r="F1" s="166"/>
      <c r="G1" s="166"/>
    </row>
    <row r="2" spans="1:7" ht="20.1" customHeight="1">
      <c r="A2" s="174" t="s">
        <v>8</v>
      </c>
      <c r="B2" s="174"/>
      <c r="C2" s="174"/>
      <c r="D2" s="176"/>
      <c r="E2" s="176"/>
      <c r="F2" s="6" t="s">
        <v>9</v>
      </c>
      <c r="G2" s="19"/>
    </row>
    <row r="3" spans="1:7" ht="15" customHeight="1">
      <c r="A3" s="7"/>
      <c r="B3" s="7"/>
      <c r="C3" s="7"/>
      <c r="D3" s="168"/>
      <c r="E3" s="168"/>
      <c r="F3" s="188"/>
      <c r="G3" s="188"/>
    </row>
    <row r="4" spans="6:7" ht="12.75">
      <c r="F4" s="189"/>
      <c r="G4" s="189"/>
    </row>
    <row r="5" spans="1:7" s="3" customFormat="1" ht="15" customHeight="1">
      <c r="A5" s="167" t="s">
        <v>56</v>
      </c>
      <c r="B5" s="168"/>
      <c r="C5" s="168"/>
      <c r="D5" s="168"/>
      <c r="E5" s="169"/>
      <c r="F5" s="180" t="s">
        <v>62</v>
      </c>
      <c r="G5" s="181"/>
    </row>
    <row r="6" spans="1:7" s="3" customFormat="1" ht="15" customHeight="1">
      <c r="A6" s="170"/>
      <c r="B6" s="171"/>
      <c r="C6" s="171"/>
      <c r="D6" s="171"/>
      <c r="E6" s="172"/>
      <c r="F6" s="182"/>
      <c r="G6" s="183"/>
    </row>
    <row r="7" spans="1:10" s="1" customFormat="1" ht="20.25" customHeight="1">
      <c r="A7" s="173"/>
      <c r="B7" s="174"/>
      <c r="C7" s="174"/>
      <c r="D7" s="174"/>
      <c r="E7" s="175"/>
      <c r="F7" s="184"/>
      <c r="G7" s="185"/>
      <c r="H7" s="2"/>
      <c r="I7" s="2"/>
      <c r="J7" s="2"/>
    </row>
    <row r="8" spans="1:7" ht="15" customHeight="1">
      <c r="A8" s="177" t="s">
        <v>20</v>
      </c>
      <c r="B8" s="178"/>
      <c r="C8" s="178"/>
      <c r="D8" s="178"/>
      <c r="E8" s="179"/>
      <c r="F8" s="186"/>
      <c r="G8" s="187"/>
    </row>
    <row r="9" spans="1:7" ht="15" customHeight="1">
      <c r="A9" s="5">
        <v>1</v>
      </c>
      <c r="B9" s="158"/>
      <c r="C9" s="159"/>
      <c r="D9" s="159"/>
      <c r="E9" s="160"/>
      <c r="F9" s="161"/>
      <c r="G9" s="162"/>
    </row>
    <row r="10" spans="1:7" ht="15" customHeight="1">
      <c r="A10" s="5">
        <v>2</v>
      </c>
      <c r="B10" s="158"/>
      <c r="C10" s="159"/>
      <c r="D10" s="159"/>
      <c r="E10" s="160"/>
      <c r="F10" s="161"/>
      <c r="G10" s="162"/>
    </row>
    <row r="11" spans="1:7" ht="15" customHeight="1">
      <c r="A11" s="5">
        <v>3</v>
      </c>
      <c r="B11" s="158"/>
      <c r="C11" s="159"/>
      <c r="D11" s="159"/>
      <c r="E11" s="160"/>
      <c r="F11" s="161"/>
      <c r="G11" s="162"/>
    </row>
    <row r="12" spans="1:7" ht="15" customHeight="1">
      <c r="A12" s="5">
        <v>4</v>
      </c>
      <c r="B12" s="158"/>
      <c r="C12" s="159"/>
      <c r="D12" s="159"/>
      <c r="E12" s="160"/>
      <c r="F12" s="161"/>
      <c r="G12" s="162"/>
    </row>
    <row r="13" spans="1:7" ht="15" customHeight="1">
      <c r="A13" s="5">
        <v>5</v>
      </c>
      <c r="B13" s="158"/>
      <c r="C13" s="159"/>
      <c r="D13" s="159"/>
      <c r="E13" s="160"/>
      <c r="F13" s="161"/>
      <c r="G13" s="162"/>
    </row>
    <row r="14" spans="1:7" ht="15" customHeight="1">
      <c r="A14" s="5">
        <v>6</v>
      </c>
      <c r="B14" s="155"/>
      <c r="C14" s="156"/>
      <c r="D14" s="156"/>
      <c r="E14" s="157"/>
      <c r="F14" s="190"/>
      <c r="G14" s="191"/>
    </row>
    <row r="15" spans="1:7" ht="15" customHeight="1">
      <c r="A15" s="5">
        <v>7</v>
      </c>
      <c r="B15" s="155"/>
      <c r="C15" s="156"/>
      <c r="D15" s="156"/>
      <c r="E15" s="157"/>
      <c r="F15" s="190"/>
      <c r="G15" s="191"/>
    </row>
    <row r="16" spans="1:7" ht="15" customHeight="1">
      <c r="A16" s="5">
        <v>8</v>
      </c>
      <c r="B16" s="155"/>
      <c r="C16" s="156"/>
      <c r="D16" s="156"/>
      <c r="E16" s="157"/>
      <c r="F16" s="190"/>
      <c r="G16" s="191"/>
    </row>
    <row r="17" spans="1:7" ht="15" customHeight="1">
      <c r="A17" s="5">
        <v>9</v>
      </c>
      <c r="B17" s="155"/>
      <c r="C17" s="156"/>
      <c r="D17" s="156"/>
      <c r="E17" s="157"/>
      <c r="F17" s="190"/>
      <c r="G17" s="191"/>
    </row>
    <row r="18" spans="1:7" ht="15" customHeight="1">
      <c r="A18" s="5">
        <v>10</v>
      </c>
      <c r="B18" s="155"/>
      <c r="C18" s="156"/>
      <c r="D18" s="156"/>
      <c r="E18" s="157"/>
      <c r="F18" s="190"/>
      <c r="G18" s="191"/>
    </row>
    <row r="19" spans="1:7" ht="15" customHeight="1">
      <c r="A19" s="5">
        <v>11</v>
      </c>
      <c r="B19" s="155"/>
      <c r="C19" s="156"/>
      <c r="D19" s="156"/>
      <c r="E19" s="157"/>
      <c r="F19" s="190"/>
      <c r="G19" s="191"/>
    </row>
    <row r="20" spans="1:7" ht="15" customHeight="1">
      <c r="A20" s="5">
        <v>12</v>
      </c>
      <c r="B20" s="155"/>
      <c r="C20" s="156"/>
      <c r="D20" s="156"/>
      <c r="E20" s="157"/>
      <c r="F20" s="190"/>
      <c r="G20" s="191"/>
    </row>
    <row r="21" spans="1:7" ht="15" customHeight="1">
      <c r="A21" s="5">
        <v>13</v>
      </c>
      <c r="B21" s="155"/>
      <c r="C21" s="156"/>
      <c r="D21" s="156"/>
      <c r="E21" s="157"/>
      <c r="F21" s="190"/>
      <c r="G21" s="191"/>
    </row>
    <row r="22" spans="1:7" ht="15" customHeight="1">
      <c r="A22" s="5">
        <v>14</v>
      </c>
      <c r="B22" s="155"/>
      <c r="C22" s="156"/>
      <c r="D22" s="156"/>
      <c r="E22" s="157"/>
      <c r="F22" s="190"/>
      <c r="G22" s="191"/>
    </row>
    <row r="23" spans="1:7" ht="15" customHeight="1">
      <c r="A23" s="5">
        <v>15</v>
      </c>
      <c r="B23" s="155"/>
      <c r="C23" s="156"/>
      <c r="D23" s="156"/>
      <c r="E23" s="157"/>
      <c r="F23" s="190"/>
      <c r="G23" s="191"/>
    </row>
    <row r="24" spans="1:7" ht="15" customHeight="1">
      <c r="A24" s="5">
        <v>16</v>
      </c>
      <c r="B24" s="155"/>
      <c r="C24" s="156"/>
      <c r="D24" s="156"/>
      <c r="E24" s="157"/>
      <c r="F24" s="190"/>
      <c r="G24" s="191"/>
    </row>
    <row r="25" spans="1:7" ht="15" customHeight="1">
      <c r="A25" s="5">
        <v>17</v>
      </c>
      <c r="B25" s="155"/>
      <c r="C25" s="156"/>
      <c r="D25" s="156"/>
      <c r="E25" s="157"/>
      <c r="F25" s="190"/>
      <c r="G25" s="191"/>
    </row>
    <row r="26" spans="1:7" ht="15" customHeight="1">
      <c r="A26" s="5">
        <v>18</v>
      </c>
      <c r="B26" s="155"/>
      <c r="C26" s="156"/>
      <c r="D26" s="156"/>
      <c r="E26" s="157"/>
      <c r="F26" s="190"/>
      <c r="G26" s="191"/>
    </row>
    <row r="27" spans="1:7" ht="15" customHeight="1">
      <c r="A27" s="5">
        <v>19</v>
      </c>
      <c r="B27" s="155"/>
      <c r="C27" s="156"/>
      <c r="D27" s="156"/>
      <c r="E27" s="157"/>
      <c r="F27" s="190"/>
      <c r="G27" s="191"/>
    </row>
    <row r="28" spans="1:7" ht="15" customHeight="1">
      <c r="A28" s="5">
        <v>20</v>
      </c>
      <c r="B28" s="165"/>
      <c r="C28" s="156"/>
      <c r="D28" s="156"/>
      <c r="E28" s="157"/>
      <c r="F28" s="190"/>
      <c r="G28" s="191"/>
    </row>
    <row r="29" spans="1:7" ht="15" customHeight="1">
      <c r="A29" s="5">
        <v>21</v>
      </c>
      <c r="B29" s="155"/>
      <c r="C29" s="156"/>
      <c r="D29" s="156"/>
      <c r="E29" s="157"/>
      <c r="F29" s="190"/>
      <c r="G29" s="191"/>
    </row>
    <row r="30" spans="1:7" ht="15" customHeight="1">
      <c r="A30" s="5">
        <v>22</v>
      </c>
      <c r="B30" s="155"/>
      <c r="C30" s="156"/>
      <c r="D30" s="156"/>
      <c r="E30" s="157"/>
      <c r="F30" s="190"/>
      <c r="G30" s="191"/>
    </row>
    <row r="31" spans="1:7" ht="15" customHeight="1">
      <c r="A31" s="5">
        <v>23</v>
      </c>
      <c r="B31" s="155"/>
      <c r="C31" s="156"/>
      <c r="D31" s="156"/>
      <c r="E31" s="157"/>
      <c r="F31" s="190"/>
      <c r="G31" s="191"/>
    </row>
    <row r="32" spans="1:7" ht="15" customHeight="1">
      <c r="A32" s="5">
        <v>24</v>
      </c>
      <c r="B32" s="155"/>
      <c r="C32" s="156"/>
      <c r="D32" s="156"/>
      <c r="E32" s="157"/>
      <c r="F32" s="190"/>
      <c r="G32" s="191"/>
    </row>
    <row r="33" spans="1:7" s="9" customFormat="1" ht="15" customHeight="1">
      <c r="A33" s="8">
        <v>25</v>
      </c>
      <c r="B33" s="155"/>
      <c r="C33" s="163"/>
      <c r="D33" s="163"/>
      <c r="E33" s="164"/>
      <c r="F33" s="190"/>
      <c r="G33" s="191"/>
    </row>
    <row r="34" spans="1:7" s="9" customFormat="1" ht="15" customHeight="1">
      <c r="A34" s="22"/>
      <c r="B34" s="199" t="s">
        <v>67</v>
      </c>
      <c r="C34" s="199"/>
      <c r="D34" s="199"/>
      <c r="E34" s="200"/>
      <c r="F34" s="201">
        <f>SUM(F9:G33)</f>
        <v>0</v>
      </c>
      <c r="G34" s="202"/>
    </row>
    <row r="35" spans="1:7" s="9" customFormat="1" ht="15" customHeight="1">
      <c r="A35" s="192" t="s">
        <v>55</v>
      </c>
      <c r="B35" s="193"/>
      <c r="C35" s="193"/>
      <c r="D35" s="193"/>
      <c r="E35" s="194"/>
      <c r="F35" s="203"/>
      <c r="G35" s="204"/>
    </row>
    <row r="36" spans="1:7" s="9" customFormat="1" ht="15" customHeight="1">
      <c r="A36" s="8">
        <v>1</v>
      </c>
      <c r="B36" s="158"/>
      <c r="C36" s="158"/>
      <c r="D36" s="158"/>
      <c r="E36" s="195"/>
      <c r="F36" s="161"/>
      <c r="G36" s="162"/>
    </row>
    <row r="37" spans="1:7" s="9" customFormat="1" ht="15" customHeight="1">
      <c r="A37" s="8">
        <v>2</v>
      </c>
      <c r="B37" s="158"/>
      <c r="C37" s="158"/>
      <c r="D37" s="158"/>
      <c r="E37" s="195"/>
      <c r="F37" s="161"/>
      <c r="G37" s="162"/>
    </row>
    <row r="38" spans="1:7" s="9" customFormat="1" ht="15" customHeight="1">
      <c r="A38" s="8">
        <v>3</v>
      </c>
      <c r="B38" s="158"/>
      <c r="C38" s="158"/>
      <c r="D38" s="158"/>
      <c r="E38" s="195"/>
      <c r="F38" s="161"/>
      <c r="G38" s="162"/>
    </row>
    <row r="39" spans="1:7" s="9" customFormat="1" ht="15" customHeight="1">
      <c r="A39" s="8">
        <v>4</v>
      </c>
      <c r="B39" s="158"/>
      <c r="C39" s="158"/>
      <c r="D39" s="158"/>
      <c r="E39" s="195"/>
      <c r="F39" s="161"/>
      <c r="G39" s="162"/>
    </row>
    <row r="40" spans="1:7" s="9" customFormat="1" ht="15" customHeight="1">
      <c r="A40" s="8">
        <v>5</v>
      </c>
      <c r="B40" s="155"/>
      <c r="C40" s="155"/>
      <c r="D40" s="155"/>
      <c r="E40" s="198"/>
      <c r="F40" s="190"/>
      <c r="G40" s="191"/>
    </row>
    <row r="41" spans="1:7" s="9" customFormat="1" ht="15" customHeight="1">
      <c r="A41" s="8">
        <v>6</v>
      </c>
      <c r="B41" s="155"/>
      <c r="C41" s="155"/>
      <c r="D41" s="155"/>
      <c r="E41" s="198"/>
      <c r="F41" s="190"/>
      <c r="G41" s="191"/>
    </row>
    <row r="42" spans="1:7" s="9" customFormat="1" ht="15" customHeight="1">
      <c r="A42" s="8">
        <v>7</v>
      </c>
      <c r="B42" s="155"/>
      <c r="C42" s="155"/>
      <c r="D42" s="155"/>
      <c r="E42" s="198"/>
      <c r="F42" s="190"/>
      <c r="G42" s="191"/>
    </row>
    <row r="43" spans="1:7" s="9" customFormat="1" ht="15" customHeight="1">
      <c r="A43" s="8">
        <v>8</v>
      </c>
      <c r="B43" s="155"/>
      <c r="C43" s="155"/>
      <c r="D43" s="155"/>
      <c r="E43" s="198"/>
      <c r="F43" s="190"/>
      <c r="G43" s="191"/>
    </row>
    <row r="44" spans="1:7" s="9" customFormat="1" ht="15" customHeight="1">
      <c r="A44" s="23"/>
      <c r="B44" s="24" t="s">
        <v>66</v>
      </c>
      <c r="C44" s="24"/>
      <c r="D44" s="24"/>
      <c r="E44" s="25"/>
      <c r="F44" s="201">
        <f>SUM(F36:G43)</f>
        <v>0</v>
      </c>
      <c r="G44" s="202"/>
    </row>
    <row r="45" spans="1:7" s="9" customFormat="1" ht="15" customHeight="1">
      <c r="A45" s="177" t="s">
        <v>68</v>
      </c>
      <c r="B45" s="196"/>
      <c r="C45" s="196"/>
      <c r="D45" s="196"/>
      <c r="E45" s="197"/>
      <c r="F45" s="207">
        <f>F34+F44</f>
        <v>0</v>
      </c>
      <c r="G45" s="208"/>
    </row>
    <row r="46" spans="1:7" s="9" customFormat="1" ht="15" customHeight="1">
      <c r="A46" s="192" t="s">
        <v>54</v>
      </c>
      <c r="B46" s="193"/>
      <c r="C46" s="193"/>
      <c r="D46" s="193"/>
      <c r="E46" s="194"/>
      <c r="F46" s="190"/>
      <c r="G46" s="191"/>
    </row>
    <row r="47" spans="1:7" s="9" customFormat="1" ht="15" customHeight="1">
      <c r="A47" s="192" t="s">
        <v>21</v>
      </c>
      <c r="B47" s="193"/>
      <c r="C47" s="193"/>
      <c r="D47" s="193"/>
      <c r="E47" s="194"/>
      <c r="F47" s="161"/>
      <c r="G47" s="162"/>
    </row>
    <row r="48" spans="1:7" s="9" customFormat="1" ht="15" customHeight="1" thickBot="1">
      <c r="A48" s="192" t="s">
        <v>41</v>
      </c>
      <c r="B48" s="193"/>
      <c r="C48" s="193"/>
      <c r="D48" s="193"/>
      <c r="E48" s="194"/>
      <c r="F48" s="190"/>
      <c r="G48" s="191"/>
    </row>
    <row r="49" spans="1:7" ht="15" customHeight="1" thickBot="1">
      <c r="A49" s="27" t="s">
        <v>24</v>
      </c>
      <c r="B49" s="26"/>
      <c r="C49" s="26"/>
      <c r="D49" s="26"/>
      <c r="E49" s="26"/>
      <c r="F49" s="205">
        <f>SUM(F45:G48)</f>
        <v>0</v>
      </c>
      <c r="G49" s="206"/>
    </row>
  </sheetData>
  <sheetProtection password="C72E" sheet="1" objects="1" scenarios="1" selectLockedCells="1"/>
  <mergeCells count="90">
    <mergeCell ref="F41:G41"/>
    <mergeCell ref="F42:G42"/>
    <mergeCell ref="F49:G49"/>
    <mergeCell ref="F38:G38"/>
    <mergeCell ref="F39:G39"/>
    <mergeCell ref="F47:G47"/>
    <mergeCell ref="F43:G43"/>
    <mergeCell ref="F45:G45"/>
    <mergeCell ref="F48:G48"/>
    <mergeCell ref="F44:G44"/>
    <mergeCell ref="F46:G46"/>
    <mergeCell ref="F40:G40"/>
    <mergeCell ref="B34:E34"/>
    <mergeCell ref="F37:G37"/>
    <mergeCell ref="F36:G36"/>
    <mergeCell ref="F30:G30"/>
    <mergeCell ref="F34:G34"/>
    <mergeCell ref="F33:G33"/>
    <mergeCell ref="F35:G35"/>
    <mergeCell ref="A35:E35"/>
    <mergeCell ref="B36:E36"/>
    <mergeCell ref="B37:E37"/>
    <mergeCell ref="A47:E47"/>
    <mergeCell ref="A48:E48"/>
    <mergeCell ref="B38:E38"/>
    <mergeCell ref="B39:E39"/>
    <mergeCell ref="A45:E45"/>
    <mergeCell ref="B41:E41"/>
    <mergeCell ref="B42:E42"/>
    <mergeCell ref="B40:E40"/>
    <mergeCell ref="B43:E43"/>
    <mergeCell ref="A46:E46"/>
    <mergeCell ref="F9:G9"/>
    <mergeCell ref="F11:G11"/>
    <mergeCell ref="F12:G12"/>
    <mergeCell ref="F13:G13"/>
    <mergeCell ref="B14:E14"/>
    <mergeCell ref="F16:G16"/>
    <mergeCell ref="B10:E10"/>
    <mergeCell ref="B11:E11"/>
    <mergeCell ref="F14:G14"/>
    <mergeCell ref="F15:G15"/>
    <mergeCell ref="F31:G31"/>
    <mergeCell ref="F32:G32"/>
    <mergeCell ref="F26:G26"/>
    <mergeCell ref="F27:G27"/>
    <mergeCell ref="F19:G19"/>
    <mergeCell ref="F20:G20"/>
    <mergeCell ref="F28:G28"/>
    <mergeCell ref="F29:G29"/>
    <mergeCell ref="F21:G21"/>
    <mergeCell ref="F23:G23"/>
    <mergeCell ref="F8:G8"/>
    <mergeCell ref="F3:G3"/>
    <mergeCell ref="F4:G4"/>
    <mergeCell ref="A2:C2"/>
    <mergeCell ref="F25:G25"/>
    <mergeCell ref="F17:G17"/>
    <mergeCell ref="F18:G18"/>
    <mergeCell ref="B9:E9"/>
    <mergeCell ref="F22:G22"/>
    <mergeCell ref="F24:G24"/>
    <mergeCell ref="B29:E29"/>
    <mergeCell ref="B22:E22"/>
    <mergeCell ref="B24:E24"/>
    <mergeCell ref="B30:E30"/>
    <mergeCell ref="A1:G1"/>
    <mergeCell ref="A5:E7"/>
    <mergeCell ref="D3:E3"/>
    <mergeCell ref="D2:E2"/>
    <mergeCell ref="A8:E8"/>
    <mergeCell ref="F5:G7"/>
    <mergeCell ref="F10:G10"/>
    <mergeCell ref="B16:E16"/>
    <mergeCell ref="B33:E33"/>
    <mergeCell ref="B23:E23"/>
    <mergeCell ref="B31:E31"/>
    <mergeCell ref="B32:E32"/>
    <mergeCell ref="B19:E19"/>
    <mergeCell ref="B20:E20"/>
    <mergeCell ref="B27:E27"/>
    <mergeCell ref="B28:E28"/>
    <mergeCell ref="B17:E17"/>
    <mergeCell ref="B18:E18"/>
    <mergeCell ref="B25:E25"/>
    <mergeCell ref="B26:E26"/>
    <mergeCell ref="B21:E21"/>
    <mergeCell ref="B12:E12"/>
    <mergeCell ref="B13:E13"/>
    <mergeCell ref="B15:E15"/>
  </mergeCells>
  <printOptions horizontalCentered="1"/>
  <pageMargins left="0.5" right="0.5" top="1.07" bottom="0.75" header="0.5" footer="0.5"/>
  <pageSetup fitToHeight="1" fitToWidth="1" horizontalDpi="600" verticalDpi="600" orientation="portrait" scale="92" r:id="rId1"/>
  <headerFooter alignWithMargins="0">
    <oddHeader>&amp;R&amp;"Arial,Bold"&amp;12Enclosure 3</oddHeader>
    <oddFooter>&amp;LUpdated: 09/05/2013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5" zoomScaleNormal="85" zoomScaleSheetLayoutView="100" workbookViewId="0" topLeftCell="A19">
      <selection activeCell="F32" sqref="F32:G32"/>
    </sheetView>
  </sheetViews>
  <sheetFormatPr defaultColWidth="9.140625" defaultRowHeight="12.75"/>
  <cols>
    <col min="1" max="4" width="3.57421875" style="0" customWidth="1"/>
    <col min="5" max="5" width="29.57421875" style="0" customWidth="1"/>
    <col min="6" max="6" width="10.8515625" style="0" customWidth="1"/>
    <col min="7" max="7" width="27.421875" style="0" customWidth="1"/>
    <col min="8" max="10" width="12.57421875" style="0" customWidth="1"/>
  </cols>
  <sheetData>
    <row r="1" spans="1:7" ht="32.1" customHeight="1">
      <c r="A1" s="166" t="s">
        <v>110</v>
      </c>
      <c r="B1" s="166"/>
      <c r="C1" s="166"/>
      <c r="D1" s="166"/>
      <c r="E1" s="166"/>
      <c r="F1" s="166"/>
      <c r="G1" s="166"/>
    </row>
    <row r="2" spans="1:7" ht="20.1" customHeight="1">
      <c r="A2" s="174" t="s">
        <v>8</v>
      </c>
      <c r="B2" s="174"/>
      <c r="C2" s="174"/>
      <c r="D2" s="226">
        <f>CSS!D2</f>
        <v>0</v>
      </c>
      <c r="E2" s="226"/>
      <c r="F2" s="18" t="s">
        <v>9</v>
      </c>
      <c r="G2" s="20">
        <f>CSS!G2</f>
        <v>0</v>
      </c>
    </row>
    <row r="3" spans="1:6" ht="15" customHeight="1">
      <c r="A3" s="7"/>
      <c r="B3" s="7"/>
      <c r="C3" s="7"/>
      <c r="D3" s="168"/>
      <c r="E3" s="168"/>
      <c r="F3" s="17"/>
    </row>
    <row r="5" spans="1:7" s="3" customFormat="1" ht="15" customHeight="1">
      <c r="A5" s="167" t="s">
        <v>57</v>
      </c>
      <c r="B5" s="168"/>
      <c r="C5" s="168"/>
      <c r="D5" s="168"/>
      <c r="E5" s="169"/>
      <c r="F5" s="167" t="s">
        <v>0</v>
      </c>
      <c r="G5" s="169"/>
    </row>
    <row r="6" spans="1:10" s="1" customFormat="1" ht="34.5" customHeight="1">
      <c r="A6" s="173"/>
      <c r="B6" s="174"/>
      <c r="C6" s="174"/>
      <c r="D6" s="174"/>
      <c r="E6" s="175"/>
      <c r="F6" s="184" t="s">
        <v>62</v>
      </c>
      <c r="G6" s="185"/>
      <c r="H6" s="2"/>
      <c r="I6" s="2"/>
      <c r="J6" s="2"/>
    </row>
    <row r="7" spans="1:7" ht="15" customHeight="1">
      <c r="A7" s="177" t="s">
        <v>151</v>
      </c>
      <c r="B7" s="178"/>
      <c r="C7" s="178"/>
      <c r="D7" s="178"/>
      <c r="E7" s="179"/>
      <c r="F7" s="215"/>
      <c r="G7" s="216"/>
    </row>
    <row r="8" spans="1:7" ht="15" customHeight="1">
      <c r="A8" s="5">
        <v>1</v>
      </c>
      <c r="B8" s="158"/>
      <c r="C8" s="159"/>
      <c r="D8" s="159"/>
      <c r="E8" s="160"/>
      <c r="F8" s="161"/>
      <c r="G8" s="162"/>
    </row>
    <row r="9" spans="1:7" ht="15" customHeight="1">
      <c r="A9" s="5">
        <v>2</v>
      </c>
      <c r="B9" s="158"/>
      <c r="C9" s="159"/>
      <c r="D9" s="159"/>
      <c r="E9" s="160"/>
      <c r="F9" s="161"/>
      <c r="G9" s="162"/>
    </row>
    <row r="10" spans="1:7" ht="15" customHeight="1">
      <c r="A10" s="5">
        <v>3</v>
      </c>
      <c r="B10" s="158"/>
      <c r="C10" s="159"/>
      <c r="D10" s="159"/>
      <c r="E10" s="160"/>
      <c r="F10" s="161"/>
      <c r="G10" s="162"/>
    </row>
    <row r="11" spans="1:7" ht="15" customHeight="1">
      <c r="A11" s="5">
        <v>4</v>
      </c>
      <c r="B11" s="158"/>
      <c r="C11" s="159"/>
      <c r="D11" s="159"/>
      <c r="E11" s="160"/>
      <c r="F11" s="161"/>
      <c r="G11" s="162"/>
    </row>
    <row r="12" spans="1:7" ht="15" customHeight="1">
      <c r="A12" s="5">
        <v>5</v>
      </c>
      <c r="B12" s="158"/>
      <c r="C12" s="159"/>
      <c r="D12" s="159"/>
      <c r="E12" s="160"/>
      <c r="F12" s="161"/>
      <c r="G12" s="162"/>
    </row>
    <row r="13" spans="1:7" ht="15" customHeight="1">
      <c r="A13" s="5">
        <v>6</v>
      </c>
      <c r="B13" s="158"/>
      <c r="C13" s="159"/>
      <c r="D13" s="159"/>
      <c r="E13" s="160"/>
      <c r="F13" s="161"/>
      <c r="G13" s="162"/>
    </row>
    <row r="14" spans="1:7" ht="15" customHeight="1">
      <c r="A14" s="5">
        <v>7</v>
      </c>
      <c r="B14" s="158"/>
      <c r="C14" s="159"/>
      <c r="D14" s="159"/>
      <c r="E14" s="160"/>
      <c r="F14" s="161"/>
      <c r="G14" s="162"/>
    </row>
    <row r="15" spans="1:7" ht="15" customHeight="1">
      <c r="A15" s="5">
        <v>8</v>
      </c>
      <c r="B15" s="158"/>
      <c r="C15" s="159"/>
      <c r="D15" s="159"/>
      <c r="E15" s="160"/>
      <c r="F15" s="161"/>
      <c r="G15" s="162"/>
    </row>
    <row r="16" spans="1:7" ht="15" customHeight="1">
      <c r="A16" s="5">
        <v>9</v>
      </c>
      <c r="B16" s="155"/>
      <c r="C16" s="156"/>
      <c r="D16" s="156"/>
      <c r="E16" s="157"/>
      <c r="F16" s="190"/>
      <c r="G16" s="191"/>
    </row>
    <row r="17" spans="1:7" ht="15" customHeight="1">
      <c r="A17" s="5">
        <v>10</v>
      </c>
      <c r="B17" s="155"/>
      <c r="C17" s="156"/>
      <c r="D17" s="156"/>
      <c r="E17" s="157"/>
      <c r="F17" s="190"/>
      <c r="G17" s="191"/>
    </row>
    <row r="18" spans="1:7" ht="15" customHeight="1">
      <c r="A18" s="5">
        <v>11</v>
      </c>
      <c r="B18" s="155"/>
      <c r="C18" s="156"/>
      <c r="D18" s="156"/>
      <c r="E18" s="157"/>
      <c r="F18" s="190"/>
      <c r="G18" s="191"/>
    </row>
    <row r="19" spans="1:7" ht="15" customHeight="1">
      <c r="A19" s="5">
        <v>12</v>
      </c>
      <c r="B19" s="155"/>
      <c r="C19" s="156"/>
      <c r="D19" s="156"/>
      <c r="E19" s="157"/>
      <c r="F19" s="190"/>
      <c r="G19" s="191"/>
    </row>
    <row r="20" spans="1:7" ht="15" customHeight="1">
      <c r="A20" s="5">
        <v>13</v>
      </c>
      <c r="B20" s="155"/>
      <c r="C20" s="156"/>
      <c r="D20" s="156"/>
      <c r="E20" s="157"/>
      <c r="F20" s="190"/>
      <c r="G20" s="191"/>
    </row>
    <row r="21" spans="1:7" ht="15" customHeight="1">
      <c r="A21" s="5">
        <v>14</v>
      </c>
      <c r="B21" s="155"/>
      <c r="C21" s="156"/>
      <c r="D21" s="156"/>
      <c r="E21" s="157"/>
      <c r="F21" s="190"/>
      <c r="G21" s="191"/>
    </row>
    <row r="22" spans="1:7" ht="15" customHeight="1">
      <c r="A22" s="23"/>
      <c r="B22" s="24" t="s">
        <v>153</v>
      </c>
      <c r="C22" s="24"/>
      <c r="D22" s="24"/>
      <c r="E22" s="25"/>
      <c r="F22" s="211">
        <f>SUM(F7:G21)</f>
        <v>0</v>
      </c>
      <c r="G22" s="212"/>
    </row>
    <row r="23" spans="1:7" ht="15" customHeight="1">
      <c r="A23" s="154" t="s">
        <v>152</v>
      </c>
      <c r="B23" s="154"/>
      <c r="C23" s="154"/>
      <c r="D23" s="154"/>
      <c r="E23" s="154"/>
      <c r="F23" s="213"/>
      <c r="G23" s="214"/>
    </row>
    <row r="24" spans="1:7" ht="15" customHeight="1">
      <c r="A24" s="5">
        <v>15</v>
      </c>
      <c r="B24" s="155"/>
      <c r="C24" s="156"/>
      <c r="D24" s="156"/>
      <c r="E24" s="156"/>
      <c r="F24" s="190"/>
      <c r="G24" s="191"/>
    </row>
    <row r="25" spans="1:7" ht="15" customHeight="1">
      <c r="A25" s="5">
        <v>16</v>
      </c>
      <c r="B25" s="155"/>
      <c r="C25" s="156"/>
      <c r="D25" s="156"/>
      <c r="E25" s="156"/>
      <c r="F25" s="190"/>
      <c r="G25" s="191"/>
    </row>
    <row r="26" spans="1:8" ht="15" customHeight="1">
      <c r="A26" s="5">
        <v>17</v>
      </c>
      <c r="B26" s="225"/>
      <c r="C26" s="156"/>
      <c r="D26" s="156"/>
      <c r="E26" s="156"/>
      <c r="F26" s="209"/>
      <c r="G26" s="210"/>
      <c r="H26" s="5"/>
    </row>
    <row r="27" spans="1:7" ht="15" customHeight="1">
      <c r="A27" s="5">
        <v>18</v>
      </c>
      <c r="B27" s="155"/>
      <c r="C27" s="156"/>
      <c r="D27" s="156"/>
      <c r="E27" s="156"/>
      <c r="F27" s="190"/>
      <c r="G27" s="191"/>
    </row>
    <row r="28" spans="1:7" ht="15" customHeight="1">
      <c r="A28" s="5">
        <v>19</v>
      </c>
      <c r="B28" s="155"/>
      <c r="C28" s="156"/>
      <c r="D28" s="156"/>
      <c r="E28" s="156"/>
      <c r="F28" s="190"/>
      <c r="G28" s="191"/>
    </row>
    <row r="29" spans="1:7" ht="15" customHeight="1">
      <c r="A29" s="5">
        <v>20</v>
      </c>
      <c r="B29" s="155"/>
      <c r="C29" s="156"/>
      <c r="D29" s="156"/>
      <c r="E29" s="156"/>
      <c r="F29" s="190"/>
      <c r="G29" s="191"/>
    </row>
    <row r="30" spans="1:7" ht="15" customHeight="1">
      <c r="A30" s="5">
        <v>21</v>
      </c>
      <c r="B30" s="155"/>
      <c r="C30" s="156"/>
      <c r="D30" s="156"/>
      <c r="E30" s="156"/>
      <c r="F30" s="190"/>
      <c r="G30" s="191"/>
    </row>
    <row r="31" spans="1:7" ht="15" customHeight="1">
      <c r="A31" s="5">
        <v>22</v>
      </c>
      <c r="B31" s="155"/>
      <c r="C31" s="156"/>
      <c r="D31" s="156"/>
      <c r="E31" s="156"/>
      <c r="F31" s="190"/>
      <c r="G31" s="191"/>
    </row>
    <row r="32" spans="1:7" s="9" customFormat="1" ht="15" customHeight="1">
      <c r="A32" s="8">
        <v>23</v>
      </c>
      <c r="B32" s="155"/>
      <c r="C32" s="163"/>
      <c r="D32" s="163"/>
      <c r="E32" s="163"/>
      <c r="F32" s="223"/>
      <c r="G32" s="224"/>
    </row>
    <row r="33" spans="1:7" ht="15" customHeight="1">
      <c r="A33" s="23"/>
      <c r="B33" s="24" t="s">
        <v>154</v>
      </c>
      <c r="C33" s="24"/>
      <c r="D33" s="24"/>
      <c r="E33" s="25"/>
      <c r="F33" s="211">
        <f>SUM(F24:G32)</f>
        <v>0</v>
      </c>
      <c r="G33" s="212"/>
    </row>
    <row r="34" spans="1:7" s="9" customFormat="1" ht="15" customHeight="1">
      <c r="A34" s="192" t="s">
        <v>69</v>
      </c>
      <c r="B34" s="193"/>
      <c r="C34" s="193"/>
      <c r="D34" s="193"/>
      <c r="E34" s="194"/>
      <c r="F34" s="221">
        <f>F22+F33</f>
        <v>0</v>
      </c>
      <c r="G34" s="222"/>
    </row>
    <row r="35" spans="1:7" s="9" customFormat="1" ht="15" customHeight="1">
      <c r="A35" s="192" t="s">
        <v>58</v>
      </c>
      <c r="B35" s="193"/>
      <c r="C35" s="193"/>
      <c r="D35" s="193"/>
      <c r="E35" s="194"/>
      <c r="F35" s="161"/>
      <c r="G35" s="162"/>
    </row>
    <row r="36" spans="1:7" s="9" customFormat="1" ht="15" customHeight="1" thickBot="1">
      <c r="A36" s="192" t="s">
        <v>22</v>
      </c>
      <c r="B36" s="193"/>
      <c r="C36" s="193"/>
      <c r="D36" s="193"/>
      <c r="E36" s="194"/>
      <c r="F36" s="219"/>
      <c r="G36" s="220"/>
    </row>
    <row r="37" spans="1:7" ht="15" customHeight="1" thickBot="1">
      <c r="A37" s="227" t="s">
        <v>23</v>
      </c>
      <c r="B37" s="228"/>
      <c r="C37" s="228"/>
      <c r="D37" s="228"/>
      <c r="E37" s="228"/>
      <c r="F37" s="217">
        <f>SUM(F34:G36)</f>
        <v>0</v>
      </c>
      <c r="G37" s="218"/>
    </row>
  </sheetData>
  <sheetProtection password="C72E" sheet="1" objects="1" scenarios="1" selectLockedCells="1"/>
  <mergeCells count="66">
    <mergeCell ref="A35:E35"/>
    <mergeCell ref="B13:E13"/>
    <mergeCell ref="B32:E32"/>
    <mergeCell ref="B25:E25"/>
    <mergeCell ref="B30:E30"/>
    <mergeCell ref="B14:E14"/>
    <mergeCell ref="B15:E15"/>
    <mergeCell ref="A34:E34"/>
    <mergeCell ref="B28:E28"/>
    <mergeCell ref="B21:E21"/>
    <mergeCell ref="B16:E16"/>
    <mergeCell ref="B12:E12"/>
    <mergeCell ref="D3:E3"/>
    <mergeCell ref="A2:C2"/>
    <mergeCell ref="A36:E36"/>
    <mergeCell ref="A37:E37"/>
    <mergeCell ref="B19:E19"/>
    <mergeCell ref="B20:E20"/>
    <mergeCell ref="A5:E6"/>
    <mergeCell ref="B29:E29"/>
    <mergeCell ref="F5:G5"/>
    <mergeCell ref="F6:G6"/>
    <mergeCell ref="B26:E26"/>
    <mergeCell ref="B27:E27"/>
    <mergeCell ref="D2:E2"/>
    <mergeCell ref="A7:E7"/>
    <mergeCell ref="B17:E17"/>
    <mergeCell ref="B18:E18"/>
    <mergeCell ref="B8:E8"/>
    <mergeCell ref="B9:E9"/>
    <mergeCell ref="F25:G25"/>
    <mergeCell ref="F24:G24"/>
    <mergeCell ref="F10:G10"/>
    <mergeCell ref="F12:G12"/>
    <mergeCell ref="F13:G13"/>
    <mergeCell ref="F14:G14"/>
    <mergeCell ref="F32:G32"/>
    <mergeCell ref="F33:G33"/>
    <mergeCell ref="A1:G1"/>
    <mergeCell ref="B31:E31"/>
    <mergeCell ref="B24:E24"/>
    <mergeCell ref="B10:E10"/>
    <mergeCell ref="B11:E11"/>
    <mergeCell ref="F19:G19"/>
    <mergeCell ref="F20:G20"/>
    <mergeCell ref="F21:G21"/>
    <mergeCell ref="F15:G15"/>
    <mergeCell ref="F37:G37"/>
    <mergeCell ref="F27:G27"/>
    <mergeCell ref="F28:G28"/>
    <mergeCell ref="F29:G29"/>
    <mergeCell ref="F30:G30"/>
    <mergeCell ref="F31:G31"/>
    <mergeCell ref="F36:G36"/>
    <mergeCell ref="F34:G34"/>
    <mergeCell ref="F35:G35"/>
    <mergeCell ref="F26:G26"/>
    <mergeCell ref="F22:G22"/>
    <mergeCell ref="F23:G23"/>
    <mergeCell ref="F7:G7"/>
    <mergeCell ref="F17:G17"/>
    <mergeCell ref="F18:G18"/>
    <mergeCell ref="F16:G16"/>
    <mergeCell ref="F8:G8"/>
    <mergeCell ref="F9:G9"/>
    <mergeCell ref="F11:G11"/>
  </mergeCells>
  <printOptions horizontalCentered="1"/>
  <pageMargins left="0.5" right="0.4" top="0.91" bottom="0.75" header="0.5" footer="0.5"/>
  <pageSetup fitToHeight="1" fitToWidth="1" horizontalDpi="600" verticalDpi="600" orientation="portrait" r:id="rId1"/>
  <headerFooter alignWithMargins="0">
    <oddHeader xml:space="preserve">&amp;R&amp;"Arial,Bold"&amp;12Enclosure 3 </oddHeader>
    <oddFooter>&amp;LUpdated: 09/05/2013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85" zoomScaleNormal="85" zoomScaleSheetLayoutView="100" workbookViewId="0" topLeftCell="A1">
      <selection activeCell="F34" sqref="F34:G34"/>
    </sheetView>
  </sheetViews>
  <sheetFormatPr defaultColWidth="9.140625" defaultRowHeight="12.75"/>
  <cols>
    <col min="1" max="4" width="3.57421875" style="0" customWidth="1"/>
    <col min="5" max="5" width="27.8515625" style="0" customWidth="1"/>
    <col min="6" max="6" width="6.57421875" style="0" customWidth="1"/>
    <col min="7" max="7" width="27.00390625" style="0" customWidth="1"/>
    <col min="8" max="10" width="12.57421875" style="0" customWidth="1"/>
  </cols>
  <sheetData>
    <row r="1" spans="1:7" ht="32.1" customHeight="1">
      <c r="A1" s="166" t="s">
        <v>111</v>
      </c>
      <c r="B1" s="166"/>
      <c r="C1" s="166"/>
      <c r="D1" s="166"/>
      <c r="E1" s="166"/>
      <c r="F1" s="166"/>
      <c r="G1" s="166"/>
    </row>
    <row r="2" spans="1:7" ht="20.1" customHeight="1">
      <c r="A2" s="174" t="s">
        <v>8</v>
      </c>
      <c r="B2" s="174"/>
      <c r="C2" s="174"/>
      <c r="D2" s="226">
        <f>CSS!D2</f>
        <v>0</v>
      </c>
      <c r="E2" s="226"/>
      <c r="F2" s="18" t="s">
        <v>9</v>
      </c>
      <c r="G2" s="20">
        <f>CSS!G2</f>
        <v>0</v>
      </c>
    </row>
    <row r="3" spans="1:6" ht="15" customHeight="1">
      <c r="A3" s="7"/>
      <c r="B3" s="7"/>
      <c r="C3" s="7"/>
      <c r="D3" s="168"/>
      <c r="E3" s="168"/>
      <c r="F3" s="17"/>
    </row>
    <row r="5" spans="1:7" s="3" customFormat="1" ht="15" customHeight="1">
      <c r="A5" s="167" t="s">
        <v>59</v>
      </c>
      <c r="B5" s="168"/>
      <c r="C5" s="168"/>
      <c r="D5" s="168"/>
      <c r="E5" s="169"/>
      <c r="F5" s="167" t="s">
        <v>0</v>
      </c>
      <c r="G5" s="169"/>
    </row>
    <row r="6" spans="1:10" s="1" customFormat="1" ht="42" customHeight="1">
      <c r="A6" s="173"/>
      <c r="B6" s="174"/>
      <c r="C6" s="174"/>
      <c r="D6" s="174"/>
      <c r="E6" s="175"/>
      <c r="F6" s="184" t="s">
        <v>62</v>
      </c>
      <c r="G6" s="185"/>
      <c r="H6" s="2"/>
      <c r="I6" s="2"/>
      <c r="J6" s="2"/>
    </row>
    <row r="7" spans="1:7" ht="15" customHeight="1">
      <c r="A7" s="177" t="s">
        <v>35</v>
      </c>
      <c r="B7" s="178"/>
      <c r="C7" s="178"/>
      <c r="D7" s="178"/>
      <c r="E7" s="179"/>
      <c r="F7" s="240"/>
      <c r="G7" s="241"/>
    </row>
    <row r="8" spans="1:7" ht="15" customHeight="1">
      <c r="A8" s="5">
        <v>1</v>
      </c>
      <c r="B8" s="155"/>
      <c r="C8" s="156"/>
      <c r="D8" s="156"/>
      <c r="E8" s="157"/>
      <c r="F8" s="229"/>
      <c r="G8" s="230"/>
    </row>
    <row r="9" spans="1:7" ht="15" customHeight="1">
      <c r="A9" s="5">
        <v>2</v>
      </c>
      <c r="B9" s="155"/>
      <c r="C9" s="156"/>
      <c r="D9" s="156"/>
      <c r="E9" s="157"/>
      <c r="F9" s="229"/>
      <c r="G9" s="230"/>
    </row>
    <row r="10" spans="1:7" ht="15" customHeight="1">
      <c r="A10" s="5">
        <v>3</v>
      </c>
      <c r="B10" s="155"/>
      <c r="C10" s="156"/>
      <c r="D10" s="156"/>
      <c r="E10" s="157"/>
      <c r="F10" s="229"/>
      <c r="G10" s="230"/>
    </row>
    <row r="11" spans="1:7" ht="15" customHeight="1">
      <c r="A11" s="5">
        <v>4</v>
      </c>
      <c r="B11" s="155"/>
      <c r="C11" s="156"/>
      <c r="D11" s="156"/>
      <c r="E11" s="157"/>
      <c r="F11" s="229"/>
      <c r="G11" s="230"/>
    </row>
    <row r="12" spans="1:7" ht="15" customHeight="1">
      <c r="A12" s="5">
        <v>5</v>
      </c>
      <c r="B12" s="155"/>
      <c r="C12" s="156"/>
      <c r="D12" s="156"/>
      <c r="E12" s="157"/>
      <c r="F12" s="229"/>
      <c r="G12" s="230"/>
    </row>
    <row r="13" spans="1:7" ht="15" customHeight="1">
      <c r="A13" s="5">
        <v>6</v>
      </c>
      <c r="B13" s="155"/>
      <c r="C13" s="156"/>
      <c r="D13" s="156"/>
      <c r="E13" s="157"/>
      <c r="F13" s="229"/>
      <c r="G13" s="230"/>
    </row>
    <row r="14" spans="1:7" ht="15" customHeight="1">
      <c r="A14" s="5">
        <v>7</v>
      </c>
      <c r="B14" s="155"/>
      <c r="C14" s="156"/>
      <c r="D14" s="156"/>
      <c r="E14" s="157"/>
      <c r="F14" s="229"/>
      <c r="G14" s="230"/>
    </row>
    <row r="15" spans="1:7" ht="15" customHeight="1">
      <c r="A15" s="5">
        <v>8</v>
      </c>
      <c r="B15" s="155"/>
      <c r="C15" s="156"/>
      <c r="D15" s="156"/>
      <c r="E15" s="157"/>
      <c r="F15" s="229"/>
      <c r="G15" s="230"/>
    </row>
    <row r="16" spans="1:7" ht="15" customHeight="1">
      <c r="A16" s="5">
        <v>9</v>
      </c>
      <c r="B16" s="155"/>
      <c r="C16" s="156"/>
      <c r="D16" s="156"/>
      <c r="E16" s="157"/>
      <c r="F16" s="229"/>
      <c r="G16" s="230"/>
    </row>
    <row r="17" spans="1:7" ht="15" customHeight="1">
      <c r="A17" s="5">
        <v>10</v>
      </c>
      <c r="B17" s="155"/>
      <c r="C17" s="156"/>
      <c r="D17" s="156"/>
      <c r="E17" s="157"/>
      <c r="F17" s="229"/>
      <c r="G17" s="230"/>
    </row>
    <row r="18" spans="1:7" ht="15" customHeight="1">
      <c r="A18" s="5">
        <v>11</v>
      </c>
      <c r="B18" s="155"/>
      <c r="C18" s="156"/>
      <c r="D18" s="156"/>
      <c r="E18" s="157"/>
      <c r="F18" s="229"/>
      <c r="G18" s="230"/>
    </row>
    <row r="19" spans="1:7" ht="15" customHeight="1">
      <c r="A19" s="5">
        <v>12</v>
      </c>
      <c r="B19" s="155"/>
      <c r="C19" s="156"/>
      <c r="D19" s="156"/>
      <c r="E19" s="157"/>
      <c r="F19" s="229"/>
      <c r="G19" s="230"/>
    </row>
    <row r="20" spans="1:7" ht="15" customHeight="1">
      <c r="A20" s="5">
        <v>13</v>
      </c>
      <c r="B20" s="155"/>
      <c r="C20" s="156"/>
      <c r="D20" s="156"/>
      <c r="E20" s="157"/>
      <c r="F20" s="229"/>
      <c r="G20" s="230"/>
    </row>
    <row r="21" spans="1:7" ht="15" customHeight="1">
      <c r="A21" s="5">
        <v>14</v>
      </c>
      <c r="B21" s="155"/>
      <c r="C21" s="156"/>
      <c r="D21" s="156"/>
      <c r="E21" s="157"/>
      <c r="F21" s="229"/>
      <c r="G21" s="230"/>
    </row>
    <row r="22" spans="1:7" ht="15" customHeight="1">
      <c r="A22" s="5">
        <v>15</v>
      </c>
      <c r="B22" s="155"/>
      <c r="C22" s="156"/>
      <c r="D22" s="156"/>
      <c r="E22" s="157"/>
      <c r="F22" s="229"/>
      <c r="G22" s="230"/>
    </row>
    <row r="23" spans="1:7" ht="15" customHeight="1">
      <c r="A23" s="5">
        <v>16</v>
      </c>
      <c r="B23" s="155"/>
      <c r="C23" s="156"/>
      <c r="D23" s="156"/>
      <c r="E23" s="157"/>
      <c r="F23" s="229"/>
      <c r="G23" s="230"/>
    </row>
    <row r="24" spans="1:7" ht="15" customHeight="1">
      <c r="A24" s="5">
        <v>17</v>
      </c>
      <c r="B24" s="155"/>
      <c r="C24" s="156"/>
      <c r="D24" s="156"/>
      <c r="E24" s="157"/>
      <c r="F24" s="229"/>
      <c r="G24" s="230"/>
    </row>
    <row r="25" spans="1:7" ht="15" customHeight="1">
      <c r="A25" s="5">
        <v>18</v>
      </c>
      <c r="B25" s="155"/>
      <c r="C25" s="156"/>
      <c r="D25" s="156"/>
      <c r="E25" s="157"/>
      <c r="F25" s="229"/>
      <c r="G25" s="230"/>
    </row>
    <row r="26" spans="1:7" ht="15" customHeight="1">
      <c r="A26" s="5">
        <v>19</v>
      </c>
      <c r="B26" s="225"/>
      <c r="C26" s="156"/>
      <c r="D26" s="156"/>
      <c r="E26" s="157"/>
      <c r="F26" s="229"/>
      <c r="G26" s="230"/>
    </row>
    <row r="27" spans="1:7" ht="15" customHeight="1">
      <c r="A27" s="5">
        <v>20</v>
      </c>
      <c r="B27" s="155"/>
      <c r="C27" s="156"/>
      <c r="D27" s="156"/>
      <c r="E27" s="157"/>
      <c r="F27" s="229"/>
      <c r="G27" s="230"/>
    </row>
    <row r="28" spans="1:7" ht="15" customHeight="1">
      <c r="A28" s="5">
        <v>21</v>
      </c>
      <c r="B28" s="155"/>
      <c r="C28" s="156"/>
      <c r="D28" s="156"/>
      <c r="E28" s="157"/>
      <c r="F28" s="229"/>
      <c r="G28" s="230"/>
    </row>
    <row r="29" spans="1:7" ht="15" customHeight="1">
      <c r="A29" s="5">
        <v>22</v>
      </c>
      <c r="B29" s="155"/>
      <c r="C29" s="156"/>
      <c r="D29" s="156"/>
      <c r="E29" s="157"/>
      <c r="F29" s="229"/>
      <c r="G29" s="230"/>
    </row>
    <row r="30" spans="1:7" ht="15" customHeight="1">
      <c r="A30" s="5">
        <v>23</v>
      </c>
      <c r="B30" s="155"/>
      <c r="C30" s="156"/>
      <c r="D30" s="156"/>
      <c r="E30" s="157"/>
      <c r="F30" s="229"/>
      <c r="G30" s="230"/>
    </row>
    <row r="31" spans="1:7" ht="15" customHeight="1">
      <c r="A31" s="5">
        <v>24</v>
      </c>
      <c r="B31" s="155"/>
      <c r="C31" s="156"/>
      <c r="D31" s="156"/>
      <c r="E31" s="157"/>
      <c r="F31" s="229"/>
      <c r="G31" s="230"/>
    </row>
    <row r="32" spans="1:7" s="9" customFormat="1" ht="15" customHeight="1">
      <c r="A32" s="8">
        <v>25</v>
      </c>
      <c r="B32" s="155"/>
      <c r="C32" s="163"/>
      <c r="D32" s="163"/>
      <c r="E32" s="164"/>
      <c r="F32" s="233"/>
      <c r="G32" s="234"/>
    </row>
    <row r="33" spans="1:7" s="9" customFormat="1" ht="15" customHeight="1">
      <c r="A33" s="235" t="s">
        <v>70</v>
      </c>
      <c r="B33" s="236"/>
      <c r="C33" s="236"/>
      <c r="D33" s="236"/>
      <c r="E33" s="237"/>
      <c r="F33" s="238">
        <f>SUM(F8:G32)</f>
        <v>0</v>
      </c>
      <c r="G33" s="239"/>
    </row>
    <row r="34" spans="1:7" s="9" customFormat="1" ht="15" customHeight="1">
      <c r="A34" s="192" t="s">
        <v>60</v>
      </c>
      <c r="B34" s="193"/>
      <c r="C34" s="193"/>
      <c r="D34" s="193"/>
      <c r="E34" s="194"/>
      <c r="F34" s="233"/>
      <c r="G34" s="234"/>
    </row>
    <row r="35" spans="1:7" s="9" customFormat="1" ht="15" customHeight="1" thickBot="1">
      <c r="A35" s="235" t="s">
        <v>27</v>
      </c>
      <c r="B35" s="236"/>
      <c r="C35" s="236"/>
      <c r="D35" s="236"/>
      <c r="E35" s="237"/>
      <c r="F35" s="233"/>
      <c r="G35" s="234"/>
    </row>
    <row r="36" spans="1:7" ht="15" customHeight="1" thickBot="1">
      <c r="A36" s="227" t="s">
        <v>28</v>
      </c>
      <c r="B36" s="228"/>
      <c r="C36" s="228"/>
      <c r="D36" s="228"/>
      <c r="E36" s="228"/>
      <c r="F36" s="231">
        <f>SUM(F33:G35)</f>
        <v>0</v>
      </c>
      <c r="G36" s="232"/>
    </row>
  </sheetData>
  <sheetProtection password="C72E" sheet="1" objects="1" scenarios="1" selectLockedCells="1"/>
  <mergeCells count="67">
    <mergeCell ref="B11:E11"/>
    <mergeCell ref="B32:E32"/>
    <mergeCell ref="B25:E25"/>
    <mergeCell ref="B26:E26"/>
    <mergeCell ref="B27:E27"/>
    <mergeCell ref="B28:E28"/>
    <mergeCell ref="B29:E29"/>
    <mergeCell ref="B30:E30"/>
    <mergeCell ref="F8:G8"/>
    <mergeCell ref="F9:G9"/>
    <mergeCell ref="A35:E35"/>
    <mergeCell ref="A36:E36"/>
    <mergeCell ref="D2:E2"/>
    <mergeCell ref="D3:E3"/>
    <mergeCell ref="A5:E6"/>
    <mergeCell ref="B23:E23"/>
    <mergeCell ref="B20:E20"/>
    <mergeCell ref="B19:E19"/>
    <mergeCell ref="B12:E12"/>
    <mergeCell ref="B16:E16"/>
    <mergeCell ref="B17:E17"/>
    <mergeCell ref="A1:G1"/>
    <mergeCell ref="A7:E7"/>
    <mergeCell ref="B8:E8"/>
    <mergeCell ref="B9:E9"/>
    <mergeCell ref="F7:G7"/>
    <mergeCell ref="F6:G6"/>
    <mergeCell ref="F5:G5"/>
    <mergeCell ref="B31:E31"/>
    <mergeCell ref="B10:E10"/>
    <mergeCell ref="A2:C2"/>
    <mergeCell ref="B24:E24"/>
    <mergeCell ref="B13:E13"/>
    <mergeCell ref="B14:E14"/>
    <mergeCell ref="B15:E15"/>
    <mergeCell ref="B18:E18"/>
    <mergeCell ref="B22:E22"/>
    <mergeCell ref="B21:E21"/>
    <mergeCell ref="F26:G26"/>
    <mergeCell ref="A34:E34"/>
    <mergeCell ref="F34:G34"/>
    <mergeCell ref="F27:G27"/>
    <mergeCell ref="F28:G28"/>
    <mergeCell ref="F29:G29"/>
    <mergeCell ref="F30:G30"/>
    <mergeCell ref="F31:G31"/>
    <mergeCell ref="A33:E33"/>
    <mergeCell ref="F33:G33"/>
    <mergeCell ref="F19:G19"/>
    <mergeCell ref="F20:G20"/>
    <mergeCell ref="F21:G21"/>
    <mergeCell ref="F36:G36"/>
    <mergeCell ref="F32:G32"/>
    <mergeCell ref="F35:G35"/>
    <mergeCell ref="F22:G22"/>
    <mergeCell ref="F23:G23"/>
    <mergeCell ref="F24:G24"/>
    <mergeCell ref="F25:G25"/>
    <mergeCell ref="F10:G10"/>
    <mergeCell ref="F11:G11"/>
    <mergeCell ref="F17:G17"/>
    <mergeCell ref="F18:G18"/>
    <mergeCell ref="F12:G12"/>
    <mergeCell ref="F13:G13"/>
    <mergeCell ref="F14:G14"/>
    <mergeCell ref="F15:G15"/>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SheetLayoutView="100" workbookViewId="0" topLeftCell="A1">
      <selection activeCell="F11" sqref="F11:G11"/>
    </sheetView>
  </sheetViews>
  <sheetFormatPr defaultColWidth="9.140625" defaultRowHeight="12.75"/>
  <cols>
    <col min="1" max="4" width="3.57421875" style="0" customWidth="1"/>
    <col min="5" max="5" width="27.8515625" style="0" customWidth="1"/>
    <col min="6" max="6" width="7.00390625" style="0" customWidth="1"/>
    <col min="7" max="7" width="26.8515625" style="0" customWidth="1"/>
    <col min="8" max="10" width="12.57421875" style="0" customWidth="1"/>
  </cols>
  <sheetData>
    <row r="1" spans="1:7" ht="32.1" customHeight="1">
      <c r="A1" s="166" t="s">
        <v>112</v>
      </c>
      <c r="B1" s="166"/>
      <c r="C1" s="166"/>
      <c r="D1" s="166"/>
      <c r="E1" s="166"/>
      <c r="F1" s="166"/>
      <c r="G1" s="166"/>
    </row>
    <row r="2" spans="1:7" ht="20.1" customHeight="1">
      <c r="A2" s="174" t="s">
        <v>8</v>
      </c>
      <c r="B2" s="174"/>
      <c r="C2" s="6"/>
      <c r="D2" s="226">
        <f>CSS!D2</f>
        <v>0</v>
      </c>
      <c r="E2" s="226"/>
      <c r="F2" s="18" t="s">
        <v>9</v>
      </c>
      <c r="G2" s="21">
        <f>CSS!G2</f>
        <v>0</v>
      </c>
    </row>
    <row r="3" spans="1:6" ht="15" customHeight="1">
      <c r="A3" s="7"/>
      <c r="B3" s="7"/>
      <c r="C3" s="7"/>
      <c r="D3" s="168"/>
      <c r="E3" s="168"/>
      <c r="F3" s="17"/>
    </row>
    <row r="5" spans="1:7" s="3" customFormat="1" ht="15" customHeight="1">
      <c r="A5" s="167" t="s">
        <v>61</v>
      </c>
      <c r="B5" s="168"/>
      <c r="C5" s="168"/>
      <c r="D5" s="168"/>
      <c r="E5" s="169"/>
      <c r="F5" s="167" t="s">
        <v>0</v>
      </c>
      <c r="G5" s="169"/>
    </row>
    <row r="6" spans="1:10" s="1" customFormat="1" ht="42" customHeight="1">
      <c r="A6" s="173"/>
      <c r="B6" s="174"/>
      <c r="C6" s="174"/>
      <c r="D6" s="174"/>
      <c r="E6" s="175"/>
      <c r="F6" s="184" t="s">
        <v>62</v>
      </c>
      <c r="G6" s="185"/>
      <c r="H6" s="2"/>
      <c r="I6" s="2"/>
      <c r="J6" s="2"/>
    </row>
    <row r="7" spans="1:7" ht="15" customHeight="1">
      <c r="A7" s="16" t="s">
        <v>40</v>
      </c>
      <c r="B7" s="10"/>
      <c r="C7" s="10"/>
      <c r="D7" s="10"/>
      <c r="E7" s="11"/>
      <c r="F7" s="250"/>
      <c r="G7" s="251"/>
    </row>
    <row r="8" spans="1:7" ht="15" customHeight="1">
      <c r="A8" s="5"/>
      <c r="B8" s="12" t="s">
        <v>10</v>
      </c>
      <c r="C8" s="12"/>
      <c r="D8" s="12"/>
      <c r="E8" s="13"/>
      <c r="F8" s="242"/>
      <c r="G8" s="243"/>
    </row>
    <row r="9" spans="1:7" ht="15" customHeight="1">
      <c r="A9" s="5"/>
      <c r="B9" s="12" t="s">
        <v>11</v>
      </c>
      <c r="C9" s="12"/>
      <c r="D9" s="12"/>
      <c r="E9" s="13"/>
      <c r="F9" s="242"/>
      <c r="G9" s="243"/>
    </row>
    <row r="10" spans="1:7" ht="15" customHeight="1">
      <c r="A10" s="5"/>
      <c r="B10" s="12" t="s">
        <v>12</v>
      </c>
      <c r="C10" s="12"/>
      <c r="D10" s="12"/>
      <c r="E10" s="13"/>
      <c r="F10" s="242"/>
      <c r="G10" s="243"/>
    </row>
    <row r="11" spans="1:7" ht="15" customHeight="1">
      <c r="A11" s="5"/>
      <c r="B11" s="12" t="s">
        <v>13</v>
      </c>
      <c r="C11" s="12"/>
      <c r="D11" s="12"/>
      <c r="E11" s="13"/>
      <c r="F11" s="242"/>
      <c r="G11" s="243"/>
    </row>
    <row r="12" spans="1:7" ht="15" customHeight="1">
      <c r="A12" s="5"/>
      <c r="B12" s="12" t="s">
        <v>14</v>
      </c>
      <c r="C12" s="12"/>
      <c r="D12" s="12"/>
      <c r="E12" s="13"/>
      <c r="F12" s="242"/>
      <c r="G12" s="243"/>
    </row>
    <row r="13" spans="1:7" ht="15" customHeight="1">
      <c r="A13" s="235" t="s">
        <v>71</v>
      </c>
      <c r="B13" s="236"/>
      <c r="C13" s="236"/>
      <c r="D13" s="236"/>
      <c r="E13" s="237"/>
      <c r="F13" s="248">
        <f>SUM(F8:G12)</f>
        <v>0</v>
      </c>
      <c r="G13" s="249"/>
    </row>
    <row r="14" spans="1:7" s="9" customFormat="1" ht="15" customHeight="1" thickBot="1">
      <c r="A14" s="192" t="s">
        <v>25</v>
      </c>
      <c r="B14" s="193"/>
      <c r="C14" s="193"/>
      <c r="D14" s="193"/>
      <c r="E14" s="194"/>
      <c r="F14" s="246"/>
      <c r="G14" s="247"/>
    </row>
    <row r="15" spans="1:7" ht="15" customHeight="1" thickBot="1">
      <c r="A15" s="27" t="s">
        <v>26</v>
      </c>
      <c r="B15" s="26"/>
      <c r="C15" s="26"/>
      <c r="D15" s="26"/>
      <c r="E15" s="26"/>
      <c r="F15" s="244">
        <f>SUM(F13:G14)</f>
        <v>0</v>
      </c>
      <c r="G15" s="245"/>
    </row>
  </sheetData>
  <sheetProtection password="C72E" sheet="1" objects="1" scenarios="1" selectLockedCells="1"/>
  <mergeCells count="18">
    <mergeCell ref="F14:G14"/>
    <mergeCell ref="A5:E6"/>
    <mergeCell ref="A13:E13"/>
    <mergeCell ref="F13:G13"/>
    <mergeCell ref="F6:G6"/>
    <mergeCell ref="F7:G7"/>
    <mergeCell ref="F9:G9"/>
    <mergeCell ref="F10:G10"/>
    <mergeCell ref="F11:G11"/>
    <mergeCell ref="A2:B2"/>
    <mergeCell ref="F15:G15"/>
    <mergeCell ref="D3:E3"/>
    <mergeCell ref="D2:E2"/>
    <mergeCell ref="A1:G1"/>
    <mergeCell ref="F5:G5"/>
    <mergeCell ref="F8:G8"/>
    <mergeCell ref="A14:E14"/>
    <mergeCell ref="F12:G1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topLeftCell="A1">
      <selection activeCell="G2" sqref="G2"/>
    </sheetView>
  </sheetViews>
  <sheetFormatPr defaultColWidth="9.140625" defaultRowHeight="12.75"/>
  <cols>
    <col min="1" max="4" width="3.57421875" style="0" customWidth="1"/>
    <col min="5" max="5" width="27.8515625" style="0" customWidth="1"/>
    <col min="6" max="6" width="8.421875" style="0" customWidth="1"/>
    <col min="7" max="7" width="23.00390625" style="0" customWidth="1"/>
    <col min="8" max="10" width="12.57421875" style="0" customWidth="1"/>
  </cols>
  <sheetData>
    <row r="1" spans="1:7" ht="32.1" customHeight="1">
      <c r="A1" s="166" t="s">
        <v>113</v>
      </c>
      <c r="B1" s="166"/>
      <c r="C1" s="166"/>
      <c r="D1" s="166"/>
      <c r="E1" s="166"/>
      <c r="F1" s="166"/>
      <c r="G1" s="166"/>
    </row>
    <row r="2" spans="1:7" ht="20.1" customHeight="1">
      <c r="A2" s="174" t="s">
        <v>8</v>
      </c>
      <c r="B2" s="174"/>
      <c r="C2" s="6"/>
      <c r="D2" s="226">
        <f>CSS!D2</f>
        <v>0</v>
      </c>
      <c r="E2" s="226"/>
      <c r="F2" s="18" t="s">
        <v>9</v>
      </c>
      <c r="G2" s="20">
        <f>CSS!G2</f>
        <v>0</v>
      </c>
    </row>
    <row r="3" spans="1:6" ht="15" customHeight="1">
      <c r="A3" s="7"/>
      <c r="B3" s="7"/>
      <c r="C3" s="7"/>
      <c r="D3" s="168"/>
      <c r="E3" s="168"/>
      <c r="F3" s="17"/>
    </row>
    <row r="5" spans="1:7" s="3" customFormat="1" ht="15" customHeight="1">
      <c r="A5" s="167" t="s">
        <v>79</v>
      </c>
      <c r="B5" s="168"/>
      <c r="C5" s="168"/>
      <c r="D5" s="168"/>
      <c r="E5" s="169"/>
      <c r="F5" s="167" t="s">
        <v>0</v>
      </c>
      <c r="G5" s="169"/>
    </row>
    <row r="6" spans="1:10" s="1" customFormat="1" ht="42" customHeight="1">
      <c r="A6" s="173"/>
      <c r="B6" s="174"/>
      <c r="C6" s="174"/>
      <c r="D6" s="174"/>
      <c r="E6" s="175"/>
      <c r="F6" s="184" t="s">
        <v>63</v>
      </c>
      <c r="G6" s="185"/>
      <c r="H6" s="2"/>
      <c r="I6" s="2"/>
      <c r="J6" s="2"/>
    </row>
    <row r="7" spans="1:7" ht="15" customHeight="1">
      <c r="A7" s="177" t="s">
        <v>36</v>
      </c>
      <c r="B7" s="178"/>
      <c r="C7" s="178"/>
      <c r="D7" s="178"/>
      <c r="E7" s="179"/>
      <c r="F7" s="269"/>
      <c r="G7" s="270"/>
    </row>
    <row r="8" spans="1:7" ht="15" customHeight="1">
      <c r="A8" s="5">
        <v>1</v>
      </c>
      <c r="B8" s="155"/>
      <c r="C8" s="156"/>
      <c r="D8" s="156"/>
      <c r="E8" s="157"/>
      <c r="F8" s="254"/>
      <c r="G8" s="255"/>
    </row>
    <row r="9" spans="1:7" ht="15" customHeight="1">
      <c r="A9" s="5">
        <v>2</v>
      </c>
      <c r="B9" s="155"/>
      <c r="C9" s="156"/>
      <c r="D9" s="156"/>
      <c r="E9" s="157"/>
      <c r="F9" s="254"/>
      <c r="G9" s="255"/>
    </row>
    <row r="10" spans="1:7" ht="15" customHeight="1">
      <c r="A10" s="5">
        <v>3</v>
      </c>
      <c r="B10" s="155"/>
      <c r="C10" s="156"/>
      <c r="D10" s="156"/>
      <c r="E10" s="157"/>
      <c r="F10" s="254"/>
      <c r="G10" s="255"/>
    </row>
    <row r="11" spans="1:7" ht="15" customHeight="1">
      <c r="A11" s="5">
        <v>4</v>
      </c>
      <c r="B11" s="155"/>
      <c r="C11" s="156"/>
      <c r="D11" s="156"/>
      <c r="E11" s="157"/>
      <c r="F11" s="254"/>
      <c r="G11" s="255"/>
    </row>
    <row r="12" spans="1:7" ht="15" customHeight="1">
      <c r="A12" s="5">
        <v>5</v>
      </c>
      <c r="B12" s="155"/>
      <c r="C12" s="156"/>
      <c r="D12" s="156"/>
      <c r="E12" s="157"/>
      <c r="F12" s="254"/>
      <c r="G12" s="255"/>
    </row>
    <row r="13" spans="1:7" ht="15" customHeight="1">
      <c r="A13" s="5">
        <v>6</v>
      </c>
      <c r="B13" s="155"/>
      <c r="C13" s="156"/>
      <c r="D13" s="156"/>
      <c r="E13" s="157"/>
      <c r="F13" s="254"/>
      <c r="G13" s="255"/>
    </row>
    <row r="14" spans="1:7" ht="15" customHeight="1">
      <c r="A14" s="5">
        <v>7</v>
      </c>
      <c r="B14" s="155"/>
      <c r="C14" s="156"/>
      <c r="D14" s="156"/>
      <c r="E14" s="157"/>
      <c r="F14" s="254"/>
      <c r="G14" s="255"/>
    </row>
    <row r="15" spans="1:7" ht="15" customHeight="1">
      <c r="A15" s="5">
        <v>8</v>
      </c>
      <c r="B15" s="155"/>
      <c r="C15" s="156"/>
      <c r="D15" s="156"/>
      <c r="E15" s="157"/>
      <c r="F15" s="254"/>
      <c r="G15" s="255"/>
    </row>
    <row r="16" spans="1:7" ht="15" customHeight="1">
      <c r="A16" s="5">
        <v>9</v>
      </c>
      <c r="B16" s="155"/>
      <c r="C16" s="156"/>
      <c r="D16" s="156"/>
      <c r="E16" s="157"/>
      <c r="F16" s="254"/>
      <c r="G16" s="255"/>
    </row>
    <row r="17" spans="1:7" ht="15" customHeight="1">
      <c r="A17" s="5">
        <v>10</v>
      </c>
      <c r="B17" s="155"/>
      <c r="C17" s="156"/>
      <c r="D17" s="156"/>
      <c r="E17" s="157"/>
      <c r="F17" s="254"/>
      <c r="G17" s="255"/>
    </row>
    <row r="18" spans="1:7" ht="15" customHeight="1">
      <c r="A18" s="5">
        <v>11</v>
      </c>
      <c r="B18" s="155"/>
      <c r="C18" s="156"/>
      <c r="D18" s="156"/>
      <c r="E18" s="157"/>
      <c r="F18" s="254"/>
      <c r="G18" s="255"/>
    </row>
    <row r="19" spans="1:7" ht="15" customHeight="1">
      <c r="A19" s="5">
        <v>12</v>
      </c>
      <c r="B19" s="155"/>
      <c r="C19" s="156"/>
      <c r="D19" s="156"/>
      <c r="E19" s="157"/>
      <c r="F19" s="254"/>
      <c r="G19" s="255"/>
    </row>
    <row r="20" spans="1:7" ht="15" customHeight="1">
      <c r="A20" s="235" t="s">
        <v>72</v>
      </c>
      <c r="B20" s="236"/>
      <c r="C20" s="236"/>
      <c r="D20" s="236"/>
      <c r="E20" s="237"/>
      <c r="F20" s="271">
        <f>SUM(F8:G19)</f>
        <v>0</v>
      </c>
      <c r="G20" s="272"/>
    </row>
    <row r="21" spans="1:7" ht="15" customHeight="1">
      <c r="A21" s="235" t="s">
        <v>33</v>
      </c>
      <c r="B21" s="236"/>
      <c r="C21" s="236"/>
      <c r="D21" s="236"/>
      <c r="E21" s="237"/>
      <c r="F21" s="242">
        <v>0</v>
      </c>
      <c r="G21" s="243"/>
    </row>
    <row r="22" spans="1:7" ht="15" customHeight="1">
      <c r="A22" s="266" t="s">
        <v>34</v>
      </c>
      <c r="B22" s="267"/>
      <c r="C22" s="267"/>
      <c r="D22" s="267"/>
      <c r="E22" s="268"/>
      <c r="F22" s="264">
        <f>SUM(F20:G21)</f>
        <v>0</v>
      </c>
      <c r="G22" s="265"/>
    </row>
    <row r="23" spans="1:7" ht="15" customHeight="1">
      <c r="A23" s="4" t="s">
        <v>30</v>
      </c>
      <c r="B23" s="14"/>
      <c r="C23" s="14"/>
      <c r="D23" s="14"/>
      <c r="E23" s="15"/>
      <c r="F23" s="262"/>
      <c r="G23" s="263"/>
    </row>
    <row r="24" spans="1:7" ht="15" customHeight="1">
      <c r="A24" s="5">
        <v>1</v>
      </c>
      <c r="B24" s="158"/>
      <c r="C24" s="159"/>
      <c r="D24" s="159"/>
      <c r="E24" s="160"/>
      <c r="F24" s="260"/>
      <c r="G24" s="261"/>
    </row>
    <row r="25" spans="1:7" ht="15" customHeight="1">
      <c r="A25" s="5">
        <v>2</v>
      </c>
      <c r="B25" s="158"/>
      <c r="C25" s="159"/>
      <c r="D25" s="159"/>
      <c r="E25" s="160"/>
      <c r="F25" s="260"/>
      <c r="G25" s="261"/>
    </row>
    <row r="26" spans="1:7" ht="15" customHeight="1">
      <c r="A26" s="5">
        <v>3</v>
      </c>
      <c r="B26" s="158"/>
      <c r="C26" s="159"/>
      <c r="D26" s="159"/>
      <c r="E26" s="160"/>
      <c r="F26" s="260"/>
      <c r="G26" s="261"/>
    </row>
    <row r="27" spans="1:7" ht="15" customHeight="1">
      <c r="A27" s="5">
        <v>4</v>
      </c>
      <c r="B27" s="158"/>
      <c r="C27" s="159"/>
      <c r="D27" s="159"/>
      <c r="E27" s="160"/>
      <c r="F27" s="260"/>
      <c r="G27" s="261"/>
    </row>
    <row r="28" spans="1:7" ht="15" customHeight="1">
      <c r="A28" s="5">
        <v>5</v>
      </c>
      <c r="B28" s="158"/>
      <c r="C28" s="159"/>
      <c r="D28" s="159"/>
      <c r="E28" s="160"/>
      <c r="F28" s="260"/>
      <c r="G28" s="261"/>
    </row>
    <row r="29" spans="1:7" ht="15" customHeight="1">
      <c r="A29" s="5">
        <v>6</v>
      </c>
      <c r="B29" s="158"/>
      <c r="C29" s="159"/>
      <c r="D29" s="159"/>
      <c r="E29" s="160"/>
      <c r="F29" s="254"/>
      <c r="G29" s="255"/>
    </row>
    <row r="30" spans="1:7" ht="15" customHeight="1">
      <c r="A30" s="5">
        <v>7</v>
      </c>
      <c r="B30" s="155"/>
      <c r="C30" s="156"/>
      <c r="D30" s="156"/>
      <c r="E30" s="157"/>
      <c r="F30" s="254"/>
      <c r="G30" s="255"/>
    </row>
    <row r="31" spans="1:7" ht="15" customHeight="1">
      <c r="A31" s="5">
        <v>8</v>
      </c>
      <c r="B31" s="155"/>
      <c r="C31" s="156"/>
      <c r="D31" s="156"/>
      <c r="E31" s="157"/>
      <c r="F31" s="254"/>
      <c r="G31" s="255"/>
    </row>
    <row r="32" spans="1:7" ht="15" customHeight="1">
      <c r="A32" s="5">
        <v>9</v>
      </c>
      <c r="B32" s="155"/>
      <c r="C32" s="156"/>
      <c r="D32" s="156"/>
      <c r="E32" s="157"/>
      <c r="F32" s="254"/>
      <c r="G32" s="255"/>
    </row>
    <row r="33" spans="1:7" ht="15" customHeight="1">
      <c r="A33" s="5">
        <v>10</v>
      </c>
      <c r="B33" s="155"/>
      <c r="C33" s="156"/>
      <c r="D33" s="156"/>
      <c r="E33" s="157"/>
      <c r="F33" s="254"/>
      <c r="G33" s="255"/>
    </row>
    <row r="34" spans="1:7" ht="15" customHeight="1">
      <c r="A34" s="5">
        <v>11</v>
      </c>
      <c r="B34" s="155"/>
      <c r="C34" s="156"/>
      <c r="D34" s="156"/>
      <c r="E34" s="157"/>
      <c r="F34" s="254"/>
      <c r="G34" s="255"/>
    </row>
    <row r="35" spans="1:7" s="9" customFormat="1" ht="15" customHeight="1">
      <c r="A35" s="5">
        <v>12</v>
      </c>
      <c r="B35" s="155"/>
      <c r="C35" s="163"/>
      <c r="D35" s="163"/>
      <c r="E35" s="164"/>
      <c r="F35" s="246"/>
      <c r="G35" s="247"/>
    </row>
    <row r="36" spans="1:7" s="9" customFormat="1" ht="15" customHeight="1">
      <c r="A36" s="5">
        <v>13</v>
      </c>
      <c r="B36" s="155"/>
      <c r="C36" s="155"/>
      <c r="D36" s="155"/>
      <c r="E36" s="198"/>
      <c r="F36" s="246"/>
      <c r="G36" s="247"/>
    </row>
    <row r="37" spans="1:7" s="9" customFormat="1" ht="15" customHeight="1">
      <c r="A37" s="192" t="s">
        <v>73</v>
      </c>
      <c r="B37" s="193"/>
      <c r="C37" s="193"/>
      <c r="D37" s="193"/>
      <c r="E37" s="194"/>
      <c r="F37" s="256">
        <f>SUM(F24:G36)</f>
        <v>0</v>
      </c>
      <c r="G37" s="257"/>
    </row>
    <row r="38" spans="1:7" ht="15" customHeight="1">
      <c r="A38" s="192" t="s">
        <v>37</v>
      </c>
      <c r="B38" s="193"/>
      <c r="C38" s="193"/>
      <c r="D38" s="193"/>
      <c r="E38" s="194"/>
      <c r="F38" s="258"/>
      <c r="G38" s="259"/>
    </row>
    <row r="39" spans="1:7" ht="15" customHeight="1" thickBot="1">
      <c r="A39" s="177" t="s">
        <v>38</v>
      </c>
      <c r="B39" s="196"/>
      <c r="C39" s="196"/>
      <c r="D39" s="196"/>
      <c r="E39" s="197"/>
      <c r="F39" s="252">
        <f>F37+F38</f>
        <v>0</v>
      </c>
      <c r="G39" s="253"/>
    </row>
    <row r="40" spans="1:7" ht="13.5" thickBot="1">
      <c r="A40" s="27" t="s">
        <v>29</v>
      </c>
      <c r="B40" s="26"/>
      <c r="C40" s="26"/>
      <c r="D40" s="26"/>
      <c r="E40" s="26"/>
      <c r="F40" s="244">
        <f>F22+F39</f>
        <v>0</v>
      </c>
      <c r="G40" s="245"/>
    </row>
  </sheetData>
  <sheetProtection password="C72E" sheet="1" objects="1" scenarios="1" selectLockedCells="1"/>
  <mergeCells count="73">
    <mergeCell ref="B8:E8"/>
    <mergeCell ref="B9:E9"/>
    <mergeCell ref="B10:E10"/>
    <mergeCell ref="B11:E11"/>
    <mergeCell ref="B13:E13"/>
    <mergeCell ref="B16:E16"/>
    <mergeCell ref="B14:E14"/>
    <mergeCell ref="B15:E15"/>
    <mergeCell ref="B18:E18"/>
    <mergeCell ref="B17:E17"/>
    <mergeCell ref="A1:G1"/>
    <mergeCell ref="A7:E7"/>
    <mergeCell ref="D2:E2"/>
    <mergeCell ref="D3:E3"/>
    <mergeCell ref="A5:E6"/>
    <mergeCell ref="F5:G5"/>
    <mergeCell ref="A2:B2"/>
    <mergeCell ref="F6:G6"/>
    <mergeCell ref="F7:G7"/>
    <mergeCell ref="A39:E39"/>
    <mergeCell ref="B34:E34"/>
    <mergeCell ref="B35:E35"/>
    <mergeCell ref="A38:E38"/>
    <mergeCell ref="B32:E32"/>
    <mergeCell ref="B33:E33"/>
    <mergeCell ref="A37:E37"/>
    <mergeCell ref="B36:E36"/>
    <mergeCell ref="B26:E26"/>
    <mergeCell ref="F8:G8"/>
    <mergeCell ref="F9:G9"/>
    <mergeCell ref="F10:G10"/>
    <mergeCell ref="F11:G11"/>
    <mergeCell ref="F12:G12"/>
    <mergeCell ref="B12:E12"/>
    <mergeCell ref="A20:E20"/>
    <mergeCell ref="F20:G20"/>
    <mergeCell ref="B19:E19"/>
    <mergeCell ref="F19:G19"/>
    <mergeCell ref="F21:G21"/>
    <mergeCell ref="F22:G22"/>
    <mergeCell ref="B31:E31"/>
    <mergeCell ref="A22:E22"/>
    <mergeCell ref="F24:G24"/>
    <mergeCell ref="F25:G25"/>
    <mergeCell ref="F26:G26"/>
    <mergeCell ref="F28:G28"/>
    <mergeCell ref="B30:E30"/>
    <mergeCell ref="F13:G13"/>
    <mergeCell ref="F14:G14"/>
    <mergeCell ref="F15:G15"/>
    <mergeCell ref="F16:G16"/>
    <mergeCell ref="F17:G17"/>
    <mergeCell ref="F18:G18"/>
    <mergeCell ref="F36:G36"/>
    <mergeCell ref="B29:E29"/>
    <mergeCell ref="F31:G31"/>
    <mergeCell ref="F32:G32"/>
    <mergeCell ref="F33:G33"/>
    <mergeCell ref="F23:G23"/>
    <mergeCell ref="B28:E28"/>
    <mergeCell ref="B27:E27"/>
    <mergeCell ref="B24:E24"/>
    <mergeCell ref="B25:E25"/>
    <mergeCell ref="F40:G40"/>
    <mergeCell ref="F39:G39"/>
    <mergeCell ref="A21:E21"/>
    <mergeCell ref="F34:G34"/>
    <mergeCell ref="F35:G35"/>
    <mergeCell ref="F37:G37"/>
    <mergeCell ref="F38:G38"/>
    <mergeCell ref="F29:G29"/>
    <mergeCell ref="F30:G30"/>
    <mergeCell ref="F27:G2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09/05/2013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topLeftCell="A1">
      <selection activeCell="G2" sqref="A1:G2"/>
    </sheetView>
  </sheetViews>
  <sheetFormatPr defaultColWidth="9.140625" defaultRowHeight="12.75"/>
  <cols>
    <col min="1" max="4" width="3.57421875" style="0" customWidth="1"/>
    <col min="5" max="5" width="27.8515625" style="0" customWidth="1"/>
    <col min="6" max="6" width="8.421875" style="0" customWidth="1"/>
    <col min="7" max="7" width="23.00390625" style="0" customWidth="1"/>
    <col min="8" max="10" width="12.57421875" style="0" customWidth="1"/>
  </cols>
  <sheetData>
    <row r="1" spans="1:7" ht="32.1" customHeight="1">
      <c r="A1" s="166" t="s">
        <v>128</v>
      </c>
      <c r="B1" s="166"/>
      <c r="C1" s="166"/>
      <c r="D1" s="166"/>
      <c r="E1" s="166"/>
      <c r="F1" s="166"/>
      <c r="G1" s="166"/>
    </row>
    <row r="2" spans="1:7" ht="12.75">
      <c r="A2" s="174" t="s">
        <v>8</v>
      </c>
      <c r="B2" s="174"/>
      <c r="C2" s="6"/>
      <c r="D2" s="226">
        <f>CSS!D2</f>
        <v>0</v>
      </c>
      <c r="E2" s="226"/>
      <c r="F2" s="18" t="s">
        <v>9</v>
      </c>
      <c r="G2" s="20">
        <f>CSS!G2</f>
        <v>0</v>
      </c>
    </row>
    <row r="3" spans="1:6" ht="12.75">
      <c r="A3" s="7"/>
      <c r="B3" s="7"/>
      <c r="C3" s="7"/>
      <c r="D3" s="168"/>
      <c r="E3" s="168"/>
      <c r="F3" s="17"/>
    </row>
    <row r="5" spans="1:7" s="3" customFormat="1" ht="12.75">
      <c r="A5" s="167"/>
      <c r="B5" s="168"/>
      <c r="C5" s="168"/>
      <c r="D5" s="168"/>
      <c r="E5" s="169"/>
      <c r="F5" s="167" t="s">
        <v>0</v>
      </c>
      <c r="G5" s="169"/>
    </row>
    <row r="6" spans="1:10" s="1" customFormat="1" ht="12.75">
      <c r="A6" s="173"/>
      <c r="B6" s="174"/>
      <c r="C6" s="174"/>
      <c r="D6" s="174"/>
      <c r="E6" s="175"/>
      <c r="F6" s="184" t="s">
        <v>76</v>
      </c>
      <c r="G6" s="185"/>
      <c r="H6" s="2"/>
      <c r="I6" s="2"/>
      <c r="J6" s="2"/>
    </row>
    <row r="7" spans="1:7" ht="12.75">
      <c r="A7" s="276" t="s">
        <v>123</v>
      </c>
      <c r="B7" s="277"/>
      <c r="C7" s="277"/>
      <c r="D7" s="277"/>
      <c r="E7" s="278"/>
      <c r="F7" s="282"/>
      <c r="G7" s="283"/>
    </row>
    <row r="8" spans="1:7" ht="12.75">
      <c r="A8" s="279"/>
      <c r="B8" s="280"/>
      <c r="C8" s="280"/>
      <c r="D8" s="280"/>
      <c r="E8" s="280"/>
      <c r="F8" s="280"/>
      <c r="G8" s="281"/>
    </row>
    <row r="9" spans="1:7" ht="12.75">
      <c r="A9" s="276" t="s">
        <v>32</v>
      </c>
      <c r="B9" s="284"/>
      <c r="C9" s="284"/>
      <c r="D9" s="284"/>
      <c r="E9" s="285"/>
      <c r="F9" s="286"/>
      <c r="G9" s="287"/>
    </row>
    <row r="10" spans="1:7" ht="12.75">
      <c r="A10" s="288"/>
      <c r="B10" s="289"/>
      <c r="C10" s="289"/>
      <c r="D10" s="289"/>
      <c r="E10" s="289"/>
      <c r="F10" s="289"/>
      <c r="G10" s="290"/>
    </row>
    <row r="11" spans="1:7" ht="12.75">
      <c r="A11" s="276" t="s">
        <v>77</v>
      </c>
      <c r="B11" s="284"/>
      <c r="C11" s="284"/>
      <c r="D11" s="284"/>
      <c r="E11" s="285"/>
      <c r="F11" s="286"/>
      <c r="G11" s="287"/>
    </row>
    <row r="12" spans="1:7" ht="12.75">
      <c r="A12" s="273"/>
      <c r="B12" s="274"/>
      <c r="C12" s="274"/>
      <c r="D12" s="274"/>
      <c r="E12" s="274"/>
      <c r="F12" s="274"/>
      <c r="G12" s="275"/>
    </row>
  </sheetData>
  <sheetProtection password="C72E" sheet="1" objects="1" scenarios="1" selectLockedCells="1"/>
  <mergeCells count="16">
    <mergeCell ref="A9:E9"/>
    <mergeCell ref="A11:E11"/>
    <mergeCell ref="F11:G11"/>
    <mergeCell ref="F9:G9"/>
    <mergeCell ref="A10:G10"/>
    <mergeCell ref="A2:B2"/>
    <mergeCell ref="A12:G12"/>
    <mergeCell ref="A7:E7"/>
    <mergeCell ref="A8:G8"/>
    <mergeCell ref="A1:G1"/>
    <mergeCell ref="D2:E2"/>
    <mergeCell ref="D3:E3"/>
    <mergeCell ref="A5:E6"/>
    <mergeCell ref="F5:G5"/>
    <mergeCell ref="F6:G6"/>
    <mergeCell ref="F7:G7"/>
  </mergeCells>
  <printOptions/>
  <pageMargins left="0.7" right="0.7" top="0.75" bottom="0.75" header="0.3" footer="0.3"/>
  <pageSetup horizontalDpi="600" verticalDpi="600" orientation="portrait" r:id="rId1"/>
  <headerFooter>
    <oddHeader>&amp;R&amp;"Arial,Bold"Enclosure 3</oddHeader>
    <oddFooter>&amp;LUpdated: 09/05/2013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78"/>
  <sheetViews>
    <sheetView tabSelected="1" zoomScale="70" zoomScaleNormal="70" zoomScaleSheetLayoutView="70" zoomScalePageLayoutView="80" workbookViewId="0" topLeftCell="A1">
      <pane xSplit="6" ySplit="9" topLeftCell="G10" activePane="bottomRight" state="frozen"/>
      <selection pane="topRight" activeCell="G1" sqref="G1"/>
      <selection pane="bottomLeft" activeCell="A10" sqref="A10"/>
      <selection pane="bottomRight" activeCell="D11" sqref="D11:F11"/>
    </sheetView>
  </sheetViews>
  <sheetFormatPr defaultColWidth="8.8515625" defaultRowHeight="12.75"/>
  <cols>
    <col min="1" max="1" width="3.421875" style="29" customWidth="1"/>
    <col min="2" max="5" width="3.57421875" style="29" customWidth="1"/>
    <col min="6" max="6" width="37.421875" style="29" customWidth="1"/>
    <col min="7" max="10" width="14.57421875" style="29" customWidth="1"/>
    <col min="11" max="11" width="15.28125" style="29" customWidth="1"/>
    <col min="12" max="16" width="14.57421875" style="29" customWidth="1"/>
    <col min="17" max="17" width="13.00390625" style="28" customWidth="1"/>
    <col min="18" max="18" width="14.57421875" style="28" customWidth="1"/>
    <col min="19" max="120" width="8.8515625" style="28" customWidth="1"/>
    <col min="121" max="16384" width="8.8515625" style="29" customWidth="1"/>
  </cols>
  <sheetData>
    <row r="1" spans="1:16" ht="15.75">
      <c r="A1" s="319" t="s">
        <v>94</v>
      </c>
      <c r="B1" s="319"/>
      <c r="C1" s="319"/>
      <c r="D1" s="319"/>
      <c r="E1" s="319"/>
      <c r="F1" s="319"/>
      <c r="G1" s="319"/>
      <c r="H1" s="319"/>
      <c r="I1" s="319"/>
      <c r="J1" s="319"/>
      <c r="K1" s="319"/>
      <c r="L1" s="319"/>
      <c r="M1" s="319"/>
      <c r="N1" s="319"/>
      <c r="O1" s="319"/>
      <c r="P1" s="319"/>
    </row>
    <row r="2" spans="1:16" ht="15.75">
      <c r="A2" s="319" t="s">
        <v>130</v>
      </c>
      <c r="B2" s="319"/>
      <c r="C2" s="319"/>
      <c r="D2" s="319"/>
      <c r="E2" s="319"/>
      <c r="F2" s="319"/>
      <c r="G2" s="319"/>
      <c r="H2" s="319"/>
      <c r="I2" s="319"/>
      <c r="J2" s="319"/>
      <c r="K2" s="319"/>
      <c r="L2" s="319"/>
      <c r="M2" s="319"/>
      <c r="N2" s="319"/>
      <c r="O2" s="319"/>
      <c r="P2" s="319"/>
    </row>
    <row r="3" spans="1:5" ht="15">
      <c r="A3" s="30" t="s">
        <v>124</v>
      </c>
      <c r="B3" s="31"/>
      <c r="C3" s="32"/>
      <c r="D3" s="33"/>
      <c r="E3" s="34"/>
    </row>
    <row r="4" spans="1:16" ht="20.1" customHeight="1">
      <c r="A4" s="320" t="s">
        <v>93</v>
      </c>
      <c r="B4" s="320"/>
      <c r="C4" s="320"/>
      <c r="D4" s="321">
        <f>CSS!D2</f>
        <v>0</v>
      </c>
      <c r="E4" s="321"/>
      <c r="F4" s="321"/>
      <c r="G4" s="35"/>
      <c r="H4" s="35"/>
      <c r="I4" s="35"/>
      <c r="J4" s="35"/>
      <c r="K4" s="35"/>
      <c r="L4" s="35"/>
      <c r="M4" s="35"/>
      <c r="N4" s="36"/>
      <c r="O4" s="37" t="s">
        <v>92</v>
      </c>
      <c r="P4" s="38">
        <f>CSS!G2</f>
        <v>0</v>
      </c>
    </row>
    <row r="5" spans="1:7" ht="14.45" customHeight="1">
      <c r="A5" s="313" t="s">
        <v>138</v>
      </c>
      <c r="B5" s="314"/>
      <c r="C5" s="314"/>
      <c r="D5" s="314"/>
      <c r="E5" s="314"/>
      <c r="F5" s="315"/>
      <c r="G5" s="39"/>
    </row>
    <row r="6" spans="2:6" ht="15" customHeight="1">
      <c r="B6" s="36"/>
      <c r="C6" s="36"/>
      <c r="D6" s="36"/>
      <c r="E6" s="36"/>
      <c r="F6" s="36"/>
    </row>
    <row r="7" spans="1:120" s="42" customFormat="1" ht="15" customHeight="1">
      <c r="A7" s="324" t="s">
        <v>97</v>
      </c>
      <c r="B7" s="325"/>
      <c r="C7" s="325"/>
      <c r="D7" s="325"/>
      <c r="E7" s="325"/>
      <c r="F7" s="326"/>
      <c r="G7" s="40" t="s">
        <v>0</v>
      </c>
      <c r="H7" s="40" t="s">
        <v>1</v>
      </c>
      <c r="I7" s="40" t="s">
        <v>7</v>
      </c>
      <c r="J7" s="40" t="s">
        <v>2</v>
      </c>
      <c r="K7" s="40" t="s">
        <v>3</v>
      </c>
      <c r="L7" s="40" t="s">
        <v>4</v>
      </c>
      <c r="M7" s="40" t="s">
        <v>5</v>
      </c>
      <c r="N7" s="40" t="s">
        <v>6</v>
      </c>
      <c r="O7" s="40" t="s">
        <v>42</v>
      </c>
      <c r="P7" s="40" t="s">
        <v>64</v>
      </c>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row>
    <row r="8" spans="1:120" s="42" customFormat="1" ht="15" customHeight="1">
      <c r="A8" s="327"/>
      <c r="B8" s="328"/>
      <c r="C8" s="328"/>
      <c r="D8" s="328"/>
      <c r="E8" s="328"/>
      <c r="F8" s="329"/>
      <c r="G8" s="322" t="s">
        <v>15</v>
      </c>
      <c r="H8" s="322" t="s">
        <v>17</v>
      </c>
      <c r="I8" s="322" t="s">
        <v>39</v>
      </c>
      <c r="J8" s="322" t="s">
        <v>16</v>
      </c>
      <c r="K8" s="322" t="s">
        <v>18</v>
      </c>
      <c r="L8" s="322" t="s">
        <v>31</v>
      </c>
      <c r="M8" s="322" t="s">
        <v>32</v>
      </c>
      <c r="N8" s="322" t="s">
        <v>78</v>
      </c>
      <c r="O8" s="322" t="s">
        <v>53</v>
      </c>
      <c r="P8" s="322" t="s">
        <v>19</v>
      </c>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row>
    <row r="9" spans="1:120" s="46" customFormat="1" ht="48.75" customHeight="1">
      <c r="A9" s="330"/>
      <c r="B9" s="331"/>
      <c r="C9" s="331"/>
      <c r="D9" s="331"/>
      <c r="E9" s="331"/>
      <c r="F9" s="332"/>
      <c r="G9" s="323"/>
      <c r="H9" s="323"/>
      <c r="I9" s="323"/>
      <c r="J9" s="323"/>
      <c r="K9" s="323"/>
      <c r="L9" s="323"/>
      <c r="M9" s="323"/>
      <c r="N9" s="323"/>
      <c r="O9" s="323"/>
      <c r="P9" s="323"/>
      <c r="Q9" s="43"/>
      <c r="R9" s="44"/>
      <c r="S9" s="43"/>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row>
    <row r="10" spans="1:18" ht="24.95" customHeight="1">
      <c r="A10" s="47">
        <v>1</v>
      </c>
      <c r="B10" s="316" t="s">
        <v>131</v>
      </c>
      <c r="C10" s="317"/>
      <c r="D10" s="317"/>
      <c r="E10" s="317"/>
      <c r="F10" s="318"/>
      <c r="G10" s="48"/>
      <c r="H10" s="48"/>
      <c r="I10" s="48"/>
      <c r="J10" s="48"/>
      <c r="K10" s="48"/>
      <c r="L10" s="48"/>
      <c r="M10" s="48"/>
      <c r="N10" s="48"/>
      <c r="O10" s="48"/>
      <c r="P10" s="48"/>
      <c r="R10" s="49"/>
    </row>
    <row r="11" spans="1:18" ht="24.95" customHeight="1">
      <c r="A11" s="50"/>
      <c r="B11" s="51"/>
      <c r="C11" s="52" t="s">
        <v>43</v>
      </c>
      <c r="D11" s="297" t="s">
        <v>74</v>
      </c>
      <c r="E11" s="297"/>
      <c r="F11" s="298"/>
      <c r="G11" s="53"/>
      <c r="H11" s="53"/>
      <c r="I11" s="53"/>
      <c r="J11" s="54"/>
      <c r="K11" s="53"/>
      <c r="L11" s="53"/>
      <c r="M11" s="53"/>
      <c r="N11" s="53"/>
      <c r="O11" s="55"/>
      <c r="P11" s="56">
        <f>O11</f>
        <v>0</v>
      </c>
      <c r="R11" s="49"/>
    </row>
    <row r="12" spans="1:18" ht="24.95" customHeight="1">
      <c r="A12" s="50"/>
      <c r="B12" s="51"/>
      <c r="C12" s="52" t="s">
        <v>44</v>
      </c>
      <c r="D12" s="297" t="s">
        <v>98</v>
      </c>
      <c r="E12" s="297"/>
      <c r="F12" s="298"/>
      <c r="G12" s="53"/>
      <c r="H12" s="53"/>
      <c r="I12" s="53"/>
      <c r="J12" s="57"/>
      <c r="K12" s="53"/>
      <c r="L12" s="53"/>
      <c r="M12" s="53"/>
      <c r="N12" s="53"/>
      <c r="O12" s="53"/>
      <c r="P12" s="56">
        <f>SUM(G12:O12)</f>
        <v>0</v>
      </c>
      <c r="R12" s="49"/>
    </row>
    <row r="13" spans="1:18" ht="24.95" customHeight="1">
      <c r="A13" s="50"/>
      <c r="B13" s="51"/>
      <c r="C13" s="58" t="s">
        <v>45</v>
      </c>
      <c r="D13" s="297" t="s">
        <v>80</v>
      </c>
      <c r="E13" s="297"/>
      <c r="F13" s="298"/>
      <c r="G13" s="53"/>
      <c r="H13" s="53"/>
      <c r="I13" s="53"/>
      <c r="J13" s="57"/>
      <c r="K13" s="57"/>
      <c r="L13" s="53"/>
      <c r="M13" s="53"/>
      <c r="N13" s="53"/>
      <c r="O13" s="53"/>
      <c r="P13" s="56">
        <f aca="true" t="shared" si="0" ref="P13:P18">SUM(G13:O13)</f>
        <v>0</v>
      </c>
      <c r="R13" s="49"/>
    </row>
    <row r="14" spans="1:18" ht="24.95" customHeight="1">
      <c r="A14" s="50"/>
      <c r="B14" s="59"/>
      <c r="C14" s="58" t="s">
        <v>46</v>
      </c>
      <c r="D14" s="297" t="s">
        <v>81</v>
      </c>
      <c r="E14" s="297"/>
      <c r="F14" s="298"/>
      <c r="G14" s="102"/>
      <c r="H14" s="102"/>
      <c r="I14" s="102"/>
      <c r="J14" s="102"/>
      <c r="K14" s="102"/>
      <c r="L14" s="125"/>
      <c r="M14" s="125"/>
      <c r="N14" s="125"/>
      <c r="O14" s="60"/>
      <c r="P14" s="56">
        <f t="shared" si="0"/>
        <v>0</v>
      </c>
      <c r="R14" s="49"/>
    </row>
    <row r="15" spans="1:18" ht="24.95" customHeight="1">
      <c r="A15" s="50"/>
      <c r="B15" s="59"/>
      <c r="C15" s="58" t="s">
        <v>47</v>
      </c>
      <c r="D15" s="299" t="s">
        <v>82</v>
      </c>
      <c r="E15" s="299"/>
      <c r="F15" s="300"/>
      <c r="G15" s="102"/>
      <c r="H15" s="102"/>
      <c r="I15" s="102"/>
      <c r="J15" s="102"/>
      <c r="K15" s="102"/>
      <c r="L15" s="125"/>
      <c r="M15" s="125"/>
      <c r="N15" s="125"/>
      <c r="O15" s="60"/>
      <c r="P15" s="56">
        <f t="shared" si="0"/>
        <v>0</v>
      </c>
      <c r="R15" s="49"/>
    </row>
    <row r="16" spans="1:120" s="63" customFormat="1" ht="24.95" customHeight="1">
      <c r="A16" s="61"/>
      <c r="B16" s="62"/>
      <c r="C16" s="58" t="s">
        <v>48</v>
      </c>
      <c r="D16" s="295" t="s">
        <v>83</v>
      </c>
      <c r="E16" s="295"/>
      <c r="F16" s="296"/>
      <c r="G16" s="55"/>
      <c r="H16" s="55"/>
      <c r="I16" s="55"/>
      <c r="J16" s="55"/>
      <c r="K16" s="55"/>
      <c r="L16" s="55"/>
      <c r="M16" s="55"/>
      <c r="N16" s="55"/>
      <c r="O16" s="60"/>
      <c r="P16" s="56">
        <f t="shared" si="0"/>
        <v>0</v>
      </c>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row>
    <row r="17" spans="1:120" s="63" customFormat="1" ht="24.95" customHeight="1">
      <c r="A17" s="61"/>
      <c r="B17" s="62"/>
      <c r="C17" s="58" t="s">
        <v>49</v>
      </c>
      <c r="D17" s="295" t="s">
        <v>84</v>
      </c>
      <c r="E17" s="295"/>
      <c r="F17" s="296"/>
      <c r="G17" s="55"/>
      <c r="H17" s="55"/>
      <c r="I17" s="55"/>
      <c r="J17" s="55"/>
      <c r="K17" s="55"/>
      <c r="L17" s="55"/>
      <c r="M17" s="55"/>
      <c r="N17" s="55"/>
      <c r="O17" s="60"/>
      <c r="P17" s="56">
        <f t="shared" si="0"/>
        <v>0</v>
      </c>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row>
    <row r="18" spans="1:120" s="63" customFormat="1" ht="24.95" customHeight="1" thickBot="1">
      <c r="A18" s="61"/>
      <c r="B18" s="62"/>
      <c r="C18" s="52" t="s">
        <v>50</v>
      </c>
      <c r="D18" s="295" t="s">
        <v>101</v>
      </c>
      <c r="E18" s="295"/>
      <c r="F18" s="296"/>
      <c r="G18" s="64"/>
      <c r="H18" s="64"/>
      <c r="I18" s="64"/>
      <c r="J18" s="64"/>
      <c r="K18" s="64"/>
      <c r="L18" s="65"/>
      <c r="M18" s="64"/>
      <c r="N18" s="64"/>
      <c r="O18" s="66"/>
      <c r="P18" s="67">
        <f t="shared" si="0"/>
        <v>0</v>
      </c>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row>
    <row r="19" spans="1:18" ht="24.95" customHeight="1" thickBot="1">
      <c r="A19" s="50"/>
      <c r="B19" s="59" t="s">
        <v>51</v>
      </c>
      <c r="C19" s="311" t="s">
        <v>102</v>
      </c>
      <c r="D19" s="311"/>
      <c r="E19" s="311"/>
      <c r="F19" s="311"/>
      <c r="G19" s="68">
        <f>SUM(G14:G18)</f>
        <v>0</v>
      </c>
      <c r="H19" s="68">
        <f>SUM(H14:H18)</f>
        <v>0</v>
      </c>
      <c r="I19" s="68">
        <f>SUM(I14:I18)</f>
        <v>0</v>
      </c>
      <c r="J19" s="68">
        <f>SUM(J12:J18)</f>
        <v>0</v>
      </c>
      <c r="K19" s="68">
        <f>SUM(K13:K18)</f>
        <v>0</v>
      </c>
      <c r="L19" s="68">
        <f>SUM(L14:L18)</f>
        <v>0</v>
      </c>
      <c r="M19" s="68">
        <f>SUM(M14:M18)</f>
        <v>0</v>
      </c>
      <c r="N19" s="68">
        <f>SUM(N14:N18)</f>
        <v>0</v>
      </c>
      <c r="O19" s="68">
        <f>O11</f>
        <v>0</v>
      </c>
      <c r="P19" s="68">
        <f>SUM(G19:O19)</f>
        <v>0</v>
      </c>
      <c r="R19" s="69"/>
    </row>
    <row r="20" spans="1:18" ht="24.95" customHeight="1">
      <c r="A20" s="47">
        <v>2</v>
      </c>
      <c r="B20" s="308" t="s">
        <v>126</v>
      </c>
      <c r="C20" s="309"/>
      <c r="D20" s="309"/>
      <c r="E20" s="309"/>
      <c r="F20" s="310"/>
      <c r="G20" s="53"/>
      <c r="H20" s="53"/>
      <c r="I20" s="53"/>
      <c r="J20" s="53"/>
      <c r="K20" s="53"/>
      <c r="L20" s="53"/>
      <c r="M20" s="53"/>
      <c r="N20" s="53"/>
      <c r="O20" s="53"/>
      <c r="P20" s="53"/>
      <c r="Q20" s="49"/>
      <c r="R20" s="49"/>
    </row>
    <row r="21" spans="1:16" ht="24.95" customHeight="1">
      <c r="A21" s="50"/>
      <c r="B21" s="59" t="s">
        <v>43</v>
      </c>
      <c r="C21" s="299" t="s">
        <v>105</v>
      </c>
      <c r="D21" s="299"/>
      <c r="E21" s="299"/>
      <c r="F21" s="300"/>
      <c r="G21" s="55"/>
      <c r="H21" s="55"/>
      <c r="I21" s="60"/>
      <c r="J21" s="60"/>
      <c r="K21" s="60"/>
      <c r="L21" s="60"/>
      <c r="M21" s="60"/>
      <c r="N21" s="60"/>
      <c r="O21" s="56">
        <f>(-G21-H21)</f>
        <v>0</v>
      </c>
      <c r="P21" s="56">
        <f>G21+H21+O21</f>
        <v>0</v>
      </c>
    </row>
    <row r="22" spans="1:16" ht="24.95" customHeight="1">
      <c r="A22" s="50"/>
      <c r="B22" s="59" t="s">
        <v>44</v>
      </c>
      <c r="C22" s="299" t="s">
        <v>132</v>
      </c>
      <c r="D22" s="299"/>
      <c r="E22" s="299"/>
      <c r="F22" s="300"/>
      <c r="G22" s="60"/>
      <c r="H22" s="60"/>
      <c r="I22" s="60"/>
      <c r="J22" s="60"/>
      <c r="K22" s="60"/>
      <c r="L22" s="60"/>
      <c r="M22" s="60"/>
      <c r="N22" s="60"/>
      <c r="O22" s="60"/>
      <c r="P22" s="60"/>
    </row>
    <row r="23" spans="1:16" ht="24.95" customHeight="1">
      <c r="A23" s="50"/>
      <c r="B23" s="59"/>
      <c r="C23" s="52">
        <v>1</v>
      </c>
      <c r="D23" s="297" t="s">
        <v>104</v>
      </c>
      <c r="E23" s="297"/>
      <c r="F23" s="298"/>
      <c r="G23" s="55"/>
      <c r="H23" s="55"/>
      <c r="I23" s="55"/>
      <c r="J23" s="60"/>
      <c r="K23" s="60"/>
      <c r="L23" s="60"/>
      <c r="M23" s="60"/>
      <c r="N23" s="60"/>
      <c r="O23" s="60"/>
      <c r="P23" s="56">
        <f>SUM(G23:I23)</f>
        <v>0</v>
      </c>
    </row>
    <row r="24" spans="1:16" ht="24.95" customHeight="1" thickBot="1">
      <c r="A24" s="50"/>
      <c r="B24" s="59" t="s">
        <v>45</v>
      </c>
      <c r="C24" s="52" t="s">
        <v>114</v>
      </c>
      <c r="D24" s="52"/>
      <c r="E24" s="52"/>
      <c r="F24" s="70"/>
      <c r="G24" s="71"/>
      <c r="H24" s="71"/>
      <c r="I24" s="71"/>
      <c r="J24" s="71"/>
      <c r="K24" s="71"/>
      <c r="L24" s="71"/>
      <c r="M24" s="65"/>
      <c r="N24" s="65"/>
      <c r="O24" s="72"/>
      <c r="P24" s="67">
        <f>SUM(G24:O24)</f>
        <v>0</v>
      </c>
    </row>
    <row r="25" spans="1:20" ht="24.95" customHeight="1" thickBot="1">
      <c r="A25" s="73"/>
      <c r="B25" s="74" t="s">
        <v>46</v>
      </c>
      <c r="C25" s="312" t="s">
        <v>102</v>
      </c>
      <c r="D25" s="312"/>
      <c r="E25" s="312"/>
      <c r="F25" s="312"/>
      <c r="G25" s="68">
        <f>SUM(G21:G24)</f>
        <v>0</v>
      </c>
      <c r="H25" s="68">
        <f>SUM(H21:H24)</f>
        <v>0</v>
      </c>
      <c r="I25" s="68">
        <f>SUM(I23:I24)</f>
        <v>0</v>
      </c>
      <c r="J25" s="68">
        <f>J24</f>
        <v>0</v>
      </c>
      <c r="K25" s="68">
        <f>K24</f>
        <v>0</v>
      </c>
      <c r="L25" s="68">
        <f>L24</f>
        <v>0</v>
      </c>
      <c r="M25" s="68">
        <f>M24</f>
        <v>0</v>
      </c>
      <c r="N25" s="68">
        <f>N24</f>
        <v>0</v>
      </c>
      <c r="O25" s="68">
        <f>SUM(O21+O24)</f>
        <v>0</v>
      </c>
      <c r="P25" s="68">
        <f>SUM(G25:O25)</f>
        <v>0</v>
      </c>
      <c r="T25" s="75"/>
    </row>
    <row r="26" spans="1:16" ht="24.95" customHeight="1">
      <c r="A26" s="47">
        <v>3</v>
      </c>
      <c r="B26" s="308" t="s">
        <v>133</v>
      </c>
      <c r="C26" s="309"/>
      <c r="D26" s="309"/>
      <c r="E26" s="309"/>
      <c r="F26" s="310"/>
      <c r="G26" s="76"/>
      <c r="H26" s="53"/>
      <c r="I26" s="53"/>
      <c r="J26" s="53"/>
      <c r="K26" s="53"/>
      <c r="L26" s="53"/>
      <c r="M26" s="53"/>
      <c r="N26" s="53"/>
      <c r="O26" s="53"/>
      <c r="P26" s="53"/>
    </row>
    <row r="27" spans="1:16" ht="24.95" customHeight="1">
      <c r="A27" s="50"/>
      <c r="B27" s="77"/>
      <c r="C27" s="78" t="s">
        <v>43</v>
      </c>
      <c r="D27" s="306" t="s">
        <v>99</v>
      </c>
      <c r="E27" s="306"/>
      <c r="F27" s="307"/>
      <c r="G27" s="79"/>
      <c r="H27" s="60"/>
      <c r="I27" s="60"/>
      <c r="J27" s="80"/>
      <c r="K27" s="60"/>
      <c r="L27" s="60"/>
      <c r="M27" s="60"/>
      <c r="N27" s="60"/>
      <c r="O27" s="60"/>
      <c r="P27" s="56">
        <f>SUM(G27:N27)</f>
        <v>0</v>
      </c>
    </row>
    <row r="28" spans="1:16" ht="24.95" customHeight="1">
      <c r="A28" s="50"/>
      <c r="B28" s="77"/>
      <c r="C28" s="78" t="s">
        <v>44</v>
      </c>
      <c r="D28" s="306" t="s">
        <v>85</v>
      </c>
      <c r="E28" s="306"/>
      <c r="F28" s="307"/>
      <c r="G28" s="79"/>
      <c r="H28" s="60"/>
      <c r="I28" s="60"/>
      <c r="J28" s="80"/>
      <c r="K28" s="55"/>
      <c r="L28" s="60"/>
      <c r="M28" s="60"/>
      <c r="N28" s="60"/>
      <c r="O28" s="60"/>
      <c r="P28" s="56">
        <f>SUM(G28:N28)</f>
        <v>0</v>
      </c>
    </row>
    <row r="29" spans="1:16" ht="24.95" customHeight="1">
      <c r="A29" s="50"/>
      <c r="B29" s="77"/>
      <c r="C29" s="78" t="s">
        <v>45</v>
      </c>
      <c r="D29" s="297" t="s">
        <v>86</v>
      </c>
      <c r="E29" s="297"/>
      <c r="F29" s="298"/>
      <c r="G29" s="79"/>
      <c r="H29" s="60"/>
      <c r="I29" s="60"/>
      <c r="J29" s="55"/>
      <c r="K29" s="55"/>
      <c r="L29" s="60"/>
      <c r="M29" s="60"/>
      <c r="N29" s="60"/>
      <c r="O29" s="60"/>
      <c r="P29" s="56">
        <f>SUM(G29:N29)</f>
        <v>0</v>
      </c>
    </row>
    <row r="30" spans="1:16" ht="24.95" customHeight="1">
      <c r="A30" s="50"/>
      <c r="B30" s="77"/>
      <c r="C30" s="78" t="s">
        <v>46</v>
      </c>
      <c r="D30" s="297" t="s">
        <v>87</v>
      </c>
      <c r="E30" s="297"/>
      <c r="F30" s="298"/>
      <c r="G30" s="79"/>
      <c r="H30" s="60"/>
      <c r="I30" s="60"/>
      <c r="J30" s="81"/>
      <c r="K30" s="81"/>
      <c r="L30" s="60"/>
      <c r="M30" s="60"/>
      <c r="N30" s="60"/>
      <c r="O30" s="60"/>
      <c r="P30" s="56">
        <f>SUM(G30:N30)</f>
        <v>0</v>
      </c>
    </row>
    <row r="31" spans="1:16" ht="24.95" customHeight="1">
      <c r="A31" s="50"/>
      <c r="B31" s="77"/>
      <c r="C31" s="78" t="s">
        <v>47</v>
      </c>
      <c r="D31" s="297" t="s">
        <v>88</v>
      </c>
      <c r="E31" s="297"/>
      <c r="F31" s="298"/>
      <c r="G31" s="82"/>
      <c r="H31" s="81"/>
      <c r="I31" s="55"/>
      <c r="J31" s="55"/>
      <c r="K31" s="55"/>
      <c r="L31" s="81"/>
      <c r="M31" s="55"/>
      <c r="N31" s="55"/>
      <c r="O31" s="60"/>
      <c r="P31" s="56">
        <f aca="true" t="shared" si="1" ref="P31:P39">SUM(G31:N31)</f>
        <v>0</v>
      </c>
    </row>
    <row r="32" spans="1:16" ht="24.95" customHeight="1">
      <c r="A32" s="50"/>
      <c r="B32" s="77"/>
      <c r="C32" s="78" t="s">
        <v>48</v>
      </c>
      <c r="D32" s="297" t="s">
        <v>107</v>
      </c>
      <c r="E32" s="297"/>
      <c r="F32" s="298"/>
      <c r="G32" s="83"/>
      <c r="H32" s="55"/>
      <c r="I32" s="55"/>
      <c r="J32" s="55"/>
      <c r="K32" s="55"/>
      <c r="L32" s="55"/>
      <c r="M32" s="55"/>
      <c r="N32" s="55"/>
      <c r="O32" s="60"/>
      <c r="P32" s="56">
        <f t="shared" si="1"/>
        <v>0</v>
      </c>
    </row>
    <row r="33" spans="1:16" ht="24.95" customHeight="1">
      <c r="A33" s="50"/>
      <c r="B33" s="77"/>
      <c r="C33" s="78" t="s">
        <v>49</v>
      </c>
      <c r="D33" s="297" t="s">
        <v>104</v>
      </c>
      <c r="E33" s="297"/>
      <c r="F33" s="298"/>
      <c r="G33" s="83"/>
      <c r="H33" s="55"/>
      <c r="I33" s="55"/>
      <c r="J33" s="60"/>
      <c r="K33" s="60"/>
      <c r="L33" s="60"/>
      <c r="M33" s="60"/>
      <c r="N33" s="60"/>
      <c r="O33" s="60"/>
      <c r="P33" s="56">
        <f t="shared" si="1"/>
        <v>0</v>
      </c>
    </row>
    <row r="34" spans="1:16" ht="24.95" customHeight="1">
      <c r="A34" s="50"/>
      <c r="B34" s="77"/>
      <c r="C34" s="78" t="s">
        <v>50</v>
      </c>
      <c r="D34" s="297" t="s">
        <v>101</v>
      </c>
      <c r="E34" s="297"/>
      <c r="F34" s="298"/>
      <c r="G34" s="83"/>
      <c r="H34" s="83"/>
      <c r="I34" s="83"/>
      <c r="J34" s="83"/>
      <c r="K34" s="83"/>
      <c r="L34" s="83"/>
      <c r="M34" s="83"/>
      <c r="N34" s="83"/>
      <c r="O34" s="60"/>
      <c r="P34" s="56">
        <f>SUM(G34:N34)</f>
        <v>0</v>
      </c>
    </row>
    <row r="35" spans="1:16" ht="24.95" customHeight="1">
      <c r="A35" s="50"/>
      <c r="B35" s="77"/>
      <c r="C35" s="78" t="s">
        <v>51</v>
      </c>
      <c r="D35" s="78" t="s">
        <v>148</v>
      </c>
      <c r="E35" s="78"/>
      <c r="F35" s="153"/>
      <c r="G35" s="83"/>
      <c r="H35" s="83"/>
      <c r="I35" s="83"/>
      <c r="J35" s="83"/>
      <c r="K35" s="83"/>
      <c r="L35" s="83"/>
      <c r="M35" s="83"/>
      <c r="N35" s="83"/>
      <c r="O35" s="60"/>
      <c r="P35" s="56">
        <f>SUM(G35:N35)</f>
        <v>0</v>
      </c>
    </row>
    <row r="36" spans="1:16" ht="24.95" customHeight="1">
      <c r="A36" s="50"/>
      <c r="B36" s="77"/>
      <c r="C36" s="78" t="s">
        <v>52</v>
      </c>
      <c r="D36" s="78" t="s">
        <v>149</v>
      </c>
      <c r="E36" s="78"/>
      <c r="F36" s="153"/>
      <c r="G36" s="83"/>
      <c r="H36" s="83"/>
      <c r="I36" s="83"/>
      <c r="J36" s="83"/>
      <c r="K36" s="83"/>
      <c r="L36" s="83"/>
      <c r="M36" s="83"/>
      <c r="N36" s="83"/>
      <c r="O36" s="60"/>
      <c r="P36" s="56">
        <f>SUM(G36:N36)</f>
        <v>0</v>
      </c>
    </row>
    <row r="37" spans="1:16" ht="24.95" customHeight="1">
      <c r="A37" s="50"/>
      <c r="B37" s="77"/>
      <c r="C37" s="78" t="s">
        <v>65</v>
      </c>
      <c r="D37" s="297" t="s">
        <v>125</v>
      </c>
      <c r="E37" s="297"/>
      <c r="F37" s="298"/>
      <c r="G37" s="103"/>
      <c r="H37" s="103"/>
      <c r="I37" s="103"/>
      <c r="J37" s="103"/>
      <c r="K37" s="103"/>
      <c r="L37" s="103"/>
      <c r="M37" s="103"/>
      <c r="N37" s="103"/>
      <c r="O37" s="60"/>
      <c r="P37" s="56">
        <f t="shared" si="1"/>
        <v>0</v>
      </c>
    </row>
    <row r="38" spans="1:16" ht="24.95" customHeight="1" thickBot="1">
      <c r="A38" s="50"/>
      <c r="B38" s="85" t="s">
        <v>100</v>
      </c>
      <c r="C38" s="336" t="s">
        <v>102</v>
      </c>
      <c r="D38" s="336"/>
      <c r="E38" s="336"/>
      <c r="F38" s="337"/>
      <c r="G38" s="86">
        <f>SUM(G31:G37)</f>
        <v>0</v>
      </c>
      <c r="H38" s="67">
        <f>SUM(H31:H37)</f>
        <v>0</v>
      </c>
      <c r="I38" s="67">
        <f>SUM(I31:I37)</f>
        <v>0</v>
      </c>
      <c r="J38" s="67">
        <f>SUM(J27:J37)</f>
        <v>0</v>
      </c>
      <c r="K38" s="67">
        <f>SUM(K28:K37)</f>
        <v>0</v>
      </c>
      <c r="L38" s="67">
        <f>SUM(L31:L37)</f>
        <v>0</v>
      </c>
      <c r="M38" s="67">
        <f>SUM(M31:M37)</f>
        <v>0</v>
      </c>
      <c r="N38" s="67">
        <f>SUM(N31:N37)</f>
        <v>0</v>
      </c>
      <c r="O38" s="87"/>
      <c r="P38" s="67">
        <f t="shared" si="1"/>
        <v>0</v>
      </c>
    </row>
    <row r="39" spans="1:16" ht="24.95" customHeight="1" thickBot="1">
      <c r="A39" s="73"/>
      <c r="B39" s="74" t="s">
        <v>150</v>
      </c>
      <c r="C39" s="334" t="s">
        <v>75</v>
      </c>
      <c r="D39" s="334"/>
      <c r="E39" s="334"/>
      <c r="F39" s="335"/>
      <c r="G39" s="88">
        <f>IF(G38=CSS!F49,CSS!F49,"ERROR")</f>
        <v>0</v>
      </c>
      <c r="H39" s="68">
        <f>IF(H38=PEI!F37,PEI!F37,"ERROR")</f>
        <v>0</v>
      </c>
      <c r="I39" s="68">
        <f>IF(I38=INN!F36,INN!F36,"ERROR")</f>
        <v>0</v>
      </c>
      <c r="J39" s="68">
        <f>IF(J38=WET!F15,WET!F15,"ERROR")</f>
        <v>0</v>
      </c>
      <c r="K39" s="68">
        <f>IF(K38=CFTN!F40,CFTN!F40,"ERROR")</f>
        <v>0</v>
      </c>
      <c r="L39" s="68">
        <f>IF(L38='TTTACB-WET RP-PEI SWP'!F7,'TTTACB-WET RP-PEI SWP'!F7,"ERROR")</f>
        <v>0</v>
      </c>
      <c r="M39" s="68">
        <f>IF(M38='TTTACB-WET RP-PEI SWP'!F9,'TTTACB-WET RP-PEI SWP'!F9,"ERROR")</f>
        <v>0</v>
      </c>
      <c r="N39" s="68">
        <f>IF('RER Summary'!N38='TTTACB-WET RP-PEI SWP'!F11,'TTTACB-WET RP-PEI SWP'!F11,"ERROR")</f>
        <v>0</v>
      </c>
      <c r="O39" s="89"/>
      <c r="P39" s="68">
        <f t="shared" si="1"/>
        <v>0</v>
      </c>
    </row>
    <row r="40" spans="1:6" s="28" customFormat="1" ht="12.75">
      <c r="A40" s="90"/>
      <c r="B40" s="90"/>
      <c r="C40" s="90"/>
      <c r="D40" s="90"/>
      <c r="E40" s="90"/>
      <c r="F40" s="90"/>
    </row>
    <row r="41" spans="1:6" s="28" customFormat="1" ht="12.75">
      <c r="A41" s="91" t="s">
        <v>122</v>
      </c>
      <c r="B41" s="90"/>
      <c r="C41" s="90"/>
      <c r="D41" s="90"/>
      <c r="E41" s="90"/>
      <c r="F41" s="90"/>
    </row>
    <row r="42" spans="1:6" s="28" customFormat="1" ht="12.75">
      <c r="A42" s="90"/>
      <c r="B42" s="90"/>
      <c r="C42" s="90"/>
      <c r="D42" s="90"/>
      <c r="E42" s="90"/>
      <c r="F42" s="90"/>
    </row>
    <row r="43" spans="1:16" ht="24.95" customHeight="1">
      <c r="A43" s="47">
        <v>4</v>
      </c>
      <c r="B43" s="308" t="s">
        <v>134</v>
      </c>
      <c r="C43" s="309"/>
      <c r="D43" s="309"/>
      <c r="E43" s="309"/>
      <c r="F43" s="310"/>
      <c r="G43" s="53"/>
      <c r="H43" s="53"/>
      <c r="I43" s="53"/>
      <c r="J43" s="53"/>
      <c r="K43" s="53"/>
      <c r="L43" s="53"/>
      <c r="M43" s="53"/>
      <c r="N43" s="53"/>
      <c r="O43" s="53"/>
      <c r="P43" s="53"/>
    </row>
    <row r="44" spans="1:17" ht="24.95" customHeight="1">
      <c r="A44" s="50"/>
      <c r="B44" s="92"/>
      <c r="C44" s="93" t="s">
        <v>43</v>
      </c>
      <c r="D44" s="93" t="s">
        <v>89</v>
      </c>
      <c r="E44" s="93"/>
      <c r="F44" s="94"/>
      <c r="G44" s="56">
        <f>-J44-K44-O44</f>
        <v>0</v>
      </c>
      <c r="H44" s="60"/>
      <c r="I44" s="60"/>
      <c r="J44" s="55"/>
      <c r="K44" s="55"/>
      <c r="L44" s="60"/>
      <c r="M44" s="60"/>
      <c r="N44" s="60"/>
      <c r="O44" s="55"/>
      <c r="P44" s="56">
        <f>G44+J44+K44+O44</f>
        <v>0</v>
      </c>
      <c r="Q44" s="75"/>
    </row>
    <row r="45" spans="1:17" ht="24.95" customHeight="1">
      <c r="A45" s="50"/>
      <c r="B45" s="92"/>
      <c r="C45" s="93" t="s">
        <v>44</v>
      </c>
      <c r="D45" s="293" t="s">
        <v>90</v>
      </c>
      <c r="E45" s="293"/>
      <c r="F45" s="294"/>
      <c r="G45" s="56">
        <f>-J45-K45-O45</f>
        <v>0</v>
      </c>
      <c r="H45" s="60"/>
      <c r="I45" s="60"/>
      <c r="J45" s="55"/>
      <c r="K45" s="55"/>
      <c r="L45" s="60"/>
      <c r="M45" s="60"/>
      <c r="N45" s="60"/>
      <c r="O45" s="55"/>
      <c r="P45" s="56">
        <f>G45+J45+K45+O45</f>
        <v>0</v>
      </c>
      <c r="Q45" s="75"/>
    </row>
    <row r="46" spans="1:17" ht="24.95" customHeight="1">
      <c r="A46" s="73"/>
      <c r="B46" s="95"/>
      <c r="C46" s="96" t="s">
        <v>45</v>
      </c>
      <c r="D46" s="312" t="s">
        <v>96</v>
      </c>
      <c r="E46" s="312"/>
      <c r="F46" s="333"/>
      <c r="G46" s="56">
        <f>-J46-K46-O46</f>
        <v>0</v>
      </c>
      <c r="H46" s="98"/>
      <c r="I46" s="98"/>
      <c r="J46" s="55"/>
      <c r="K46" s="55"/>
      <c r="L46" s="98"/>
      <c r="M46" s="98"/>
      <c r="N46" s="98"/>
      <c r="O46" s="99"/>
      <c r="P46" s="97">
        <f>G46+J46+K46+O46</f>
        <v>0</v>
      </c>
      <c r="Q46" s="75"/>
    </row>
    <row r="47" spans="1:17" ht="24.95" customHeight="1">
      <c r="A47" s="100">
        <v>5</v>
      </c>
      <c r="B47" s="308" t="s">
        <v>135</v>
      </c>
      <c r="C47" s="309"/>
      <c r="D47" s="309"/>
      <c r="E47" s="309"/>
      <c r="F47" s="310"/>
      <c r="G47" s="101"/>
      <c r="H47" s="48"/>
      <c r="I47" s="48"/>
      <c r="J47" s="48"/>
      <c r="K47" s="48"/>
      <c r="L47" s="48"/>
      <c r="M47" s="48"/>
      <c r="N47" s="48"/>
      <c r="O47" s="48"/>
      <c r="P47" s="48"/>
      <c r="Q47" s="75"/>
    </row>
    <row r="48" spans="1:16" ht="24.95" customHeight="1">
      <c r="A48" s="59"/>
      <c r="B48" s="51"/>
      <c r="C48" s="52" t="s">
        <v>43</v>
      </c>
      <c r="D48" s="297" t="s">
        <v>74</v>
      </c>
      <c r="E48" s="297"/>
      <c r="F48" s="298"/>
      <c r="G48" s="79"/>
      <c r="H48" s="60"/>
      <c r="I48" s="60"/>
      <c r="J48" s="60"/>
      <c r="K48" s="60"/>
      <c r="L48" s="60"/>
      <c r="M48" s="60"/>
      <c r="N48" s="60"/>
      <c r="O48" s="102"/>
      <c r="P48" s="56">
        <f>O48</f>
        <v>0</v>
      </c>
    </row>
    <row r="49" spans="1:16" ht="24.95" customHeight="1">
      <c r="A49" s="59"/>
      <c r="B49" s="51"/>
      <c r="C49" s="58" t="s">
        <v>44</v>
      </c>
      <c r="D49" s="297" t="s">
        <v>98</v>
      </c>
      <c r="E49" s="297"/>
      <c r="F49" s="298"/>
      <c r="G49" s="79"/>
      <c r="H49" s="60"/>
      <c r="I49" s="60"/>
      <c r="J49" s="102"/>
      <c r="K49" s="60"/>
      <c r="L49" s="60"/>
      <c r="M49" s="60"/>
      <c r="N49" s="60"/>
      <c r="O49" s="60"/>
      <c r="P49" s="56">
        <f aca="true" t="shared" si="2" ref="P49:P57">SUM(G49:O49)</f>
        <v>0</v>
      </c>
    </row>
    <row r="50" spans="1:16" ht="24.95" customHeight="1">
      <c r="A50" s="59"/>
      <c r="B50" s="51"/>
      <c r="C50" s="58" t="s">
        <v>45</v>
      </c>
      <c r="D50" s="297" t="s">
        <v>80</v>
      </c>
      <c r="E50" s="297"/>
      <c r="F50" s="298"/>
      <c r="G50" s="79"/>
      <c r="H50" s="60"/>
      <c r="I50" s="60"/>
      <c r="J50" s="102"/>
      <c r="K50" s="152"/>
      <c r="L50" s="60"/>
      <c r="M50" s="60"/>
      <c r="N50" s="60"/>
      <c r="O50" s="60"/>
      <c r="P50" s="56">
        <f t="shared" si="2"/>
        <v>0</v>
      </c>
    </row>
    <row r="51" spans="1:18" ht="24.95" customHeight="1">
      <c r="A51" s="59"/>
      <c r="B51" s="51"/>
      <c r="C51" s="52" t="s">
        <v>46</v>
      </c>
      <c r="D51" s="297" t="s">
        <v>81</v>
      </c>
      <c r="E51" s="297"/>
      <c r="F51" s="298"/>
      <c r="G51" s="79"/>
      <c r="H51" s="60"/>
      <c r="I51" s="60"/>
      <c r="J51" s="102"/>
      <c r="K51" s="102"/>
      <c r="L51" s="60"/>
      <c r="M51" s="60"/>
      <c r="N51" s="60"/>
      <c r="O51" s="60"/>
      <c r="P51" s="56">
        <f t="shared" si="2"/>
        <v>0</v>
      </c>
      <c r="R51" s="75"/>
    </row>
    <row r="52" spans="1:16" ht="24.95" customHeight="1">
      <c r="A52" s="59"/>
      <c r="B52" s="51"/>
      <c r="C52" s="52" t="s">
        <v>47</v>
      </c>
      <c r="D52" s="297" t="s">
        <v>82</v>
      </c>
      <c r="E52" s="297"/>
      <c r="F52" s="298"/>
      <c r="G52" s="79"/>
      <c r="H52" s="60"/>
      <c r="I52" s="60"/>
      <c r="J52" s="102"/>
      <c r="K52" s="102"/>
      <c r="L52" s="60"/>
      <c r="M52" s="60"/>
      <c r="N52" s="60"/>
      <c r="O52" s="60"/>
      <c r="P52" s="56">
        <f t="shared" si="2"/>
        <v>0</v>
      </c>
    </row>
    <row r="53" spans="1:18" ht="24.95" customHeight="1">
      <c r="A53" s="59"/>
      <c r="B53" s="51"/>
      <c r="C53" s="52" t="s">
        <v>48</v>
      </c>
      <c r="D53" s="299" t="s">
        <v>83</v>
      </c>
      <c r="E53" s="299"/>
      <c r="F53" s="300"/>
      <c r="G53" s="103"/>
      <c r="H53" s="102"/>
      <c r="I53" s="102"/>
      <c r="J53" s="102"/>
      <c r="K53" s="102"/>
      <c r="L53" s="102"/>
      <c r="M53" s="102"/>
      <c r="N53" s="102"/>
      <c r="O53" s="60"/>
      <c r="P53" s="56">
        <f t="shared" si="2"/>
        <v>0</v>
      </c>
      <c r="R53" s="49"/>
    </row>
    <row r="54" spans="1:120" s="104" customFormat="1" ht="24.95" customHeight="1">
      <c r="A54" s="59"/>
      <c r="B54" s="51"/>
      <c r="C54" s="52" t="s">
        <v>49</v>
      </c>
      <c r="D54" s="295" t="s">
        <v>84</v>
      </c>
      <c r="E54" s="295"/>
      <c r="F54" s="296"/>
      <c r="G54" s="103"/>
      <c r="H54" s="72"/>
      <c r="I54" s="72"/>
      <c r="J54" s="72"/>
      <c r="K54" s="72"/>
      <c r="L54" s="72"/>
      <c r="M54" s="72"/>
      <c r="N54" s="72"/>
      <c r="O54" s="87"/>
      <c r="P54" s="56">
        <f t="shared" si="2"/>
        <v>0</v>
      </c>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row>
    <row r="55" spans="1:120" s="104" customFormat="1" ht="24.95" customHeight="1">
      <c r="A55" s="59"/>
      <c r="B55" s="51"/>
      <c r="C55" s="52" t="s">
        <v>50</v>
      </c>
      <c r="D55" s="295" t="s">
        <v>103</v>
      </c>
      <c r="E55" s="295"/>
      <c r="F55" s="296"/>
      <c r="G55" s="103"/>
      <c r="H55" s="72"/>
      <c r="I55" s="72"/>
      <c r="J55" s="126"/>
      <c r="K55" s="126"/>
      <c r="L55" s="126"/>
      <c r="M55" s="126"/>
      <c r="N55" s="126"/>
      <c r="O55" s="87"/>
      <c r="P55" s="56">
        <f t="shared" si="2"/>
        <v>0</v>
      </c>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row>
    <row r="56" spans="1:16" ht="24.95" customHeight="1" thickBot="1">
      <c r="A56" s="59"/>
      <c r="B56" s="59"/>
      <c r="C56" s="58" t="s">
        <v>51</v>
      </c>
      <c r="D56" s="293" t="s">
        <v>155</v>
      </c>
      <c r="E56" s="293"/>
      <c r="F56" s="294"/>
      <c r="G56" s="105"/>
      <c r="H56" s="72"/>
      <c r="I56" s="72"/>
      <c r="J56" s="72"/>
      <c r="K56" s="72"/>
      <c r="L56" s="72"/>
      <c r="M56" s="72"/>
      <c r="N56" s="72"/>
      <c r="O56" s="72"/>
      <c r="P56" s="67">
        <f t="shared" si="2"/>
        <v>0</v>
      </c>
    </row>
    <row r="57" spans="1:16" ht="24.95" customHeight="1" thickBot="1">
      <c r="A57" s="74"/>
      <c r="B57" s="59" t="s">
        <v>52</v>
      </c>
      <c r="C57" s="58" t="s">
        <v>102</v>
      </c>
      <c r="D57" s="52"/>
      <c r="E57" s="52"/>
      <c r="F57" s="52"/>
      <c r="G57" s="68">
        <f>SUM(G53:G56)</f>
        <v>0</v>
      </c>
      <c r="H57" s="68">
        <f>SUM(H53:H56)</f>
        <v>0</v>
      </c>
      <c r="I57" s="68">
        <f>SUM(I53:I56)</f>
        <v>0</v>
      </c>
      <c r="J57" s="68">
        <f>SUM(J49:J56)</f>
        <v>0</v>
      </c>
      <c r="K57" s="68">
        <f>SUM(K50:K56)</f>
        <v>0</v>
      </c>
      <c r="L57" s="68">
        <f>SUM(L53:L56)</f>
        <v>0</v>
      </c>
      <c r="M57" s="68">
        <f>SUM(M53:M56)</f>
        <v>0</v>
      </c>
      <c r="N57" s="68">
        <f>SUM(N53:N56)</f>
        <v>0</v>
      </c>
      <c r="O57" s="68">
        <f>SUM(O48:O56)</f>
        <v>0</v>
      </c>
      <c r="P57" s="68">
        <f t="shared" si="2"/>
        <v>0</v>
      </c>
    </row>
    <row r="58" spans="1:17" ht="24.95" customHeight="1">
      <c r="A58" s="100">
        <v>6</v>
      </c>
      <c r="B58" s="308" t="s">
        <v>136</v>
      </c>
      <c r="C58" s="309"/>
      <c r="D58" s="309"/>
      <c r="E58" s="309"/>
      <c r="F58" s="310"/>
      <c r="G58" s="76"/>
      <c r="H58" s="53"/>
      <c r="I58" s="53"/>
      <c r="J58" s="53"/>
      <c r="K58" s="53"/>
      <c r="L58" s="53"/>
      <c r="M58" s="53"/>
      <c r="N58" s="53"/>
      <c r="O58" s="106"/>
      <c r="P58" s="53"/>
      <c r="Q58" s="75"/>
    </row>
    <row r="59" spans="1:16" ht="24.95" customHeight="1">
      <c r="A59" s="59"/>
      <c r="B59" s="51"/>
      <c r="C59" s="52" t="s">
        <v>43</v>
      </c>
      <c r="D59" s="297" t="s">
        <v>106</v>
      </c>
      <c r="E59" s="297"/>
      <c r="F59" s="298"/>
      <c r="G59" s="79"/>
      <c r="H59" s="60"/>
      <c r="I59" s="60"/>
      <c r="J59" s="60"/>
      <c r="K59" s="60"/>
      <c r="L59" s="60"/>
      <c r="M59" s="60"/>
      <c r="N59" s="60"/>
      <c r="O59" s="97">
        <f>SUM(O19+O25+O44+O45+O46+O57)</f>
        <v>0</v>
      </c>
      <c r="P59" s="56">
        <f>O59</f>
        <v>0</v>
      </c>
    </row>
    <row r="60" spans="1:16" ht="24.95" customHeight="1">
      <c r="A60" s="59"/>
      <c r="B60" s="51"/>
      <c r="C60" s="58" t="s">
        <v>44</v>
      </c>
      <c r="D60" s="297" t="s">
        <v>98</v>
      </c>
      <c r="E60" s="297"/>
      <c r="F60" s="298"/>
      <c r="G60" s="79"/>
      <c r="H60" s="60"/>
      <c r="I60" s="60"/>
      <c r="J60" s="56">
        <f>J12-J27+J49</f>
        <v>0</v>
      </c>
      <c r="K60" s="60"/>
      <c r="L60" s="60"/>
      <c r="M60" s="60"/>
      <c r="N60" s="60"/>
      <c r="O60" s="60"/>
      <c r="P60" s="56">
        <f>SUM(G60:O60)</f>
        <v>0</v>
      </c>
    </row>
    <row r="61" spans="1:16" ht="24.95" customHeight="1">
      <c r="A61" s="59"/>
      <c r="B61" s="51"/>
      <c r="C61" s="58" t="s">
        <v>45</v>
      </c>
      <c r="D61" s="297" t="s">
        <v>80</v>
      </c>
      <c r="E61" s="297"/>
      <c r="F61" s="298"/>
      <c r="G61" s="79"/>
      <c r="H61" s="60"/>
      <c r="I61" s="60"/>
      <c r="J61" s="56">
        <f>J13-J28+J50</f>
        <v>0</v>
      </c>
      <c r="K61" s="56">
        <f>K13-K28+K50</f>
        <v>0</v>
      </c>
      <c r="L61" s="60"/>
      <c r="M61" s="60"/>
      <c r="N61" s="60"/>
      <c r="O61" s="60"/>
      <c r="P61" s="56">
        <f aca="true" t="shared" si="3" ref="P61:P68">SUM(G61:O61)</f>
        <v>0</v>
      </c>
    </row>
    <row r="62" spans="1:18" ht="24.95" customHeight="1">
      <c r="A62" s="59"/>
      <c r="B62" s="51"/>
      <c r="C62" s="52" t="s">
        <v>46</v>
      </c>
      <c r="D62" s="297" t="s">
        <v>81</v>
      </c>
      <c r="E62" s="297"/>
      <c r="F62" s="298"/>
      <c r="G62" s="103">
        <f aca="true" t="shared" si="4" ref="G62:I63">G14</f>
        <v>0</v>
      </c>
      <c r="H62" s="103">
        <f t="shared" si="4"/>
        <v>0</v>
      </c>
      <c r="I62" s="103">
        <f t="shared" si="4"/>
        <v>0</v>
      </c>
      <c r="J62" s="56">
        <f>J14-J29+J51</f>
        <v>0</v>
      </c>
      <c r="K62" s="56">
        <f>K14-K29+K51</f>
        <v>0</v>
      </c>
      <c r="L62" s="103">
        <f aca="true" t="shared" si="5" ref="L62:N63">L14</f>
        <v>0</v>
      </c>
      <c r="M62" s="103">
        <f t="shared" si="5"/>
        <v>0</v>
      </c>
      <c r="N62" s="103">
        <f t="shared" si="5"/>
        <v>0</v>
      </c>
      <c r="O62" s="60"/>
      <c r="P62" s="56">
        <f t="shared" si="3"/>
        <v>0</v>
      </c>
      <c r="R62" s="75"/>
    </row>
    <row r="63" spans="1:16" ht="24.95" customHeight="1">
      <c r="A63" s="59"/>
      <c r="B63" s="51"/>
      <c r="C63" s="52" t="s">
        <v>47</v>
      </c>
      <c r="D63" s="297" t="s">
        <v>82</v>
      </c>
      <c r="E63" s="297"/>
      <c r="F63" s="298"/>
      <c r="G63" s="103">
        <f t="shared" si="4"/>
        <v>0</v>
      </c>
      <c r="H63" s="103">
        <f t="shared" si="4"/>
        <v>0</v>
      </c>
      <c r="I63" s="103">
        <f t="shared" si="4"/>
        <v>0</v>
      </c>
      <c r="J63" s="56">
        <f>J15-J30+J52</f>
        <v>0</v>
      </c>
      <c r="K63" s="56">
        <f>K15-K30+K52</f>
        <v>0</v>
      </c>
      <c r="L63" s="103">
        <f t="shared" si="5"/>
        <v>0</v>
      </c>
      <c r="M63" s="103">
        <f t="shared" si="5"/>
        <v>0</v>
      </c>
      <c r="N63" s="103">
        <f t="shared" si="5"/>
        <v>0</v>
      </c>
      <c r="O63" s="60"/>
      <c r="P63" s="56">
        <f t="shared" si="3"/>
        <v>0</v>
      </c>
    </row>
    <row r="64" spans="1:18" ht="24.95" customHeight="1">
      <c r="A64" s="59"/>
      <c r="B64" s="51"/>
      <c r="C64" s="52" t="s">
        <v>48</v>
      </c>
      <c r="D64" s="299" t="s">
        <v>83</v>
      </c>
      <c r="E64" s="299"/>
      <c r="F64" s="300"/>
      <c r="G64" s="84">
        <f>SUM(G16-G31+G44+G53)</f>
        <v>0</v>
      </c>
      <c r="H64" s="84">
        <f>SUM(H16-H31+H53)</f>
        <v>0</v>
      </c>
      <c r="I64" s="84">
        <f>SUM(I16-I31+I53)</f>
        <v>0</v>
      </c>
      <c r="J64" s="56">
        <f>J16-J31+J44+J53</f>
        <v>0</v>
      </c>
      <c r="K64" s="56">
        <f>K16-K31+K44+K53</f>
        <v>0</v>
      </c>
      <c r="L64" s="56">
        <f aca="true" t="shared" si="6" ref="L64:N65">L16-L31+L53</f>
        <v>0</v>
      </c>
      <c r="M64" s="56">
        <f t="shared" si="6"/>
        <v>0</v>
      </c>
      <c r="N64" s="56">
        <f t="shared" si="6"/>
        <v>0</v>
      </c>
      <c r="O64" s="60"/>
      <c r="P64" s="56">
        <f t="shared" si="3"/>
        <v>0</v>
      </c>
      <c r="R64" s="49"/>
    </row>
    <row r="65" spans="1:120" s="104" customFormat="1" ht="24.95" customHeight="1">
      <c r="A65" s="59"/>
      <c r="B65" s="51"/>
      <c r="C65" s="52" t="s">
        <v>49</v>
      </c>
      <c r="D65" s="295" t="s">
        <v>84</v>
      </c>
      <c r="E65" s="295"/>
      <c r="F65" s="296"/>
      <c r="G65" s="84">
        <f>SUM(G17-G32+G45+G54)</f>
        <v>0</v>
      </c>
      <c r="H65" s="84">
        <f>(H17-H32+H54)</f>
        <v>0</v>
      </c>
      <c r="I65" s="84">
        <f>SUM(I17-I32+I54)</f>
        <v>0</v>
      </c>
      <c r="J65" s="56">
        <f>J17-J32+J45+J54</f>
        <v>0</v>
      </c>
      <c r="K65" s="56">
        <f>K17-K32+K45+K54</f>
        <v>0</v>
      </c>
      <c r="L65" s="56">
        <f t="shared" si="6"/>
        <v>0</v>
      </c>
      <c r="M65" s="56">
        <f t="shared" si="6"/>
        <v>0</v>
      </c>
      <c r="N65" s="56">
        <f t="shared" si="6"/>
        <v>0</v>
      </c>
      <c r="O65" s="87"/>
      <c r="P65" s="56">
        <f t="shared" si="3"/>
        <v>0</v>
      </c>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row>
    <row r="66" spans="1:120" s="104" customFormat="1" ht="24.95" customHeight="1">
      <c r="A66" s="59"/>
      <c r="B66" s="51"/>
      <c r="C66" s="52" t="s">
        <v>50</v>
      </c>
      <c r="D66" s="295" t="s">
        <v>103</v>
      </c>
      <c r="E66" s="295"/>
      <c r="F66" s="296"/>
      <c r="G66" s="84">
        <f>SUM(G21+G23-G33+G46+G55)</f>
        <v>0</v>
      </c>
      <c r="H66" s="84">
        <f>SUM(H21+H23-H33+H55)</f>
        <v>0</v>
      </c>
      <c r="I66" s="84">
        <f>SUM(I23-I33+I55)</f>
        <v>0</v>
      </c>
      <c r="J66" s="127">
        <f>SUM(J46+J55)</f>
        <v>0</v>
      </c>
      <c r="K66" s="127">
        <f>SUM(K46+K55)</f>
        <v>0</v>
      </c>
      <c r="L66" s="60"/>
      <c r="M66" s="60"/>
      <c r="N66" s="60"/>
      <c r="O66" s="87"/>
      <c r="P66" s="56">
        <f t="shared" si="3"/>
        <v>0</v>
      </c>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row>
    <row r="67" spans="1:16" ht="24.95" customHeight="1" thickBot="1">
      <c r="A67" s="62"/>
      <c r="B67" s="59"/>
      <c r="C67" s="58" t="s">
        <v>51</v>
      </c>
      <c r="D67" s="293" t="s">
        <v>155</v>
      </c>
      <c r="E67" s="293"/>
      <c r="F67" s="294"/>
      <c r="G67" s="86">
        <f aca="true" t="shared" si="7" ref="G67:N67">G18+G24-G34+G56</f>
        <v>0</v>
      </c>
      <c r="H67" s="86">
        <f t="shared" si="7"/>
        <v>0</v>
      </c>
      <c r="I67" s="86">
        <f t="shared" si="7"/>
        <v>0</v>
      </c>
      <c r="J67" s="86">
        <f t="shared" si="7"/>
        <v>0</v>
      </c>
      <c r="K67" s="86">
        <f t="shared" si="7"/>
        <v>0</v>
      </c>
      <c r="L67" s="86">
        <f t="shared" si="7"/>
        <v>0</v>
      </c>
      <c r="M67" s="86">
        <f t="shared" si="7"/>
        <v>0</v>
      </c>
      <c r="N67" s="86">
        <f t="shared" si="7"/>
        <v>0</v>
      </c>
      <c r="O67" s="87"/>
      <c r="P67" s="67">
        <f t="shared" si="3"/>
        <v>0</v>
      </c>
    </row>
    <row r="68" spans="1:16" ht="24.95" customHeight="1" thickBot="1">
      <c r="A68" s="74"/>
      <c r="B68" s="74" t="s">
        <v>52</v>
      </c>
      <c r="C68" s="107" t="s">
        <v>102</v>
      </c>
      <c r="D68" s="108"/>
      <c r="E68" s="108"/>
      <c r="F68" s="108"/>
      <c r="G68" s="68">
        <f>SUM(G62:G67)</f>
        <v>0</v>
      </c>
      <c r="H68" s="68">
        <f>SUM(H62:H67)</f>
        <v>0</v>
      </c>
      <c r="I68" s="68">
        <f>SUM(I62:I67)</f>
        <v>0</v>
      </c>
      <c r="J68" s="68">
        <f>SUM(J60:J67)</f>
        <v>0</v>
      </c>
      <c r="K68" s="68">
        <f>SUM(K61:K67)</f>
        <v>0</v>
      </c>
      <c r="L68" s="68">
        <f>SUM(L62:L67)</f>
        <v>0</v>
      </c>
      <c r="M68" s="68">
        <f>SUM(M62:M67)</f>
        <v>0</v>
      </c>
      <c r="N68" s="68">
        <f>SUM(N62:N67)</f>
        <v>0</v>
      </c>
      <c r="O68" s="68">
        <f>O59</f>
        <v>0</v>
      </c>
      <c r="P68" s="68">
        <f t="shared" si="3"/>
        <v>0</v>
      </c>
    </row>
    <row r="69" spans="1:16" ht="24.95" customHeight="1">
      <c r="A69" s="52"/>
      <c r="B69" s="52"/>
      <c r="C69" s="58"/>
      <c r="D69" s="52"/>
      <c r="E69" s="52"/>
      <c r="F69" s="52"/>
      <c r="G69" s="109"/>
      <c r="H69" s="109"/>
      <c r="I69" s="109"/>
      <c r="J69" s="109"/>
      <c r="K69" s="109"/>
      <c r="L69" s="109"/>
      <c r="M69" s="109"/>
      <c r="N69" s="109"/>
      <c r="O69" s="109"/>
      <c r="P69" s="109"/>
    </row>
    <row r="70" spans="1:16" ht="24.95" customHeight="1">
      <c r="A70" s="52"/>
      <c r="B70" s="52"/>
      <c r="C70" s="58"/>
      <c r="D70" s="52"/>
      <c r="E70" s="52"/>
      <c r="F70" s="52"/>
      <c r="G70" s="109"/>
      <c r="H70" s="109"/>
      <c r="I70" s="109"/>
      <c r="J70" s="109"/>
      <c r="K70" s="109"/>
      <c r="L70" s="109"/>
      <c r="M70" s="109"/>
      <c r="N70" s="109"/>
      <c r="O70" s="109"/>
      <c r="P70" s="109"/>
    </row>
    <row r="71" spans="1:18" s="28" customFormat="1" ht="24.95" customHeight="1">
      <c r="A71" s="301" t="s">
        <v>137</v>
      </c>
      <c r="B71" s="302"/>
      <c r="C71" s="303"/>
      <c r="D71" s="124"/>
      <c r="E71" s="124"/>
      <c r="H71" s="110"/>
      <c r="I71" s="110"/>
      <c r="K71" s="111"/>
      <c r="L71" s="111"/>
      <c r="M71" s="291" t="s">
        <v>117</v>
      </c>
      <c r="N71" s="291"/>
      <c r="O71" s="291"/>
      <c r="P71" s="291"/>
      <c r="Q71" s="90"/>
      <c r="R71" s="90"/>
    </row>
    <row r="72" spans="1:20" ht="29.25" customHeight="1">
      <c r="A72" s="304" t="s">
        <v>127</v>
      </c>
      <c r="B72" s="304"/>
      <c r="C72" s="304"/>
      <c r="D72" s="304"/>
      <c r="E72" s="304"/>
      <c r="F72" s="304"/>
      <c r="G72" s="112" t="s">
        <v>115</v>
      </c>
      <c r="H72" s="113"/>
      <c r="I72" s="113"/>
      <c r="J72" s="114"/>
      <c r="K72" s="115"/>
      <c r="L72" s="115"/>
      <c r="M72" s="116" t="s">
        <v>118</v>
      </c>
      <c r="N72" s="292"/>
      <c r="O72" s="292"/>
      <c r="P72" s="292"/>
      <c r="Q72" s="117"/>
      <c r="R72" s="117"/>
      <c r="S72" s="117"/>
      <c r="T72" s="118"/>
    </row>
    <row r="73" spans="1:20" ht="24.95" customHeight="1">
      <c r="A73" s="305" t="s">
        <v>116</v>
      </c>
      <c r="B73" s="305"/>
      <c r="C73" s="305"/>
      <c r="D73" s="305"/>
      <c r="E73" s="305"/>
      <c r="F73" s="305"/>
      <c r="G73" s="119"/>
      <c r="H73" s="120"/>
      <c r="I73" s="120"/>
      <c r="J73" s="109"/>
      <c r="K73" s="121"/>
      <c r="L73" s="121"/>
      <c r="M73" s="116" t="s">
        <v>119</v>
      </c>
      <c r="N73" s="292"/>
      <c r="O73" s="292"/>
      <c r="P73" s="292"/>
      <c r="Q73" s="109"/>
      <c r="R73" s="109"/>
      <c r="S73" s="109"/>
      <c r="T73" s="118"/>
    </row>
    <row r="74" spans="1:20" ht="24.95" customHeight="1">
      <c r="A74" s="122"/>
      <c r="B74" s="122"/>
      <c r="C74" s="122"/>
      <c r="D74" s="122"/>
      <c r="E74" s="122"/>
      <c r="F74" s="122"/>
      <c r="G74" s="123"/>
      <c r="H74" s="109"/>
      <c r="I74" s="109"/>
      <c r="J74" s="109"/>
      <c r="K74" s="122"/>
      <c r="L74" s="122"/>
      <c r="M74" s="116" t="s">
        <v>120</v>
      </c>
      <c r="N74" s="292"/>
      <c r="O74" s="292"/>
      <c r="P74" s="292"/>
      <c r="Q74" s="109"/>
      <c r="R74" s="109"/>
      <c r="S74" s="109"/>
      <c r="T74" s="118"/>
    </row>
    <row r="75" spans="1:20" ht="24.95" customHeight="1">
      <c r="A75" s="122"/>
      <c r="B75" s="122"/>
      <c r="C75" s="122"/>
      <c r="D75" s="122"/>
      <c r="E75" s="122"/>
      <c r="F75" s="122"/>
      <c r="G75" s="109"/>
      <c r="H75" s="109"/>
      <c r="I75" s="109"/>
      <c r="J75" s="109"/>
      <c r="K75" s="122"/>
      <c r="L75" s="122"/>
      <c r="M75" s="116" t="s">
        <v>121</v>
      </c>
      <c r="N75" s="292"/>
      <c r="O75" s="292"/>
      <c r="P75" s="292"/>
      <c r="Q75" s="109"/>
      <c r="R75" s="109"/>
      <c r="S75" s="109"/>
      <c r="T75" s="118"/>
    </row>
    <row r="76" spans="13:20" s="28" customFormat="1" ht="12.75">
      <c r="M76" s="118"/>
      <c r="N76" s="118"/>
      <c r="O76" s="118"/>
      <c r="P76" s="118"/>
      <c r="Q76" s="118"/>
      <c r="R76" s="118"/>
      <c r="S76" s="118"/>
      <c r="T76" s="118"/>
    </row>
    <row r="77" spans="13:20" s="28" customFormat="1" ht="12.75">
      <c r="M77" s="118"/>
      <c r="N77" s="118"/>
      <c r="O77" s="118"/>
      <c r="P77" s="118"/>
      <c r="Q77" s="118"/>
      <c r="R77" s="118"/>
      <c r="S77" s="118"/>
      <c r="T77" s="118"/>
    </row>
    <row r="78" spans="13:16" s="28" customFormat="1" ht="12.75">
      <c r="M78" s="118"/>
      <c r="N78" s="118"/>
      <c r="O78" s="118"/>
      <c r="P78" s="118"/>
    </row>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row r="218" s="28" customFormat="1" ht="12.75"/>
    <row r="219" s="28" customFormat="1" ht="12.75"/>
    <row r="220" s="28" customFormat="1" ht="12.75"/>
    <row r="221" s="28" customFormat="1" ht="12.75"/>
    <row r="222" s="28" customFormat="1" ht="12.75"/>
    <row r="223" s="28" customFormat="1" ht="12.75"/>
    <row r="224" s="28" customFormat="1" ht="12.75"/>
    <row r="225" s="28" customFormat="1" ht="12.75"/>
    <row r="226" s="28" customFormat="1" ht="12.75"/>
    <row r="227" s="28" customFormat="1" ht="12.75"/>
    <row r="228" s="28" customFormat="1" ht="12.75"/>
    <row r="229" s="28" customFormat="1" ht="12.75"/>
    <row r="230" s="28" customFormat="1" ht="12.75"/>
    <row r="231" s="28" customFormat="1" ht="12.75"/>
    <row r="232" s="28" customFormat="1" ht="12.75"/>
    <row r="233" s="28" customFormat="1" ht="12.75"/>
    <row r="234" s="28" customFormat="1" ht="12.75"/>
    <row r="235" s="28" customFormat="1" ht="12.75"/>
    <row r="236" s="28" customFormat="1" ht="12.75"/>
    <row r="237" s="28" customFormat="1" ht="12.75"/>
    <row r="238" s="28" customFormat="1" ht="12.75"/>
    <row r="239" s="28" customFormat="1" ht="12.75"/>
    <row r="240" s="28" customFormat="1" ht="12.75"/>
    <row r="241" s="28" customFormat="1" ht="12.75"/>
    <row r="242" s="28" customFormat="1" ht="12.75"/>
    <row r="243" s="28" customFormat="1" ht="12.75"/>
    <row r="244" s="28" customFormat="1" ht="12.75"/>
    <row r="245" s="28" customFormat="1" ht="12.75"/>
    <row r="246" s="28" customFormat="1" ht="12.75"/>
    <row r="247" s="28" customFormat="1" ht="12.75"/>
    <row r="248" s="28" customFormat="1" ht="12.75"/>
    <row r="249" s="28" customFormat="1" ht="12.75"/>
    <row r="250" s="28" customFormat="1" ht="12.75"/>
    <row r="251" s="28" customFormat="1" ht="12.75"/>
    <row r="252" s="28" customFormat="1" ht="12.75"/>
    <row r="253" s="28" customFormat="1" ht="12.75"/>
    <row r="254" s="28" customFormat="1" ht="12.75"/>
    <row r="255" s="28" customFormat="1" ht="12.75"/>
    <row r="256" s="28" customFormat="1" ht="12.75"/>
    <row r="257" s="28" customFormat="1" ht="12.75"/>
    <row r="258" s="28" customFormat="1" ht="12.75"/>
    <row r="259" s="28" customFormat="1" ht="12.75"/>
    <row r="260" s="28" customFormat="1" ht="12.75"/>
    <row r="261" s="28" customFormat="1" ht="12.75"/>
    <row r="262" s="28" customFormat="1" ht="12.75"/>
    <row r="263" s="28" customFormat="1" ht="12.75"/>
    <row r="264" s="28" customFormat="1" ht="12.75"/>
    <row r="265" s="28" customFormat="1" ht="12.75"/>
    <row r="266" s="28" customFormat="1" ht="12.75"/>
    <row r="267" s="28" customFormat="1" ht="12.75"/>
    <row r="268" s="28" customFormat="1" ht="12.75"/>
    <row r="269" s="28" customFormat="1" ht="12.75"/>
    <row r="270" s="28" customFormat="1" ht="12.75"/>
    <row r="271" s="28" customFormat="1" ht="12.75"/>
    <row r="272" s="28" customFormat="1" ht="12.75"/>
    <row r="273" s="28" customFormat="1" ht="12.75"/>
    <row r="274" s="28" customFormat="1" ht="12.75"/>
    <row r="275" s="28" customFormat="1" ht="12.75"/>
    <row r="276" s="28" customFormat="1" ht="12.75"/>
    <row r="277" s="28" customFormat="1" ht="12.75"/>
    <row r="278" s="28" customFormat="1" ht="12.75"/>
    <row r="279" s="28" customFormat="1" ht="12.75"/>
    <row r="280" s="28" customFormat="1" ht="12.75"/>
    <row r="281" s="28" customFormat="1" ht="12.75"/>
    <row r="282" s="28" customFormat="1" ht="12.75"/>
    <row r="283" s="28" customFormat="1" ht="12.75"/>
    <row r="284" s="28" customFormat="1" ht="12.75"/>
    <row r="285" s="28" customFormat="1" ht="12.75"/>
    <row r="286" s="28" customFormat="1" ht="12.75"/>
    <row r="287" s="28" customFormat="1" ht="12.75"/>
    <row r="288" s="28" customFormat="1" ht="12.75"/>
    <row r="289" s="28" customFormat="1" ht="12.75"/>
    <row r="290" s="28" customFormat="1" ht="12.75"/>
    <row r="291" s="28" customFormat="1" ht="12.75"/>
    <row r="292" s="28" customFormat="1" ht="12.75"/>
    <row r="293" s="28" customFormat="1" ht="12.75"/>
    <row r="294" s="28" customFormat="1" ht="12.75"/>
    <row r="295" s="28" customFormat="1" ht="12.75"/>
    <row r="296" s="28" customFormat="1" ht="12.75"/>
    <row r="297" s="28" customFormat="1" ht="12.75"/>
    <row r="298" s="28" customFormat="1" ht="12.75"/>
    <row r="299" s="28" customFormat="1" ht="12.75"/>
    <row r="300" s="28" customFormat="1" ht="12.75"/>
    <row r="301" s="28" customFormat="1" ht="12.75"/>
    <row r="302" s="28" customFormat="1" ht="12.75"/>
    <row r="303" s="28" customFormat="1" ht="12.75"/>
    <row r="304" s="28" customFormat="1" ht="12.75"/>
    <row r="305" s="28" customFormat="1" ht="12.75"/>
    <row r="306" s="28" customFormat="1" ht="12.75"/>
    <row r="307" s="28" customFormat="1" ht="12.75"/>
    <row r="308" s="28" customFormat="1" ht="12.75"/>
    <row r="309" s="28" customFormat="1" ht="12.75"/>
    <row r="310" s="28" customFormat="1" ht="12.75"/>
    <row r="311" s="28" customFormat="1" ht="12.75"/>
    <row r="312" s="28" customFormat="1" ht="12.75"/>
    <row r="313" s="28" customFormat="1" ht="12.75"/>
    <row r="314" s="28" customFormat="1" ht="12.75"/>
    <row r="315" s="28" customFormat="1" ht="12.75"/>
    <row r="316" s="28" customFormat="1" ht="12.75"/>
    <row r="317" s="28" customFormat="1" ht="12.75"/>
    <row r="318" s="28" customFormat="1" ht="12.75"/>
    <row r="319" s="28" customFormat="1" ht="12.75"/>
    <row r="320" s="28" customFormat="1" ht="12.75"/>
    <row r="321" s="28" customFormat="1" ht="12.75"/>
    <row r="322" s="28" customFormat="1" ht="12.75"/>
    <row r="323" s="28" customFormat="1" ht="12.75"/>
    <row r="324" s="28" customFormat="1" ht="12.75"/>
    <row r="325" s="28" customFormat="1" ht="12.75"/>
    <row r="326" s="28" customFormat="1" ht="12.75"/>
    <row r="327" s="28" customFormat="1" ht="12.75"/>
    <row r="328" s="28" customFormat="1" ht="12.75"/>
    <row r="329" s="28" customFormat="1" ht="12.75"/>
    <row r="330" s="28" customFormat="1" ht="12.75"/>
    <row r="331" s="28" customFormat="1" ht="12.75"/>
    <row r="332" s="28" customFormat="1" ht="12.75"/>
    <row r="333" s="28" customFormat="1" ht="12.75"/>
    <row r="334" s="28" customFormat="1" ht="12.75"/>
    <row r="335" s="28" customFormat="1" ht="12.75"/>
    <row r="336" s="28" customFormat="1" ht="12.75"/>
    <row r="337" s="28" customFormat="1" ht="12.75"/>
    <row r="338" s="28" customFormat="1" ht="12.75"/>
    <row r="339" s="28" customFormat="1" ht="12.75"/>
    <row r="340" s="28" customFormat="1" ht="12.75"/>
    <row r="341" s="28" customFormat="1" ht="12.75"/>
    <row r="342" s="28" customFormat="1" ht="12.75"/>
    <row r="343" s="28" customFormat="1" ht="12.75"/>
    <row r="344" s="28" customFormat="1" ht="12.75"/>
    <row r="345" s="28" customFormat="1" ht="12.75"/>
    <row r="346" s="28" customFormat="1" ht="12.75"/>
    <row r="347" s="28" customFormat="1" ht="12.75"/>
    <row r="348" s="28" customFormat="1" ht="12.75"/>
    <row r="349" s="28" customFormat="1" ht="12.75"/>
    <row r="350" s="28" customFormat="1" ht="12.75"/>
    <row r="351" s="28" customFormat="1" ht="12.75"/>
    <row r="352" s="28" customFormat="1" ht="12.75"/>
    <row r="353" s="28" customFormat="1" ht="12.75"/>
    <row r="354" s="28" customFormat="1" ht="12.75"/>
    <row r="355" s="28" customFormat="1" ht="12.75"/>
    <row r="356" s="28" customFormat="1" ht="12.75"/>
    <row r="357" s="28" customFormat="1" ht="12.75"/>
    <row r="358" s="28" customFormat="1" ht="12.75"/>
    <row r="359" s="28" customFormat="1" ht="12.75"/>
    <row r="360" s="28" customFormat="1" ht="12.75"/>
    <row r="361" s="28" customFormat="1" ht="12.75"/>
    <row r="362" s="28" customFormat="1" ht="12.75"/>
    <row r="363" s="28" customFormat="1" ht="12.75"/>
    <row r="364" s="28" customFormat="1" ht="12.75"/>
    <row r="365" s="28" customFormat="1" ht="12.75"/>
    <row r="366" s="28" customFormat="1" ht="12.75"/>
    <row r="367" s="28" customFormat="1" ht="12.75"/>
    <row r="368" s="28" customFormat="1" ht="12.75"/>
    <row r="369" s="28" customFormat="1" ht="12.75"/>
    <row r="370" s="28" customFormat="1" ht="12.75"/>
    <row r="371" s="28" customFormat="1" ht="12.75"/>
    <row r="372" s="28" customFormat="1" ht="12.75"/>
    <row r="373" s="28" customFormat="1" ht="12.75"/>
    <row r="374" s="28" customFormat="1" ht="12.75"/>
    <row r="375" s="28" customFormat="1" ht="12.75"/>
    <row r="376" s="28" customFormat="1" ht="12.75"/>
    <row r="377" s="28" customFormat="1" ht="12.75"/>
    <row r="378" s="28" customFormat="1" ht="12.75"/>
    <row r="379" s="28" customFormat="1" ht="12.75"/>
    <row r="380" s="28" customFormat="1" ht="12.75"/>
    <row r="381" s="28" customFormat="1" ht="12.75"/>
    <row r="382" s="28" customFormat="1" ht="12.75"/>
    <row r="383" s="28" customFormat="1" ht="12.75"/>
    <row r="384" s="28" customFormat="1" ht="12.75"/>
    <row r="385" s="28" customFormat="1" ht="12.75"/>
    <row r="386" s="28" customFormat="1" ht="12.75"/>
    <row r="387" s="28" customFormat="1" ht="12.75"/>
    <row r="388" s="28" customFormat="1" ht="12.75"/>
    <row r="389" s="28" customFormat="1" ht="12.75"/>
    <row r="390" s="28" customFormat="1" ht="12.75"/>
    <row r="391" s="28" customFormat="1" ht="12.75"/>
    <row r="392" s="28" customFormat="1" ht="12.75"/>
    <row r="393" s="28" customFormat="1" ht="12.75"/>
    <row r="394" s="28" customFormat="1" ht="12.75"/>
    <row r="395" s="28" customFormat="1" ht="12.75"/>
    <row r="396" s="28" customFormat="1" ht="12.75"/>
    <row r="397" s="28" customFormat="1" ht="12.75"/>
    <row r="398" s="28" customFormat="1" ht="12.75"/>
    <row r="399" s="28" customFormat="1" ht="12.75"/>
    <row r="400" s="28" customFormat="1" ht="12.75"/>
    <row r="401" s="28" customFormat="1" ht="12.75"/>
    <row r="402" s="28" customFormat="1" ht="12.75"/>
    <row r="403" s="28" customFormat="1" ht="12.75"/>
    <row r="404" s="28" customFormat="1" ht="12.75"/>
    <row r="405" s="28" customFormat="1" ht="12.75"/>
    <row r="406" s="28" customFormat="1" ht="12.75"/>
    <row r="407" s="28" customFormat="1" ht="12.75"/>
    <row r="408" s="28" customFormat="1" ht="12.75"/>
    <row r="409" s="28" customFormat="1" ht="12.75"/>
    <row r="410" s="28" customFormat="1" ht="12.75"/>
    <row r="411" s="28" customFormat="1" ht="12.75"/>
    <row r="412" s="28" customFormat="1" ht="12.75"/>
    <row r="413" s="28" customFormat="1" ht="12.75"/>
    <row r="414" s="28" customFormat="1" ht="12.75"/>
    <row r="415" s="28" customFormat="1" ht="12.75"/>
    <row r="416" s="28" customFormat="1" ht="12.75"/>
    <row r="417" s="28" customFormat="1" ht="12.75"/>
    <row r="418" s="28" customFormat="1" ht="12.75"/>
    <row r="419" s="28" customFormat="1" ht="12.75"/>
    <row r="420" s="28" customFormat="1" ht="12.75"/>
    <row r="421" s="28" customFormat="1" ht="12.75"/>
    <row r="422" s="28" customFormat="1" ht="12.75"/>
    <row r="423" s="28" customFormat="1" ht="12.75"/>
    <row r="424" s="28" customFormat="1" ht="12.75"/>
    <row r="425" s="28" customFormat="1" ht="12.75"/>
    <row r="426" s="28" customFormat="1" ht="12.75"/>
    <row r="427" s="28" customFormat="1" ht="12.75"/>
    <row r="428" s="28" customFormat="1" ht="12.75"/>
    <row r="429" s="28" customFormat="1" ht="12.75"/>
    <row r="430" s="28" customFormat="1" ht="12.75"/>
    <row r="431" s="28" customFormat="1" ht="12.75"/>
    <row r="432" s="28" customFormat="1" ht="12.75"/>
    <row r="433" s="28" customFormat="1" ht="12.75"/>
    <row r="434" s="28" customFormat="1" ht="12.75"/>
    <row r="435" s="28" customFormat="1" ht="12.75"/>
    <row r="436" s="28" customFormat="1" ht="12.75"/>
    <row r="437" s="28" customFormat="1" ht="12.75"/>
    <row r="438" s="28" customFormat="1" ht="12.75"/>
    <row r="439" s="28" customFormat="1" ht="12.75"/>
    <row r="440" s="28" customFormat="1" ht="12.75"/>
    <row r="441" s="28" customFormat="1" ht="12.75"/>
    <row r="442" s="28" customFormat="1" ht="12.75"/>
    <row r="443" s="28" customFormat="1" ht="12.75"/>
    <row r="444" s="28" customFormat="1" ht="12.75"/>
    <row r="445" s="28" customFormat="1" ht="12.75"/>
    <row r="446" s="28" customFormat="1" ht="12.75"/>
    <row r="447" s="28" customFormat="1" ht="12.75"/>
    <row r="448" s="28" customFormat="1" ht="12.75"/>
    <row r="449" s="28" customFormat="1" ht="12.75"/>
    <row r="450" s="28" customFormat="1" ht="12.75"/>
    <row r="451" s="28" customFormat="1" ht="12.75"/>
    <row r="452" s="28" customFormat="1" ht="12.75"/>
    <row r="453" s="28" customFormat="1" ht="12.75"/>
    <row r="454" s="28" customFormat="1" ht="12.75"/>
    <row r="455" s="28" customFormat="1" ht="12.75"/>
    <row r="456" s="28" customFormat="1" ht="12.75"/>
    <row r="457" s="28" customFormat="1" ht="12.75"/>
    <row r="458" s="28" customFormat="1" ht="12.75"/>
    <row r="459" s="28" customFormat="1" ht="12.75"/>
    <row r="460" s="28" customFormat="1" ht="12.75"/>
    <row r="461" s="28" customFormat="1" ht="12.75"/>
    <row r="462" s="28" customFormat="1" ht="12.75"/>
    <row r="463" s="28" customFormat="1" ht="12.75"/>
    <row r="464" s="28" customFormat="1" ht="12.75"/>
    <row r="465" s="28" customFormat="1" ht="12.75"/>
    <row r="466" s="28" customFormat="1" ht="12.75"/>
    <row r="467" s="28" customFormat="1" ht="12.75"/>
    <row r="468" s="28" customFormat="1" ht="12.75"/>
    <row r="469" s="28" customFormat="1" ht="12.75"/>
    <row r="470" s="28" customFormat="1" ht="12.75"/>
    <row r="471" s="28" customFormat="1" ht="12.75"/>
    <row r="472" s="28" customFormat="1" ht="12.75"/>
    <row r="473" s="28" customFormat="1" ht="12.75"/>
    <row r="474" s="28" customFormat="1" ht="12.75"/>
    <row r="475" s="28" customFormat="1" ht="12.75"/>
    <row r="476" s="28" customFormat="1" ht="12.75"/>
    <row r="477" s="28" customFormat="1" ht="12.75"/>
    <row r="478" s="28" customFormat="1" ht="12.75"/>
    <row r="479" s="28" customFormat="1" ht="12.75"/>
    <row r="480" s="28" customFormat="1" ht="12.75"/>
    <row r="481" s="28" customFormat="1" ht="12.75"/>
    <row r="482" s="28" customFormat="1" ht="12.75"/>
    <row r="483" s="28" customFormat="1" ht="12.75"/>
    <row r="484" s="28" customFormat="1" ht="12.75"/>
    <row r="485" s="28" customFormat="1" ht="12.75"/>
    <row r="486" s="28" customFormat="1" ht="12.75"/>
    <row r="487" s="28" customFormat="1" ht="12.75"/>
    <row r="488" s="28" customFormat="1" ht="12.75"/>
    <row r="489" s="28" customFormat="1" ht="12.75"/>
    <row r="490" s="28" customFormat="1" ht="12.75"/>
    <row r="491" s="28" customFormat="1" ht="12.75"/>
    <row r="492" s="28" customFormat="1" ht="12.75"/>
    <row r="493" s="28" customFormat="1" ht="12.75"/>
    <row r="494" s="28" customFormat="1" ht="12.75"/>
    <row r="495" s="28" customFormat="1" ht="12.75"/>
    <row r="496" s="28" customFormat="1" ht="12.75"/>
    <row r="497" s="28" customFormat="1" ht="12.75"/>
    <row r="498" s="28" customFormat="1" ht="12.75"/>
    <row r="499" s="28" customFormat="1" ht="12.75"/>
    <row r="500" s="28" customFormat="1" ht="12.75"/>
    <row r="501" s="28" customFormat="1" ht="12.75"/>
    <row r="502" s="28" customFormat="1" ht="12.75"/>
    <row r="503" s="28" customFormat="1" ht="12.75"/>
    <row r="504" s="28" customFormat="1" ht="12.75"/>
    <row r="505" s="28" customFormat="1" ht="12.75"/>
    <row r="506" s="28" customFormat="1" ht="12.75"/>
    <row r="507" s="28" customFormat="1" ht="12.75"/>
    <row r="508" s="28" customFormat="1" ht="12.75"/>
    <row r="509" s="28" customFormat="1" ht="12.75"/>
    <row r="510" s="28" customFormat="1" ht="12.75"/>
    <row r="511" s="28" customFormat="1" ht="12.75"/>
    <row r="512" s="28" customFormat="1" ht="12.75"/>
    <row r="513" s="28" customFormat="1" ht="12.75"/>
    <row r="514" s="28" customFormat="1" ht="12.75"/>
    <row r="515" s="28" customFormat="1" ht="12.75"/>
    <row r="516" s="28" customFormat="1" ht="12.75"/>
    <row r="517" s="28" customFormat="1" ht="12.75"/>
    <row r="518" s="28" customFormat="1" ht="12.75"/>
    <row r="519" s="28" customFormat="1" ht="12.75"/>
    <row r="520" s="28" customFormat="1" ht="12.75"/>
    <row r="521" s="28" customFormat="1" ht="12.75"/>
    <row r="522" s="28" customFormat="1" ht="12.75"/>
    <row r="523" s="28" customFormat="1" ht="12.75"/>
    <row r="524" s="28" customFormat="1" ht="12.75"/>
    <row r="525" s="28" customFormat="1" ht="12.75"/>
    <row r="526" s="28" customFormat="1" ht="12.75"/>
    <row r="527" s="28" customFormat="1" ht="12.75"/>
    <row r="528" s="28" customFormat="1" ht="12.75"/>
    <row r="529" s="28" customFormat="1" ht="12.75"/>
    <row r="530" s="28" customFormat="1" ht="12.75"/>
    <row r="531" s="28" customFormat="1" ht="12.75"/>
    <row r="532" s="28" customFormat="1" ht="12.75"/>
    <row r="533" s="28" customFormat="1" ht="12.75"/>
    <row r="534" s="28" customFormat="1" ht="12.75"/>
    <row r="535" s="28" customFormat="1" ht="12.75"/>
    <row r="536" s="28" customFormat="1" ht="12.75"/>
    <row r="537" s="28" customFormat="1" ht="12.75"/>
    <row r="538" s="28" customFormat="1" ht="12.75"/>
    <row r="539" s="28" customFormat="1" ht="12.75"/>
    <row r="540" s="28" customFormat="1" ht="12.75"/>
    <row r="541" s="28" customFormat="1" ht="12.75"/>
    <row r="542" s="28" customFormat="1" ht="12.75"/>
    <row r="543" s="28" customFormat="1" ht="12.75"/>
    <row r="544" s="28" customFormat="1" ht="12.75"/>
    <row r="545" s="28" customFormat="1" ht="12.75"/>
    <row r="546" s="28" customFormat="1" ht="12.75"/>
    <row r="547" s="28" customFormat="1" ht="12.75"/>
    <row r="548" s="28" customFormat="1" ht="12.75"/>
    <row r="549" s="28" customFormat="1" ht="12.75"/>
    <row r="550" s="28" customFormat="1" ht="12.75"/>
    <row r="551" s="28" customFormat="1" ht="12.75"/>
    <row r="552" s="28" customFormat="1" ht="12.75"/>
    <row r="553" s="28" customFormat="1" ht="12.75"/>
    <row r="554" s="28" customFormat="1" ht="12.75"/>
    <row r="555" s="28" customFormat="1" ht="12.75"/>
    <row r="556" s="28" customFormat="1" ht="12.75"/>
    <row r="557" s="28" customFormat="1" ht="12.75"/>
    <row r="558" s="28" customFormat="1" ht="12.75"/>
    <row r="559" s="28" customFormat="1" ht="12.75"/>
    <row r="560" s="28" customFormat="1" ht="12.75"/>
    <row r="561" s="28" customFormat="1" ht="12.75"/>
    <row r="562" s="28" customFormat="1" ht="12.75"/>
    <row r="563" s="28" customFormat="1" ht="12.75"/>
    <row r="564" s="28" customFormat="1" ht="12.75"/>
    <row r="565" s="28" customFormat="1" ht="12.75"/>
    <row r="566" s="28" customFormat="1" ht="12.75"/>
    <row r="567" s="28" customFormat="1" ht="12.75"/>
    <row r="568" s="28" customFormat="1" ht="12.75"/>
    <row r="569" s="28" customFormat="1" ht="12.75"/>
    <row r="570" s="28" customFormat="1" ht="12.75"/>
    <row r="571" s="28" customFormat="1" ht="12.75"/>
    <row r="572" s="28" customFormat="1" ht="12.75"/>
    <row r="573" s="28" customFormat="1" ht="12.75"/>
    <row r="574" s="28" customFormat="1" ht="12.75"/>
    <row r="575" s="28" customFormat="1" ht="12.75"/>
    <row r="576" s="28" customFormat="1" ht="12.75"/>
    <row r="577" s="28" customFormat="1" ht="12.75"/>
    <row r="578" s="28" customFormat="1" ht="12.75"/>
    <row r="579" s="28" customFormat="1" ht="12.75"/>
    <row r="580" s="28" customFormat="1" ht="12.75"/>
    <row r="581" s="28" customFormat="1" ht="12.75"/>
    <row r="582" s="28" customFormat="1" ht="12.75"/>
    <row r="583" s="28" customFormat="1" ht="12.75"/>
    <row r="584" s="28" customFormat="1" ht="12.75"/>
    <row r="585" s="28" customFormat="1" ht="12.75"/>
    <row r="586" s="28" customFormat="1" ht="12.75"/>
    <row r="587" s="28" customFormat="1" ht="12.75"/>
    <row r="588" s="28" customFormat="1" ht="12.75"/>
    <row r="589" s="28" customFormat="1" ht="12.75"/>
    <row r="590" s="28" customFormat="1" ht="12.75"/>
    <row r="591" s="28" customFormat="1" ht="12.75"/>
    <row r="592" s="28" customFormat="1" ht="12.75"/>
    <row r="593" s="28" customFormat="1" ht="12.75"/>
    <row r="594" s="28" customFormat="1" ht="12.75"/>
    <row r="595" s="28" customFormat="1" ht="12.75"/>
    <row r="596" s="28" customFormat="1" ht="12.75"/>
    <row r="597" s="28" customFormat="1" ht="12.75"/>
    <row r="598" s="28" customFormat="1" ht="12.75"/>
    <row r="599" s="28" customFormat="1" ht="12.75"/>
    <row r="600" s="28" customFormat="1" ht="12.75"/>
    <row r="601" s="28" customFormat="1" ht="12.75"/>
    <row r="602" s="28" customFormat="1" ht="12.75"/>
    <row r="603" s="28" customFormat="1" ht="12.75"/>
    <row r="604" s="28" customFormat="1" ht="12.75"/>
    <row r="605" s="28" customFormat="1" ht="12.75"/>
    <row r="606" s="28" customFormat="1" ht="12.75"/>
    <row r="607" s="28" customFormat="1" ht="12.75"/>
    <row r="608" s="28" customFormat="1" ht="12.75"/>
    <row r="609" s="28" customFormat="1" ht="12.75"/>
    <row r="610" s="28" customFormat="1" ht="12.75"/>
    <row r="611" s="28" customFormat="1" ht="12.75"/>
    <row r="612" s="28" customFormat="1" ht="12.75"/>
    <row r="613" s="28" customFormat="1" ht="12.75"/>
    <row r="614" s="28" customFormat="1" ht="12.75"/>
    <row r="615" s="28" customFormat="1" ht="12.75"/>
    <row r="616" s="28" customFormat="1" ht="12.75"/>
    <row r="617" s="28" customFormat="1" ht="12.75"/>
    <row r="618" s="28" customFormat="1" ht="12.75"/>
    <row r="619" s="28" customFormat="1" ht="12.75"/>
    <row r="620" s="28" customFormat="1" ht="12.75"/>
    <row r="621" s="28" customFormat="1" ht="12.75"/>
    <row r="622" s="28" customFormat="1" ht="12.75"/>
    <row r="623" s="28" customFormat="1" ht="12.75"/>
    <row r="624" s="28" customFormat="1" ht="12.75"/>
    <row r="625" s="28" customFormat="1" ht="12.75"/>
    <row r="626" s="28" customFormat="1" ht="12.75"/>
    <row r="627" s="28" customFormat="1" ht="12.75"/>
    <row r="628" s="28" customFormat="1" ht="12.75"/>
    <row r="629" s="28" customFormat="1" ht="12.75"/>
    <row r="630" s="28" customFormat="1" ht="12.75"/>
    <row r="631" s="28" customFormat="1" ht="12.75"/>
    <row r="632" s="28" customFormat="1" ht="12.75"/>
    <row r="633" s="28" customFormat="1" ht="12.75"/>
    <row r="634" s="28" customFormat="1" ht="12.75"/>
    <row r="635" s="28" customFormat="1" ht="12.75"/>
    <row r="636" s="28" customFormat="1" ht="12.75"/>
    <row r="637" s="28" customFormat="1" ht="12.75"/>
    <row r="638" s="28" customFormat="1" ht="12.75"/>
    <row r="639" s="28" customFormat="1" ht="12.75"/>
    <row r="640" s="28" customFormat="1" ht="12.75"/>
    <row r="641" s="28" customFormat="1" ht="12.75"/>
    <row r="642" s="28" customFormat="1" ht="12.75"/>
    <row r="643" s="28" customFormat="1" ht="12.75"/>
    <row r="644" s="28" customFormat="1" ht="12.75"/>
    <row r="645" s="28" customFormat="1" ht="12.75"/>
    <row r="646" s="28" customFormat="1" ht="12.75"/>
    <row r="647" s="28" customFormat="1" ht="12.75"/>
    <row r="648" s="28" customFormat="1" ht="12.75"/>
    <row r="649" s="28" customFormat="1" ht="12.75"/>
    <row r="650" s="28" customFormat="1" ht="12.75"/>
    <row r="651" s="28" customFormat="1" ht="12.75"/>
    <row r="652" s="28" customFormat="1" ht="12.75"/>
    <row r="653" s="28" customFormat="1" ht="12.75"/>
    <row r="654" s="28" customFormat="1" ht="12.75"/>
    <row r="655" s="28" customFormat="1" ht="12.75"/>
    <row r="656" s="28" customFormat="1" ht="12.75"/>
    <row r="657" s="28" customFormat="1" ht="12.75"/>
    <row r="658" s="28" customFormat="1" ht="12.75"/>
    <row r="659" s="28" customFormat="1" ht="12.75"/>
    <row r="660" s="28" customFormat="1" ht="12.75"/>
    <row r="661" s="28" customFormat="1" ht="12.75"/>
    <row r="662" s="28" customFormat="1" ht="12.75"/>
    <row r="663" s="28" customFormat="1" ht="12.75"/>
    <row r="664" s="28" customFormat="1" ht="12.75"/>
    <row r="665" s="28" customFormat="1" ht="12.75"/>
    <row r="666" s="28" customFormat="1" ht="12.75"/>
    <row r="667" s="28" customFormat="1" ht="12.75"/>
    <row r="668" s="28" customFormat="1" ht="12.75"/>
    <row r="669" s="28" customFormat="1" ht="12.75"/>
    <row r="670" s="28" customFormat="1" ht="12.75"/>
    <row r="671" s="28" customFormat="1" ht="12.75"/>
    <row r="672" s="28" customFormat="1" ht="12.75"/>
    <row r="673" s="28" customFormat="1" ht="12.75"/>
    <row r="674" s="28" customFormat="1" ht="12.75"/>
    <row r="675" s="28" customFormat="1" ht="12.75"/>
    <row r="676" s="28" customFormat="1" ht="12.75"/>
    <row r="677" s="28" customFormat="1" ht="12.75"/>
    <row r="678" s="28" customFormat="1" ht="12.75"/>
    <row r="679" s="28" customFormat="1" ht="12.75"/>
    <row r="680" s="28" customFormat="1" ht="12.75"/>
    <row r="681" s="28" customFormat="1" ht="12.75"/>
    <row r="682" s="28" customFormat="1" ht="12.75"/>
    <row r="683" s="28" customFormat="1" ht="12.75"/>
    <row r="684" s="28" customFormat="1" ht="12.75"/>
    <row r="685" s="28" customFormat="1" ht="12.75"/>
    <row r="686" s="28" customFormat="1" ht="12.75"/>
    <row r="687" s="28" customFormat="1" ht="12.75"/>
    <row r="688" s="28" customFormat="1" ht="12.75"/>
    <row r="689" s="28" customFormat="1" ht="12.75"/>
    <row r="690" s="28" customFormat="1" ht="12.75"/>
    <row r="691" s="28" customFormat="1" ht="12.75"/>
    <row r="692" s="28" customFormat="1" ht="12.75"/>
    <row r="693" s="28" customFormat="1" ht="12.75"/>
    <row r="694" s="28" customFormat="1" ht="12.75"/>
    <row r="695" s="28" customFormat="1" ht="12.75"/>
    <row r="696" s="28" customFormat="1" ht="12.75"/>
    <row r="697" s="28" customFormat="1" ht="12.75"/>
    <row r="698" s="28" customFormat="1" ht="12.75"/>
    <row r="699" s="28" customFormat="1" ht="12.75"/>
    <row r="700" s="28" customFormat="1" ht="12.75"/>
    <row r="701" s="28" customFormat="1" ht="12.75"/>
    <row r="702" s="28" customFormat="1" ht="12.75"/>
    <row r="703" s="28" customFormat="1" ht="12.75"/>
    <row r="704" s="28" customFormat="1" ht="12.75"/>
    <row r="705" s="28" customFormat="1" ht="12.75"/>
    <row r="706" s="28" customFormat="1" ht="12.75"/>
    <row r="707" s="28" customFormat="1" ht="12.75"/>
    <row r="708" s="28" customFormat="1" ht="12.75"/>
    <row r="709" s="28" customFormat="1" ht="12.75"/>
    <row r="710" s="28" customFormat="1" ht="12.75"/>
    <row r="711" s="28" customFormat="1" ht="12.75"/>
    <row r="712" s="28" customFormat="1" ht="12.75"/>
    <row r="713" s="28" customFormat="1" ht="12.75"/>
    <row r="714" s="28" customFormat="1" ht="12.75"/>
    <row r="715" s="28" customFormat="1" ht="12.75"/>
    <row r="716" s="28" customFormat="1" ht="12.75"/>
    <row r="717" s="28" customFormat="1" ht="12.75"/>
    <row r="718" s="28" customFormat="1" ht="12.75"/>
    <row r="719" s="28" customFormat="1" ht="12.75"/>
    <row r="720" s="28" customFormat="1" ht="12.75"/>
    <row r="721" s="28" customFormat="1" ht="12.75"/>
    <row r="722" s="28" customFormat="1" ht="12.75"/>
    <row r="723" s="28" customFormat="1" ht="12.75"/>
    <row r="724" s="28" customFormat="1" ht="12.75"/>
    <row r="725" s="28" customFormat="1" ht="12.75"/>
    <row r="726" s="28" customFormat="1" ht="12.75"/>
    <row r="727" s="28" customFormat="1" ht="12.75"/>
    <row r="728" s="28" customFormat="1" ht="12.75"/>
    <row r="729" s="28" customFormat="1" ht="12.75"/>
    <row r="730" s="28" customFormat="1" ht="12.75"/>
    <row r="731" s="28" customFormat="1" ht="12.75"/>
    <row r="732" s="28" customFormat="1" ht="12.75"/>
    <row r="733" s="28" customFormat="1" ht="12.75"/>
    <row r="734" s="28" customFormat="1" ht="12.75"/>
    <row r="735" s="28" customFormat="1" ht="12.75"/>
    <row r="736" s="28" customFormat="1" ht="12.75"/>
    <row r="737" s="28" customFormat="1" ht="12.75"/>
    <row r="738" s="28" customFormat="1" ht="12.75"/>
    <row r="739" s="28" customFormat="1" ht="12.75"/>
    <row r="740" s="28" customFormat="1" ht="12.75"/>
    <row r="741" s="28" customFormat="1" ht="12.75"/>
    <row r="742" s="28" customFormat="1" ht="12.75"/>
    <row r="743" s="28" customFormat="1" ht="12.75"/>
    <row r="744" s="28" customFormat="1" ht="12.75"/>
    <row r="745" s="28" customFormat="1" ht="12.75"/>
    <row r="746" s="28" customFormat="1" ht="12.75"/>
    <row r="747" s="28" customFormat="1" ht="12.75"/>
    <row r="748" s="28" customFormat="1" ht="12.75"/>
    <row r="749" s="28" customFormat="1" ht="12.75"/>
    <row r="750" s="28" customFormat="1" ht="12.75"/>
    <row r="751" s="28" customFormat="1" ht="12.75"/>
    <row r="752" s="28" customFormat="1" ht="12.75"/>
    <row r="753" s="28" customFormat="1" ht="12.75"/>
    <row r="754" s="28" customFormat="1" ht="12.75"/>
    <row r="755" s="28" customFormat="1" ht="12.75"/>
    <row r="756" s="28" customFormat="1" ht="12.75"/>
    <row r="757" s="28" customFormat="1" ht="12.75"/>
    <row r="758" s="28" customFormat="1" ht="12.75"/>
    <row r="759" s="28" customFormat="1" ht="12.75"/>
    <row r="760" s="28" customFormat="1" ht="12.75"/>
    <row r="761" s="28" customFormat="1" ht="12.75"/>
    <row r="762" s="28" customFormat="1" ht="12.75"/>
    <row r="763" s="28" customFormat="1" ht="12.75"/>
    <row r="764" s="28" customFormat="1" ht="12.75"/>
    <row r="765" s="28" customFormat="1" ht="12.75"/>
    <row r="766" s="28" customFormat="1" ht="12.75"/>
    <row r="767" s="28" customFormat="1" ht="12.75"/>
    <row r="768" s="28" customFormat="1" ht="12.75"/>
    <row r="769" s="28" customFormat="1" ht="12.75"/>
    <row r="770" s="28" customFormat="1" ht="12.75"/>
    <row r="771" s="28" customFormat="1" ht="12.75"/>
    <row r="772" s="28" customFormat="1" ht="12.75"/>
    <row r="773" s="28" customFormat="1" ht="12.75"/>
    <row r="774" s="28" customFormat="1" ht="12.75"/>
    <row r="775" s="28" customFormat="1" ht="12.75"/>
    <row r="776" s="28" customFormat="1" ht="12.75"/>
    <row r="777" s="28" customFormat="1" ht="12.75"/>
    <row r="778" s="28" customFormat="1" ht="12.75"/>
    <row r="779" s="28" customFormat="1" ht="12.75"/>
    <row r="780" s="28" customFormat="1" ht="12.75"/>
    <row r="781" s="28" customFormat="1" ht="12.75"/>
    <row r="782" s="28" customFormat="1" ht="12.75"/>
    <row r="783" s="28" customFormat="1" ht="12.75"/>
    <row r="784" s="28" customFormat="1" ht="12.75"/>
    <row r="785" s="28" customFormat="1" ht="12.75"/>
    <row r="786" s="28" customFormat="1" ht="12.75"/>
    <row r="787" s="28" customFormat="1" ht="12.75"/>
    <row r="788" s="28" customFormat="1" ht="12.75"/>
    <row r="789" s="28" customFormat="1" ht="12.75"/>
    <row r="790" s="28" customFormat="1" ht="12.75"/>
    <row r="791" s="28" customFormat="1" ht="12.75"/>
    <row r="792" s="28" customFormat="1" ht="12.75"/>
    <row r="793" s="28" customFormat="1" ht="12.75"/>
    <row r="794" s="28" customFormat="1" ht="12.75"/>
    <row r="795" s="28" customFormat="1" ht="12.75"/>
    <row r="796" s="28" customFormat="1" ht="12.75"/>
    <row r="797" s="28" customFormat="1" ht="12.75"/>
    <row r="798" s="28" customFormat="1" ht="12.75"/>
    <row r="799" s="28" customFormat="1" ht="12.75"/>
    <row r="800" s="28" customFormat="1" ht="12.75"/>
    <row r="801" s="28" customFormat="1" ht="12.75"/>
    <row r="802" s="28" customFormat="1" ht="12.75"/>
    <row r="803" s="28" customFormat="1" ht="12.75"/>
    <row r="804" s="28" customFormat="1" ht="12.75"/>
    <row r="805" s="28" customFormat="1" ht="12.75"/>
    <row r="806" s="28" customFormat="1" ht="12.75"/>
    <row r="807" s="28" customFormat="1" ht="12.75"/>
    <row r="808" s="28" customFormat="1" ht="12.75"/>
    <row r="809" s="28" customFormat="1" ht="12.75"/>
    <row r="810" s="28" customFormat="1" ht="12.75"/>
    <row r="811" s="28" customFormat="1" ht="12.75"/>
    <row r="812" s="28" customFormat="1" ht="12.75"/>
    <row r="813" s="28" customFormat="1" ht="12.75"/>
    <row r="814" s="28" customFormat="1" ht="12.75"/>
    <row r="815" s="28" customFormat="1" ht="12.75"/>
    <row r="816" s="28" customFormat="1" ht="12.75"/>
    <row r="817" s="28" customFormat="1" ht="12.75"/>
    <row r="818" s="28" customFormat="1" ht="12.75"/>
    <row r="819" s="28" customFormat="1" ht="12.75"/>
    <row r="820" s="28" customFormat="1" ht="12.75"/>
    <row r="821" s="28" customFormat="1" ht="12.75"/>
    <row r="822" s="28" customFormat="1" ht="12.75"/>
    <row r="823" s="28" customFormat="1" ht="12.75"/>
    <row r="824" s="28" customFormat="1" ht="12.75"/>
    <row r="825" s="28" customFormat="1" ht="12.75"/>
    <row r="826" s="28" customFormat="1" ht="12.75"/>
    <row r="827" s="28" customFormat="1" ht="12.75"/>
    <row r="828" s="28" customFormat="1" ht="12.75"/>
    <row r="829" s="28" customFormat="1" ht="12.75"/>
    <row r="830" s="28" customFormat="1" ht="12.75"/>
    <row r="831" s="28" customFormat="1" ht="12.75"/>
    <row r="832" s="28" customFormat="1" ht="12.75"/>
    <row r="833" s="28" customFormat="1" ht="12.75"/>
    <row r="834" s="28" customFormat="1" ht="12.75"/>
    <row r="835" s="28" customFormat="1" ht="12.75"/>
    <row r="836" s="28" customFormat="1" ht="12.75"/>
    <row r="837" s="28" customFormat="1" ht="12.75"/>
    <row r="838" s="28" customFormat="1" ht="12.75"/>
    <row r="839" s="28" customFormat="1" ht="12.75"/>
    <row r="840" s="28" customFormat="1" ht="12.75"/>
    <row r="841" s="28" customFormat="1" ht="12.75"/>
    <row r="842" s="28" customFormat="1" ht="12.75"/>
    <row r="843" s="28" customFormat="1" ht="12.75"/>
    <row r="844" s="28" customFormat="1" ht="12.75"/>
    <row r="845" s="28" customFormat="1" ht="12.75"/>
    <row r="846" s="28" customFormat="1" ht="12.75"/>
    <row r="847" s="28" customFormat="1" ht="12.75"/>
    <row r="848" s="28" customFormat="1" ht="12.75"/>
    <row r="849" s="28" customFormat="1" ht="12.75"/>
    <row r="850" s="28" customFormat="1" ht="12.75"/>
    <row r="851" s="28" customFormat="1" ht="12.75"/>
    <row r="852" s="28" customFormat="1" ht="12.75"/>
    <row r="853" s="28" customFormat="1" ht="12.75"/>
    <row r="854" s="28" customFormat="1" ht="12.75"/>
    <row r="855" s="28" customFormat="1" ht="12.75"/>
    <row r="856" s="28" customFormat="1" ht="12.75"/>
    <row r="857" s="28" customFormat="1" ht="12.75"/>
    <row r="858" s="28" customFormat="1" ht="12.75"/>
    <row r="859" s="28" customFormat="1" ht="12.75"/>
    <row r="860" s="28" customFormat="1" ht="12.75"/>
    <row r="861" s="28" customFormat="1" ht="12.75"/>
    <row r="862" s="28" customFormat="1" ht="12.75"/>
    <row r="863" s="28" customFormat="1" ht="12.75"/>
    <row r="864" s="28" customFormat="1" ht="12.75"/>
    <row r="865" s="28" customFormat="1" ht="12.75"/>
    <row r="866" s="28" customFormat="1" ht="12.75"/>
    <row r="867" s="28" customFormat="1" ht="12.75"/>
    <row r="868" s="28" customFormat="1" ht="12.75"/>
    <row r="869" s="28" customFormat="1" ht="12.75"/>
    <row r="870" s="28" customFormat="1" ht="12.75"/>
    <row r="871" s="28" customFormat="1" ht="12.75"/>
    <row r="872" s="28" customFormat="1" ht="12.75"/>
    <row r="873" s="28" customFormat="1" ht="12.75"/>
    <row r="874" s="28" customFormat="1" ht="12.75"/>
    <row r="875" s="28" customFormat="1" ht="12.75"/>
    <row r="876" s="28" customFormat="1" ht="12.75"/>
    <row r="877" s="28" customFormat="1" ht="12.75"/>
    <row r="878" s="28" customFormat="1" ht="12.75"/>
    <row r="879" s="28" customFormat="1" ht="12.75"/>
    <row r="880" s="28" customFormat="1" ht="12.75"/>
    <row r="881" s="28" customFormat="1" ht="12.75"/>
    <row r="882" s="28" customFormat="1" ht="12.75"/>
    <row r="883" s="28" customFormat="1" ht="12.75"/>
    <row r="884" s="28" customFormat="1" ht="12.75"/>
    <row r="885" s="28" customFormat="1" ht="12.75"/>
    <row r="886" s="28" customFormat="1" ht="12.75"/>
    <row r="887" s="28" customFormat="1" ht="12.75"/>
    <row r="888" s="28" customFormat="1" ht="12.75"/>
    <row r="889" s="28" customFormat="1" ht="12.75"/>
    <row r="890" s="28" customFormat="1" ht="12.75"/>
    <row r="891" s="28" customFormat="1" ht="12.75"/>
    <row r="892" s="28" customFormat="1" ht="12.75"/>
    <row r="893" s="28" customFormat="1" ht="12.75"/>
    <row r="894" s="28" customFormat="1" ht="12.75"/>
  </sheetData>
  <sheetProtection password="C72E" sheet="1" objects="1" scenarios="1"/>
  <mergeCells count="74">
    <mergeCell ref="O8:O9"/>
    <mergeCell ref="K8:K9"/>
    <mergeCell ref="H8:H9"/>
    <mergeCell ref="A7:F9"/>
    <mergeCell ref="B47:F47"/>
    <mergeCell ref="D46:F46"/>
    <mergeCell ref="D37:F37"/>
    <mergeCell ref="C39:F39"/>
    <mergeCell ref="C38:F38"/>
    <mergeCell ref="J8:J9"/>
    <mergeCell ref="G8:G9"/>
    <mergeCell ref="N8:N9"/>
    <mergeCell ref="I8:I9"/>
    <mergeCell ref="M8:M9"/>
    <mergeCell ref="L8:L9"/>
    <mergeCell ref="D18:F18"/>
    <mergeCell ref="D13:F13"/>
    <mergeCell ref="B20:F20"/>
    <mergeCell ref="B26:F26"/>
    <mergeCell ref="D33:F33"/>
    <mergeCell ref="A1:P1"/>
    <mergeCell ref="A2:P2"/>
    <mergeCell ref="A4:C4"/>
    <mergeCell ref="D4:F4"/>
    <mergeCell ref="P8:P9"/>
    <mergeCell ref="A5:F5"/>
    <mergeCell ref="B10:F10"/>
    <mergeCell ref="D45:F45"/>
    <mergeCell ref="C21:F21"/>
    <mergeCell ref="C22:F22"/>
    <mergeCell ref="B43:F43"/>
    <mergeCell ref="D29:F29"/>
    <mergeCell ref="D14:F14"/>
    <mergeCell ref="D11:F11"/>
    <mergeCell ref="D23:F23"/>
    <mergeCell ref="D28:F28"/>
    <mergeCell ref="D31:F31"/>
    <mergeCell ref="D15:F15"/>
    <mergeCell ref="D30:F30"/>
    <mergeCell ref="D17:F17"/>
    <mergeCell ref="D34:F34"/>
    <mergeCell ref="C19:F19"/>
    <mergeCell ref="C25:F25"/>
    <mergeCell ref="D16:F16"/>
    <mergeCell ref="D32:F32"/>
    <mergeCell ref="D64:F64"/>
    <mergeCell ref="A71:C71"/>
    <mergeCell ref="A72:F72"/>
    <mergeCell ref="A73:F73"/>
    <mergeCell ref="D12:F12"/>
    <mergeCell ref="D27:F27"/>
    <mergeCell ref="D60:F60"/>
    <mergeCell ref="B58:F58"/>
    <mergeCell ref="D53:F53"/>
    <mergeCell ref="D54:F54"/>
    <mergeCell ref="D48:F48"/>
    <mergeCell ref="D49:F49"/>
    <mergeCell ref="D50:F50"/>
    <mergeCell ref="D51:F51"/>
    <mergeCell ref="D52:F52"/>
    <mergeCell ref="D62:F62"/>
    <mergeCell ref="D61:F61"/>
    <mergeCell ref="D59:F59"/>
    <mergeCell ref="D55:F55"/>
    <mergeCell ref="M71:P71"/>
    <mergeCell ref="N72:P72"/>
    <mergeCell ref="N73:P73"/>
    <mergeCell ref="N74:P74"/>
    <mergeCell ref="N75:P75"/>
    <mergeCell ref="D56:F56"/>
    <mergeCell ref="D65:F65"/>
    <mergeCell ref="D67:F67"/>
    <mergeCell ref="D63:F63"/>
    <mergeCell ref="D66:F66"/>
  </mergeCells>
  <conditionalFormatting sqref="G39">
    <cfRule type="containsText" priority="3" dxfId="0" operator="containsText" text="ERROR">
      <formula>NOT(ISERROR(SEARCH("ERROR",G39)))</formula>
    </cfRule>
  </conditionalFormatting>
  <conditionalFormatting sqref="H39">
    <cfRule type="containsText" priority="2" dxfId="0" operator="containsText" text="ERROR">
      <formula>NOT(ISERROR(SEARCH("ERROR",H39)))</formula>
    </cfRule>
  </conditionalFormatting>
  <conditionalFormatting sqref="G39:N39">
    <cfRule type="containsText" priority="1" dxfId="0" operator="containsText" text="ERROR">
      <formula>NOT(ISERROR(SEARCH("ERROR",G39)))</formula>
    </cfRule>
  </conditionalFormatting>
  <dataValidations count="6" disablePrompts="1" xWindow="940" yWindow="316">
    <dataValidation type="whole" operator="lessThanOrEqual" showInputMessage="1" showErrorMessage="1" errorTitle="Prudent Reserve Balance Exceeded" error="Combined transfers to CSS &amp; PEI cannot exceed available Prudent Reserve (PR) balance (Unspent PR+Interest). Enter whole numbers only." sqref="H21">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formula1>G16-G31+G53-K44-O44</formula1>
    </dataValidation>
  </dataValidations>
  <printOptions horizontalCentered="1"/>
  <pageMargins left="0.5" right="0.5" top="0.75" bottom="0.75" header="0.5" footer="0.5"/>
  <pageSetup fitToHeight="2" horizontalDpi="600" verticalDpi="600" orientation="landscape" scale="51" r:id="rId1"/>
  <headerFooter alignWithMargins="0">
    <oddHeader>&amp;R&amp;"Arial,Bold"&amp;12Enclosure 3</oddHeader>
    <oddFooter>&amp;LUpdated: 12/02/2014</oddFooter>
  </headerFooter>
  <rowBreaks count="1" manualBreakCount="1">
    <brk id="42" max="16383" man="1"/>
  </rowBreaks>
  <ignoredErrors>
    <ignoredError sqref="P4 H63:I63 H62:I62 L62:N62 L63:N6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zoomScale="90" zoomScaleNormal="90" zoomScaleSheetLayoutView="100" workbookViewId="0" topLeftCell="A1">
      <selection activeCell="A11" sqref="A11"/>
    </sheetView>
  </sheetViews>
  <sheetFormatPr defaultColWidth="9.140625" defaultRowHeight="12.75"/>
  <cols>
    <col min="1" max="1" width="11.8515625" style="129" customWidth="1"/>
    <col min="2" max="2" width="17.00390625" style="129" customWidth="1"/>
    <col min="3" max="3" width="63.7109375" style="129" customWidth="1"/>
    <col min="4" max="6" width="12.57421875" style="129" customWidth="1"/>
    <col min="7" max="16384" width="9.140625" style="129" customWidth="1"/>
  </cols>
  <sheetData>
    <row r="1" spans="1:3" ht="32.1" customHeight="1">
      <c r="A1" s="338" t="s">
        <v>129</v>
      </c>
      <c r="B1" s="338"/>
      <c r="C1" s="338"/>
    </row>
    <row r="2" spans="1:3" ht="32.1" customHeight="1">
      <c r="A2" s="130" t="s">
        <v>8</v>
      </c>
      <c r="B2" s="131">
        <f>CSS!D2</f>
        <v>0</v>
      </c>
      <c r="C2" s="132"/>
    </row>
    <row r="3" spans="1:3" ht="20.1" customHeight="1">
      <c r="A3" s="130" t="s">
        <v>9</v>
      </c>
      <c r="B3" s="133">
        <f>CSS!G2</f>
        <v>0</v>
      </c>
      <c r="C3" s="134"/>
    </row>
    <row r="4" spans="1:2" ht="15" customHeight="1">
      <c r="A4" s="135"/>
      <c r="B4" s="135"/>
    </row>
    <row r="6" spans="1:3" ht="15" customHeight="1">
      <c r="A6" s="136" t="s">
        <v>108</v>
      </c>
      <c r="B6" s="136" t="s">
        <v>115</v>
      </c>
      <c r="C6" s="137" t="s">
        <v>139</v>
      </c>
    </row>
    <row r="7" spans="1:3" ht="12.75">
      <c r="A7" s="138"/>
      <c r="B7" s="139"/>
      <c r="C7" s="140"/>
    </row>
    <row r="8" spans="1:3" ht="12.75">
      <c r="A8" s="141"/>
      <c r="B8" s="142"/>
      <c r="C8" s="143"/>
    </row>
    <row r="9" spans="1:3" ht="12.75">
      <c r="A9" s="141"/>
      <c r="B9" s="142"/>
      <c r="C9" s="143"/>
    </row>
    <row r="10" spans="1:3" ht="12.75">
      <c r="A10" s="141"/>
      <c r="B10" s="142"/>
      <c r="C10" s="143"/>
    </row>
    <row r="11" spans="1:3" ht="12.75">
      <c r="A11" s="141"/>
      <c r="B11" s="142"/>
      <c r="C11" s="143"/>
    </row>
    <row r="12" spans="1:3" ht="12.75">
      <c r="A12" s="141"/>
      <c r="B12" s="142"/>
      <c r="C12" s="143"/>
    </row>
    <row r="13" spans="1:3" ht="12.75">
      <c r="A13" s="141"/>
      <c r="B13" s="142"/>
      <c r="C13" s="143"/>
    </row>
    <row r="14" spans="1:3" ht="12.75">
      <c r="A14" s="141"/>
      <c r="B14" s="142"/>
      <c r="C14" s="143"/>
    </row>
    <row r="15" spans="1:3" ht="12.75">
      <c r="A15" s="141"/>
      <c r="B15" s="142"/>
      <c r="C15" s="143"/>
    </row>
    <row r="16" spans="1:3" ht="12.75">
      <c r="A16" s="141"/>
      <c r="B16" s="142"/>
      <c r="C16" s="143"/>
    </row>
    <row r="17" spans="1:3" ht="12.75">
      <c r="A17" s="141"/>
      <c r="B17" s="142"/>
      <c r="C17" s="143"/>
    </row>
    <row r="18" spans="1:3" ht="12.75">
      <c r="A18" s="141"/>
      <c r="B18" s="142"/>
      <c r="C18" s="143"/>
    </row>
    <row r="19" spans="1:3" ht="12.75">
      <c r="A19" s="141"/>
      <c r="B19" s="142"/>
      <c r="C19" s="143"/>
    </row>
    <row r="20" spans="1:3" ht="12.75">
      <c r="A20" s="141"/>
      <c r="B20" s="142"/>
      <c r="C20" s="143"/>
    </row>
    <row r="21" spans="1:3" ht="12.75">
      <c r="A21" s="144"/>
      <c r="B21" s="145"/>
      <c r="C21" s="143"/>
    </row>
    <row r="22" spans="1:4" ht="15" customHeight="1">
      <c r="A22" s="146" t="s">
        <v>102</v>
      </c>
      <c r="B22" s="147">
        <f>SUM(B7:B21)</f>
        <v>0</v>
      </c>
      <c r="C22" s="148"/>
      <c r="D22" s="149"/>
    </row>
    <row r="23" spans="1:2" ht="15">
      <c r="A23" s="150"/>
      <c r="B23" s="128">
        <f>IF(B22='RER Summary'!P57,'RER Summary'!P57,"ERROR")</f>
        <v>0</v>
      </c>
    </row>
    <row r="25" spans="1:3" ht="36.6" customHeight="1">
      <c r="A25" s="339" t="s">
        <v>140</v>
      </c>
      <c r="B25" s="339"/>
      <c r="C25" s="339"/>
    </row>
  </sheetData>
  <sheetProtection password="C72E" sheet="1" objects="1" scenarios="1" selectLockedCells="1"/>
  <mergeCells count="2">
    <mergeCell ref="A1:C1"/>
    <mergeCell ref="A25:C25"/>
  </mergeCells>
  <conditionalFormatting sqref="B23">
    <cfRule type="containsText" priority="2" dxfId="0" operator="containsText" text="ERROR">
      <formula>NOT(ISERROR(SEARCH("ERROR",B23)))</formula>
    </cfRule>
  </conditionalFormatting>
  <conditionalFormatting sqref="B23">
    <cfRule type="containsText" priority="1" dxfId="0" operator="containsText" text="ERROR">
      <formula>NOT(ISERROR(SEARCH("ERROR",B23)))</formula>
    </cfRule>
  </conditionalFormatting>
  <printOptions horizontalCentered="1"/>
  <pageMargins left="0.5" right="0.5" top="0.75"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workbookViewId="0" topLeftCell="A1">
      <selection activeCell="F32" sqref="F32"/>
    </sheetView>
  </sheetViews>
  <sheetFormatPr defaultColWidth="8.8515625" defaultRowHeight="12.75"/>
  <cols>
    <col min="1" max="1" width="13.28125" style="129" bestFit="1" customWidth="1"/>
    <col min="2" max="16384" width="8.8515625" style="129" customWidth="1"/>
  </cols>
  <sheetData>
    <row r="1" spans="1:14" ht="15">
      <c r="A1" s="343" t="s">
        <v>95</v>
      </c>
      <c r="B1" s="343"/>
      <c r="C1" s="343"/>
      <c r="D1" s="343"/>
      <c r="E1" s="343"/>
      <c r="F1" s="343"/>
      <c r="G1" s="343"/>
      <c r="H1" s="343"/>
      <c r="I1" s="343"/>
      <c r="J1" s="343"/>
      <c r="K1" s="343"/>
      <c r="L1" s="343"/>
      <c r="M1" s="343"/>
      <c r="N1" s="343"/>
    </row>
    <row r="2" spans="1:14" ht="15">
      <c r="A2" s="343" t="s">
        <v>96</v>
      </c>
      <c r="B2" s="343"/>
      <c r="C2" s="343"/>
      <c r="D2" s="343"/>
      <c r="E2" s="343"/>
      <c r="F2" s="343"/>
      <c r="G2" s="343"/>
      <c r="H2" s="343"/>
      <c r="I2" s="343"/>
      <c r="J2" s="343"/>
      <c r="K2" s="343"/>
      <c r="L2" s="343"/>
      <c r="M2" s="343"/>
      <c r="N2" s="343"/>
    </row>
    <row r="4" spans="1:15" ht="15">
      <c r="A4" s="344" t="s">
        <v>91</v>
      </c>
      <c r="B4" s="344"/>
      <c r="C4" s="344"/>
      <c r="D4" s="344"/>
      <c r="E4" s="344"/>
      <c r="F4" s="344"/>
      <c r="G4" s="344"/>
      <c r="H4" s="344"/>
      <c r="I4" s="344"/>
      <c r="J4" s="344"/>
      <c r="K4" s="344"/>
      <c r="L4" s="344"/>
      <c r="M4" s="344"/>
      <c r="N4" s="344"/>
      <c r="O4" s="344"/>
    </row>
    <row r="5" spans="1:15" ht="16.5">
      <c r="A5" s="345" t="s">
        <v>141</v>
      </c>
      <c r="B5" s="345"/>
      <c r="C5" s="345"/>
      <c r="D5" s="345"/>
      <c r="E5" s="345"/>
      <c r="F5" s="345"/>
      <c r="G5" s="345"/>
      <c r="H5" s="345"/>
      <c r="I5" s="345"/>
      <c r="J5" s="345"/>
      <c r="K5" s="345"/>
      <c r="L5" s="345"/>
      <c r="M5" s="345"/>
      <c r="N5" s="345"/>
      <c r="O5" s="345"/>
    </row>
    <row r="6" spans="1:15" ht="30.6" customHeight="1">
      <c r="A6" s="341" t="s">
        <v>142</v>
      </c>
      <c r="B6" s="341"/>
      <c r="C6" s="341"/>
      <c r="D6" s="341"/>
      <c r="E6" s="341"/>
      <c r="F6" s="341"/>
      <c r="G6" s="341"/>
      <c r="H6" s="341"/>
      <c r="I6" s="341"/>
      <c r="J6" s="341"/>
      <c r="K6" s="341"/>
      <c r="L6" s="341"/>
      <c r="M6" s="341"/>
      <c r="N6" s="341"/>
      <c r="O6" s="151"/>
    </row>
    <row r="7" spans="1:15" ht="30.75" customHeight="1">
      <c r="A7" s="341" t="s">
        <v>143</v>
      </c>
      <c r="B7" s="341"/>
      <c r="C7" s="341"/>
      <c r="D7" s="341"/>
      <c r="E7" s="341"/>
      <c r="F7" s="341"/>
      <c r="G7" s="341"/>
      <c r="H7" s="341"/>
      <c r="I7" s="341"/>
      <c r="J7" s="341"/>
      <c r="K7" s="341"/>
      <c r="L7" s="341"/>
      <c r="M7" s="341"/>
      <c r="N7" s="341"/>
      <c r="O7" s="341"/>
    </row>
    <row r="8" spans="1:15" ht="77.45" customHeight="1">
      <c r="A8" s="342" t="s">
        <v>144</v>
      </c>
      <c r="B8" s="342"/>
      <c r="C8" s="342"/>
      <c r="D8" s="342"/>
      <c r="E8" s="342"/>
      <c r="F8" s="342"/>
      <c r="G8" s="342"/>
      <c r="H8" s="342"/>
      <c r="I8" s="342"/>
      <c r="J8" s="342"/>
      <c r="K8" s="342"/>
      <c r="L8" s="342"/>
      <c r="M8" s="342"/>
      <c r="N8" s="342"/>
      <c r="O8" s="151"/>
    </row>
    <row r="9" spans="1:14" ht="30.6" customHeight="1">
      <c r="A9" s="340" t="s">
        <v>147</v>
      </c>
      <c r="B9" s="340"/>
      <c r="C9" s="340"/>
      <c r="D9" s="340"/>
      <c r="E9" s="340"/>
      <c r="F9" s="340"/>
      <c r="G9" s="340"/>
      <c r="H9" s="340"/>
      <c r="I9" s="340"/>
      <c r="J9" s="340"/>
      <c r="K9" s="340"/>
      <c r="L9" s="340"/>
      <c r="M9" s="340"/>
      <c r="N9" s="340"/>
    </row>
    <row r="10" ht="16.5">
      <c r="A10" s="129" t="s">
        <v>145</v>
      </c>
    </row>
    <row r="11" ht="16.5">
      <c r="A11" s="129" t="s">
        <v>146</v>
      </c>
    </row>
  </sheetData>
  <sheetProtection sheet="1" objects="1" scenarios="1" selectLockedCells="1"/>
  <mergeCells count="8">
    <mergeCell ref="A9:N9"/>
    <mergeCell ref="A6:N6"/>
    <mergeCell ref="A8:N8"/>
    <mergeCell ref="A1:N1"/>
    <mergeCell ref="A2:N2"/>
    <mergeCell ref="A4:O4"/>
    <mergeCell ref="A7:O7"/>
    <mergeCell ref="A5:O5"/>
  </mergeCells>
  <printOptions horizontalCentered="1"/>
  <pageMargins left="0.5" right="0.5" top="0.5" bottom="0.5" header="0.3" footer="0.3"/>
  <pageSetup fitToHeight="0" fitToWidth="1" horizontalDpi="600" verticalDpi="600" orientation="landscape" scale="97" r:id="rId1"/>
  <headerFooter>
    <oddHeader>&amp;R&amp;"Arial,Bold"Enclosure 3</oddHeader>
    <oddFooter>&amp;LUpdated: 09/05/2013</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144E69-A633-491A-B5AD-103B64A26004}">
  <ds:schemaRefs>
    <ds:schemaRef ds:uri="http://schemas.microsoft.com/sharepoint/events"/>
  </ds:schemaRefs>
</ds:datastoreItem>
</file>

<file path=customXml/itemProps2.xml><?xml version="1.0" encoding="utf-8"?>
<ds:datastoreItem xmlns:ds="http://schemas.openxmlformats.org/officeDocument/2006/customXml" ds:itemID="{EA1497FD-13A2-46D7-BDC3-191E952547CE}"/>
</file>

<file path=customXml/itemProps3.xml><?xml version="1.0" encoding="utf-8"?>
<ds:datastoreItem xmlns:ds="http://schemas.openxmlformats.org/officeDocument/2006/customXml" ds:itemID="{FAC1EF78-E59E-463B-B4B2-1DE288AD3BA5}">
  <ds:schemaRefs>
    <ds:schemaRef ds:uri="http://schemas.microsoft.com/office/2006/metadata/longProperties"/>
  </ds:schemaRefs>
</ds:datastoreItem>
</file>

<file path=customXml/itemProps4.xml><?xml version="1.0" encoding="utf-8"?>
<ds:datastoreItem xmlns:ds="http://schemas.openxmlformats.org/officeDocument/2006/customXml" ds:itemID="{02EE42E3-341F-47EE-83C4-783C0A807A45}">
  <ds:schemaRefs>
    <ds:schemaRef ds:uri="http://schemas.microsoft.com/sharepoint/v3/contenttype/forms"/>
  </ds:schemaRefs>
</ds:datastoreItem>
</file>

<file path=customXml/itemProps5.xml><?xml version="1.0" encoding="utf-8"?>
<ds:datastoreItem xmlns:ds="http://schemas.openxmlformats.org/officeDocument/2006/customXml" ds:itemID="{9C86E115-7535-43A9-8D9A-80179FCF999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15-005_Encl_3</dc:title>
  <dc:subject/>
  <dc:creator>Mike Geiss</dc:creator>
  <cp:keywords>13-17,MHSA,Worksheet</cp:keywords>
  <dc:description/>
  <cp:lastModifiedBy>westj</cp:lastModifiedBy>
  <cp:lastPrinted>2014-12-02T17:00:13Z</cp:lastPrinted>
  <dcterms:created xsi:type="dcterms:W3CDTF">2007-09-20T19:02:25Z</dcterms:created>
  <dcterms:modified xsi:type="dcterms:W3CDTF">2020-11-10T05:36:31Z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DHCSDOC-1752074943-938</vt:lpwstr>
  </property>
  <property fmtid="{D5CDD505-2E9C-101B-9397-08002B2CF9AE}" pid="13" name="_dlc_DocIdItemGuid">
    <vt:lpwstr>23728b76-a45d-46d8-8054-5f093b92e03a</vt:lpwstr>
  </property>
  <property fmtid="{D5CDD505-2E9C-101B-9397-08002B2CF9AE}" pid="14" name="_dlc_DocIdUrl">
    <vt:lpwstr>http://dhcs2016prod:88/formsandpubs/_layouts/15/DocIdRedir.aspx?ID=DHCSDOC-1752074943-938, DHCSDOC-1752074943-938</vt:lpwstr>
  </property>
  <property fmtid="{D5CDD505-2E9C-101B-9397-08002B2CF9AE}" pid="15" name="ContentTypeId">
    <vt:lpwstr>0x0101000DD778A44A894D44A57135C48A267F0A</vt:lpwstr>
  </property>
</Properties>
</file>