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00000000-0000-0000-0000-000000000000}"/>
  <workbookPr codeName="ThisWorkbook" defaultThemeVersion="166925"/>
  <bookViews>
    <workbookView xWindow="65416" yWindow="65416" windowWidth="20730" windowHeight="11160" activeTab="1"/>
  </bookViews>
  <sheets>
    <sheet name="INPUT PATH NAME" sheetId="14" r:id="rId1"/>
    <sheet name="County Summary" sheetId="12" r:id="rId2"/>
    <sheet name="Unexpended" sheetId="10" r:id="rId3"/>
  </sheets>
  <definedNames>
    <definedName name="_Pgm1" localSheetId="1">'County Summary'!$D$3</definedName>
    <definedName name="_Pgm1" localSheetId="2">'Unexpended'!$D$3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1">'County Summary'!$A$1:$O$18</definedName>
    <definedName name="_xlnm.Print_Area" localSheetId="0">'INPUT PATH NAME'!$A$1:$B$66</definedName>
    <definedName name="_xlnm.Print_Area" localSheetId="2">'Unexpended'!$A$1:$P$24</definedName>
  </definedNames>
  <calcPr calcId="191029"/>
</workbook>
</file>

<file path=xl/comments3.xml><?xml version="1.0" encoding="utf-8"?>
<comments xmlns="http://schemas.openxmlformats.org/spreadsheetml/2006/main">
  <authors>
    <author>Jennifer Carney</author>
  </authors>
  <commentList>
    <comment ref="F17" authorId="0">
      <text>
        <r>
          <rPr>
            <sz val="8"/>
            <rFont val="Tahoma"/>
            <family val="2"/>
          </rPr>
          <t>This amount should include only MHSA / CSS expnditures from cell G9 on the County Summary 
worhsheet.</t>
        </r>
      </text>
    </comment>
    <comment ref="G17" authorId="0">
      <text>
        <r>
          <rPr>
            <sz val="8"/>
            <rFont val="Tahoma"/>
            <family val="2"/>
          </rPr>
          <t>This amount should include only MHSA / WET expnditures from cell G10 on the County Summary worhsheet.</t>
        </r>
        <r>
          <rPr>
            <sz val="8"/>
            <rFont val="Tahoma"/>
            <family val="2"/>
          </rPr>
          <t xml:space="preserve">
</t>
        </r>
      </text>
    </comment>
    <comment ref="H17" authorId="0">
      <text>
        <r>
          <rPr>
            <sz val="8"/>
            <rFont val="Tahoma"/>
            <family val="2"/>
          </rPr>
          <t>This amount should include only MHSA / CF expnditures from cell G11 on the County Summary 
worhsheet.</t>
        </r>
        <r>
          <rPr>
            <sz val="8"/>
            <rFont val="Tahoma"/>
            <family val="2"/>
          </rPr>
          <t xml:space="preserve">
</t>
        </r>
      </text>
    </comment>
    <comment ref="I17" authorId="0">
      <text>
        <r>
          <rPr>
            <sz val="8"/>
            <rFont val="Tahoma"/>
            <family val="2"/>
          </rPr>
          <t>This amount should include only MHSA / TN expnditures from cell G12 on the County Summary 
worhsheet.</t>
        </r>
      </text>
    </comment>
    <comment ref="J17" authorId="0">
      <text>
        <r>
          <rPr>
            <sz val="8"/>
            <rFont val="Tahoma"/>
            <family val="2"/>
          </rPr>
          <t>This amount should include only MHSA / PEI expnditures from cell G13 on the County Summary 
worhsheet.</t>
        </r>
      </text>
    </comment>
    <comment ref="K17" authorId="0">
      <text>
        <r>
          <rPr>
            <sz val="8"/>
            <rFont val="Tahoma"/>
            <family val="2"/>
          </rPr>
          <t>This amount should include only MHSA / INN expnditures from cell G14 on the County Summary 
worhsheet.</t>
        </r>
      </text>
    </comment>
    <comment ref="L17" authorId="0">
      <text>
        <r>
          <rPr>
            <sz val="8"/>
            <rFont val="Tahoma"/>
            <family val="2"/>
          </rPr>
          <t>This amount should include only MHSA /TTACB expnditures from cell G15 on the County Summary 
worhsheet.</t>
        </r>
      </text>
    </comment>
    <comment ref="M17" authorId="0">
      <text>
        <r>
          <rPr>
            <sz val="8"/>
            <rFont val="Tahoma"/>
            <family val="2"/>
          </rPr>
          <t>This amount should include only MHSA WET Regional Partnership expnditures from cell G16 on the County Summary 
worhsheet.</t>
        </r>
      </text>
    </comment>
  </commentList>
</comments>
</file>

<file path=xl/sharedStrings.xml><?xml version="1.0" encoding="utf-8"?>
<sst xmlns="http://schemas.openxmlformats.org/spreadsheetml/2006/main" count="191" uniqueCount="143">
  <si>
    <t>MHSA</t>
  </si>
  <si>
    <t>Medi-Cal FFP</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</si>
  <si>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</si>
  <si>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</si>
  <si>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</si>
  <si>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</si>
  <si>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</si>
  <si>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</si>
  <si>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</si>
  <si>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</si>
  <si>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</si>
  <si>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</si>
  <si>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</si>
  <si>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</si>
  <si>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</si>
  <si>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</si>
  <si>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</si>
  <si>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</si>
  <si>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</si>
  <si>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</si>
  <si>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</si>
  <si>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Community Services and Supports</t>
  </si>
  <si>
    <t>Workforce Education and Training</t>
  </si>
  <si>
    <t>Prevention and Early Intervention</t>
  </si>
  <si>
    <t>Total-All Components</t>
  </si>
  <si>
    <t>Other Funds</t>
  </si>
  <si>
    <t>(J)</t>
  </si>
  <si>
    <t>Distributions from Department of Mental Health</t>
  </si>
  <si>
    <t>Interest Income Posted to MHS Fund</t>
  </si>
  <si>
    <t>Total Deposits</t>
  </si>
  <si>
    <t>MHSA Funds Subject to Reversion from Prior Fiscal Year</t>
  </si>
  <si>
    <t>Innovation</t>
  </si>
  <si>
    <t xml:space="preserve">Capital Facilities </t>
  </si>
  <si>
    <t>Technological Needs</t>
  </si>
  <si>
    <t>Total MHSA Components</t>
  </si>
  <si>
    <t>MHSA Components</t>
  </si>
  <si>
    <t xml:space="preserve"> </t>
  </si>
  <si>
    <t>Planning Expenditures</t>
  </si>
  <si>
    <t>Total MHSA Expenditures</t>
  </si>
  <si>
    <t>All other MHSA Expenditures</t>
  </si>
  <si>
    <t>MHSA Unexpended Funds Available from Prior Fiscal Years</t>
  </si>
  <si>
    <t>Total MHSA Unexpended Funds</t>
  </si>
  <si>
    <t>Total MHSA Expenditures from County Summary</t>
  </si>
  <si>
    <t>Sum Check</t>
  </si>
  <si>
    <t>CountyName</t>
  </si>
  <si>
    <t>PEI Summary'!$G$50</t>
  </si>
  <si>
    <t>TN Summary'!$F$31</t>
  </si>
  <si>
    <t>WET Summary'!$G$49</t>
  </si>
  <si>
    <t>WET Summary'!$H$49</t>
  </si>
  <si>
    <t>WET Summary'!$I$49</t>
  </si>
  <si>
    <t>WET Summary'!$J$49</t>
  </si>
  <si>
    <t>WET Summary'!$L$49</t>
  </si>
  <si>
    <t>WET Summary'!$M$49</t>
  </si>
  <si>
    <t>WET Summary'!$N$49</t>
  </si>
  <si>
    <t>WET Summary'!$O$49</t>
  </si>
  <si>
    <t>CF Summary'!$F$21</t>
  </si>
  <si>
    <t>CF Summary'!$G$21</t>
  </si>
  <si>
    <t>CF Summary'!$H$21</t>
  </si>
  <si>
    <t>CF Summary'!$I$21</t>
  </si>
  <si>
    <t>CF Summary'!$K$21</t>
  </si>
  <si>
    <t>CF Summary'!$L$21</t>
  </si>
  <si>
    <t>CF Summary'!$M$21</t>
  </si>
  <si>
    <t>CF Summary'!$N$21</t>
  </si>
  <si>
    <t>TN Summary'!$G$31</t>
  </si>
  <si>
    <t>TN Summary'!$H$31</t>
  </si>
  <si>
    <t>TN Summary'!$I$31</t>
  </si>
  <si>
    <t>TN Summary'!$K$31</t>
  </si>
  <si>
    <t>TN Summary'!$L$31</t>
  </si>
  <si>
    <t>TN Summary'!$M$31</t>
  </si>
  <si>
    <t>TN Summary'!$N$31</t>
  </si>
  <si>
    <t>PEI Summary'!$H$50</t>
  </si>
  <si>
    <t>PEI Summary'!$I$50</t>
  </si>
  <si>
    <t>PEI Summary'!$J$50</t>
  </si>
  <si>
    <t>PEI Summary'!$L$50</t>
  </si>
  <si>
    <t>PEI Summary'!$M$50</t>
  </si>
  <si>
    <t>PEI Summary'!$N$50</t>
  </si>
  <si>
    <t>PEI Summary'!$O$50</t>
  </si>
  <si>
    <t>&lt;----- ENTER YOUR PATH NAME HERE</t>
  </si>
  <si>
    <t xml:space="preserve"> After clicking on the above button the County Summary sheet should be populated. Please check for accuracy.</t>
  </si>
  <si>
    <t>0/0/2010</t>
  </si>
  <si>
    <r>
      <t>NOTE</t>
    </r>
    <r>
      <rPr>
        <sz val="14"/>
        <color indexed="10"/>
        <rFont val="Arial"/>
        <family val="2"/>
      </rPr>
      <t xml:space="preserve">: Path </t>
    </r>
    <r>
      <rPr>
        <b/>
        <sz val="14"/>
        <color indexed="10"/>
        <rFont val="Arial"/>
        <family val="2"/>
      </rPr>
      <t>must</t>
    </r>
    <r>
      <rPr>
        <sz val="14"/>
        <color indexed="10"/>
        <rFont val="Arial"/>
        <family val="2"/>
      </rPr>
      <t xml:space="preserve"> be in this format followed by a backslash  ----&gt; I:\Research &amp; Evaluation\MHSA Rev &amp; Exp Data\</t>
    </r>
  </si>
  <si>
    <t>Total MHSA Unexpended Funds Available from Prior Fiscal Years</t>
  </si>
  <si>
    <t>Training, Technical Assistance and Capacity Building</t>
  </si>
  <si>
    <t>TTACB'!$G$8</t>
  </si>
  <si>
    <t>TTACB'!$H$8</t>
  </si>
  <si>
    <t>TTACB'!$I$8</t>
  </si>
  <si>
    <t>TTACB'!$J$8</t>
  </si>
  <si>
    <t>TTACB'!$L$8</t>
  </si>
  <si>
    <t>TTACB'!$M$8</t>
  </si>
  <si>
    <t>TTACB'!$N$8</t>
  </si>
  <si>
    <t>TTACB'!$O$8</t>
  </si>
  <si>
    <t>&lt;------ENTER YOUR COUNTY NAME HERE</t>
  </si>
  <si>
    <t>TTACB</t>
  </si>
  <si>
    <t>WET Regional Partnership</t>
  </si>
  <si>
    <t>_RP_0910.xls</t>
  </si>
  <si>
    <t>_CSS_0910.xls</t>
  </si>
  <si>
    <t>_WET_0910.xls</t>
  </si>
  <si>
    <t>_CF_0910.xls</t>
  </si>
  <si>
    <t>_TN_0910.xls</t>
  </si>
  <si>
    <t>_PEI_0910.xls</t>
  </si>
  <si>
    <t>_INN_0910.xls</t>
  </si>
  <si>
    <t>_TTACB_0910.xls</t>
  </si>
  <si>
    <t>RP'!$G$8</t>
  </si>
  <si>
    <t>RP'!$H$8</t>
  </si>
  <si>
    <t>RP'!$I$8</t>
  </si>
  <si>
    <t>RP'!$J$8</t>
  </si>
  <si>
    <t>RP'!$L$8</t>
  </si>
  <si>
    <t>RP'!$M$8</t>
  </si>
  <si>
    <t>RP'!$N$8</t>
  </si>
  <si>
    <t>RP'!$O$8</t>
  </si>
  <si>
    <t>I:\Research &amp; Evaluation\MHSA Rev &amp; Exp Data\09-10 Rev &amp; Exp\</t>
  </si>
  <si>
    <t>Annual Mental Health Services Act Revenue and Expenditure Report for Fiscal Year 2009-10
Identification of Unexpended Funds</t>
  </si>
  <si>
    <t>Annual Mental Health Services Act Revenue and Expenditure Report for Fiscal Year 2009-10
County Summary</t>
  </si>
  <si>
    <t>Fiscal Year 2009-10</t>
  </si>
  <si>
    <t>Deposits to Local MHS Fund during FY 2009-10</t>
  </si>
  <si>
    <t>MHSA FY 2009-10 Expenditures</t>
  </si>
  <si>
    <t>Contributions to Local Prudent Reserve in FY 2009-10</t>
  </si>
  <si>
    <t>CSS Summary'!$G$65</t>
  </si>
  <si>
    <t>CSS Summary'!$H$65</t>
  </si>
  <si>
    <t>CSS Summary'!$I$65</t>
  </si>
  <si>
    <t>CSS Summary'!$J$65</t>
  </si>
  <si>
    <t>CSS Summary'!$L$65</t>
  </si>
  <si>
    <t>CSS Summary'!$M$65</t>
  </si>
  <si>
    <t>CSS Summary'!$N$65</t>
  </si>
  <si>
    <t>INN Summary'!$G$42</t>
  </si>
  <si>
    <t>INN Summary'!$H$42</t>
  </si>
  <si>
    <t>INN Summary'!$I$42</t>
  </si>
  <si>
    <t>INN Summary'!$J$42</t>
  </si>
  <si>
    <t>INN Summary'!$L$42</t>
  </si>
  <si>
    <t>INN Summary'!$M$42</t>
  </si>
  <si>
    <t>INN Summary'!$N$42</t>
  </si>
  <si>
    <t>INN Summary'!$O$42</t>
  </si>
  <si>
    <t>CSS Summary'!$O$65</t>
  </si>
  <si>
    <t xml:space="preserve">Medi-Cal FFP </t>
  </si>
  <si>
    <t>CSS Summary'!$K$65</t>
  </si>
  <si>
    <t>WET Summary'!$K$49</t>
  </si>
  <si>
    <t>CF Summary'!$J$21</t>
  </si>
  <si>
    <t>TN Summary'!$J$31</t>
  </si>
  <si>
    <t>PEI Summary'!$K$50</t>
  </si>
  <si>
    <t>INN Summary'!$K$42</t>
  </si>
  <si>
    <t>TTACB'!$K$8</t>
  </si>
  <si>
    <t>RP'!$K$8</t>
  </si>
  <si>
    <r>
      <t xml:space="preserve">1) </t>
    </r>
    <r>
      <rPr>
        <sz val="14"/>
        <rFont val="Arial"/>
        <family val="2"/>
      </rPr>
      <t xml:space="preserve">Save all </t>
    </r>
    <r>
      <rPr>
        <b/>
        <sz val="14"/>
        <rFont val="Arial"/>
        <family val="2"/>
      </rPr>
      <t>eight</t>
    </r>
    <r>
      <rPr>
        <sz val="14"/>
        <rFont val="Arial"/>
        <family val="2"/>
      </rPr>
      <t xml:space="preserve"> Revenue &amp; Expenditure reports for FY 09/10 in the same file location. </t>
    </r>
    <r>
      <rPr>
        <b/>
        <sz val="14"/>
        <rFont val="Arial"/>
        <family val="2"/>
      </rPr>
      <t>2)</t>
    </r>
    <r>
      <rPr>
        <sz val="14"/>
        <rFont val="Arial"/>
        <family val="2"/>
      </rPr>
      <t xml:space="preserve"> Enter the path name where you saved the files in the field highlighted in yellow. </t>
    </r>
    <r>
      <rPr>
        <b/>
        <sz val="14"/>
        <rFont val="Arial"/>
        <family val="2"/>
      </rPr>
      <t xml:space="preserve">3) </t>
    </r>
    <r>
      <rPr>
        <sz val="14"/>
        <rFont val="Arial"/>
        <family val="2"/>
      </rPr>
      <t xml:space="preserve">Enter your county name in the field highlighted in blue.  </t>
    </r>
    <r>
      <rPr>
        <b/>
        <sz val="14"/>
        <rFont val="Arial"/>
        <family val="2"/>
      </rPr>
      <t>4)</t>
    </r>
    <r>
      <rPr>
        <sz val="14"/>
        <rFont val="Arial"/>
        <family val="2"/>
      </rPr>
      <t xml:space="preserve"> Next click on the button below to populate the county summary.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</si>
</sst>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dd/yy;@"/>
  </numFmts>
  <fonts count="34">
    <font>
      <sz val="10"/>
      <name val="Arial"/>
      <family val="2"/>
    </font>
    <font>
      <b/>
      <sz val="10"/>
      <name val="Arial"/>
      <family val="2"/>
    </font>
    <font>
      <sz val="8"/>
      <name val="Arial"/>
      <family val="2"/>
    </font>
    <font>
      <b/>
      <sz val="12"/>
      <name val="Arial"/>
      <family val="2"/>
    </font>
    <font>
      <sz val="10"/>
      <color indexed="55"/>
      <name val="Arial"/>
      <family val="2"/>
    </font>
    <font>
      <b/>
      <sz val="10"/>
      <color indexed="55"/>
      <name val="Arial"/>
      <family val="2"/>
    </font>
    <font>
      <sz val="10"/>
      <color indexed="22"/>
      <name val="Arial"/>
      <family val="2"/>
    </font>
    <font>
      <sz val="14"/>
      <name val="Arial"/>
      <family val="2"/>
    </font>
    <font>
      <sz val="7.5"/>
      <color indexed="8"/>
      <name val="Times New Roman"/>
      <family val="1"/>
    </font>
    <font>
      <b/>
      <sz val="14"/>
      <name val="Arial"/>
      <family val="2"/>
    </font>
    <font>
      <sz val="12"/>
      <name val="Arial"/>
      <family val="2"/>
    </font>
    <font>
      <b/>
      <sz val="14"/>
      <color indexed="10"/>
      <name val="Arial"/>
      <family val="2"/>
    </font>
    <font>
      <sz val="14"/>
      <color indexed="10"/>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rgb="FF000000"/>
      <name val="Arial"/>
      <family val="2"/>
    </font>
    <font>
      <sz val="13"/>
      <color rgb="FF00000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n"/>
    </border>
    <border>
      <left/>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style="thin"/>
      <bottom/>
    </border>
    <border>
      <left style="thin"/>
      <right style="thin"/>
      <top/>
      <bottom style="thin"/>
    </border>
    <border>
      <left style="thin"/>
      <right style="thin"/>
      <top/>
      <bottom style="hair"/>
    </border>
    <border>
      <left style="thin"/>
      <right style="thin"/>
      <top style="hair"/>
      <bottom style="hair"/>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0"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cellStyleXfs>
  <cellXfs count="145">
    <xf numFmtId="0" fontId="0" fillId="0" borderId="0" xfId="0"/>
    <xf numFmtId="3" fontId="0" fillId="0" borderId="0" xfId="0" applyNumberFormat="1"/>
    <xf numFmtId="3" fontId="1" fillId="0" borderId="10" xfId="0" applyNumberFormat="1" applyFont="1" applyBorder="1"/>
    <xf numFmtId="3" fontId="1" fillId="0" borderId="10" xfId="0" applyNumberFormat="1" applyFont="1" applyBorder="1" applyAlignment="1">
      <alignment horizontal="left"/>
    </xf>
    <xf numFmtId="3" fontId="1" fillId="0" borderId="11" xfId="0" applyNumberFormat="1" applyFont="1" applyBorder="1"/>
    <xf numFmtId="3" fontId="0" fillId="0" borderId="0" xfId="0" applyNumberFormat="1" applyAlignment="1">
      <alignment horizontal="center" wrapText="1"/>
    </xf>
    <xf numFmtId="3" fontId="2" fillId="0" borderId="0" xfId="0" applyNumberFormat="1" applyFont="1"/>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wrapText="1"/>
      <protection locked="0"/>
    </xf>
    <xf numFmtId="3" fontId="0" fillId="0" borderId="0" xfId="0" applyNumberFormat="1" applyProtection="1">
      <protection locked="0"/>
    </xf>
    <xf numFmtId="0" fontId="0" fillId="0" borderId="0" xfId="0" applyProtection="1">
      <protection locked="0"/>
    </xf>
    <xf numFmtId="3" fontId="1" fillId="0" borderId="12" xfId="0" applyNumberFormat="1" applyFont="1" applyBorder="1" applyAlignment="1" applyProtection="1">
      <alignment horizontal="center"/>
      <protection/>
    </xf>
    <xf numFmtId="0" fontId="1" fillId="0" borderId="0" xfId="0" applyFont="1" applyAlignment="1" applyProtection="1">
      <alignment horizontal="center"/>
      <protection/>
    </xf>
    <xf numFmtId="3" fontId="1" fillId="0" borderId="0" xfId="0" applyNumberFormat="1" applyFont="1" applyAlignment="1" applyProtection="1">
      <alignment horizontal="center"/>
      <protection/>
    </xf>
    <xf numFmtId="3" fontId="0" fillId="0" borderId="0" xfId="0" applyNumberFormat="1" applyAlignment="1" applyProtection="1">
      <alignment horizontal="center" wrapText="1"/>
      <protection/>
    </xf>
    <xf numFmtId="3" fontId="0" fillId="0" borderId="0" xfId="0" applyNumberFormat="1" applyProtection="1">
      <protection/>
    </xf>
    <xf numFmtId="3" fontId="1" fillId="0" borderId="13" xfId="0" applyNumberFormat="1" applyFont="1" applyBorder="1" applyAlignment="1" applyProtection="1">
      <alignment horizontal="center"/>
      <protection/>
    </xf>
    <xf numFmtId="3" fontId="1" fillId="0" borderId="12" xfId="0" applyNumberFormat="1" applyFont="1" applyBorder="1" applyAlignment="1" applyProtection="1">
      <alignment horizontal="center" wrapText="1"/>
      <protection/>
    </xf>
    <xf numFmtId="3" fontId="0" fillId="0" borderId="13" xfId="0" applyNumberFormat="1" applyBorder="1" applyProtection="1">
      <protection/>
    </xf>
    <xf numFmtId="3" fontId="0" fillId="0" borderId="14" xfId="0" applyNumberFormat="1" applyFont="1" applyBorder="1" applyAlignment="1" applyProtection="1">
      <alignment horizontal="right"/>
      <protection/>
    </xf>
    <xf numFmtId="3" fontId="0" fillId="0" borderId="0" xfId="0" applyNumberFormat="1" applyFont="1" applyBorder="1" applyAlignment="1" applyProtection="1">
      <alignment horizontal="left"/>
      <protection/>
    </xf>
    <xf numFmtId="3" fontId="0" fillId="0" borderId="15" xfId="0" applyNumberFormat="1" applyFont="1" applyBorder="1" applyAlignment="1" applyProtection="1">
      <alignment horizontal="left"/>
      <protection/>
    </xf>
    <xf numFmtId="165" fontId="1" fillId="0" borderId="10" xfId="0" applyNumberFormat="1" applyFont="1" applyBorder="1" applyAlignment="1" applyProtection="1">
      <alignment horizontal="right"/>
      <protection locked="0"/>
    </xf>
    <xf numFmtId="164" fontId="1" fillId="0" borderId="14" xfId="0" applyNumberFormat="1" applyFont="1" applyBorder="1" applyProtection="1">
      <protection/>
    </xf>
    <xf numFmtId="164" fontId="0" fillId="0" borderId="0" xfId="0" applyNumberFormat="1" applyFont="1" applyBorder="1" applyProtection="1">
      <protection/>
    </xf>
    <xf numFmtId="164" fontId="0" fillId="0" borderId="15" xfId="0" applyNumberFormat="1" applyFont="1" applyBorder="1" applyProtection="1">
      <protection/>
    </xf>
    <xf numFmtId="164" fontId="0" fillId="0" borderId="16" xfId="0" applyNumberFormat="1" applyFont="1" applyBorder="1" applyProtection="1">
      <protection/>
    </xf>
    <xf numFmtId="164" fontId="0" fillId="0" borderId="17" xfId="0" applyNumberFormat="1" applyFont="1" applyBorder="1" applyProtection="1">
      <protection/>
    </xf>
    <xf numFmtId="164" fontId="0" fillId="0" borderId="18" xfId="0" applyNumberFormat="1" applyFont="1" applyBorder="1" applyProtection="1">
      <protection/>
    </xf>
    <xf numFmtId="164" fontId="0" fillId="0" borderId="14" xfId="0" applyNumberFormat="1" applyFont="1" applyBorder="1" applyProtection="1">
      <protection/>
    </xf>
    <xf numFmtId="164" fontId="0" fillId="0" borderId="17" xfId="0" applyNumberFormat="1" applyFont="1" applyFill="1" applyBorder="1" applyProtection="1">
      <protection/>
    </xf>
    <xf numFmtId="164" fontId="1" fillId="0" borderId="19" xfId="0" applyNumberFormat="1" applyFont="1" applyBorder="1" applyProtection="1">
      <protection/>
    </xf>
    <xf numFmtId="164" fontId="0" fillId="0" borderId="20" xfId="0" applyNumberFormat="1" applyFont="1" applyBorder="1" applyProtection="1">
      <protection/>
    </xf>
    <xf numFmtId="164" fontId="0" fillId="0" borderId="21" xfId="0" applyNumberFormat="1" applyFont="1" applyBorder="1" applyProtection="1">
      <protection/>
    </xf>
    <xf numFmtId="164" fontId="1" fillId="0" borderId="22" xfId="0" applyNumberFormat="1" applyFont="1" applyBorder="1" applyProtection="1">
      <protection/>
    </xf>
    <xf numFmtId="164" fontId="0" fillId="0" borderId="23" xfId="0" applyNumberFormat="1" applyFont="1" applyBorder="1" applyProtection="1">
      <protection/>
    </xf>
    <xf numFmtId="164" fontId="0" fillId="0" borderId="24" xfId="0" applyNumberFormat="1" applyFont="1" applyBorder="1" applyProtection="1">
      <protection/>
    </xf>
    <xf numFmtId="3" fontId="1" fillId="0" borderId="0" xfId="0" applyNumberFormat="1" applyFont="1" applyProtection="1">
      <protection locked="0"/>
    </xf>
    <xf numFmtId="0" fontId="1" fillId="0" borderId="0" xfId="0" applyFont="1" applyProtection="1">
      <protection locked="0"/>
    </xf>
    <xf numFmtId="3" fontId="1" fillId="0" borderId="22" xfId="0" applyNumberFormat="1" applyFont="1" applyBorder="1" applyAlignment="1" applyProtection="1">
      <alignment horizontal="right"/>
      <protection/>
    </xf>
    <xf numFmtId="3" fontId="1" fillId="0" borderId="23" xfId="0" applyNumberFormat="1" applyFont="1" applyBorder="1" applyProtection="1">
      <protection/>
    </xf>
    <xf numFmtId="3" fontId="1" fillId="0" borderId="24" xfId="0" applyNumberFormat="1" applyFont="1" applyBorder="1" applyProtection="1">
      <protection/>
    </xf>
    <xf numFmtId="0" fontId="0" fillId="0" borderId="0" xfId="0" applyProtection="1">
      <protection/>
    </xf>
    <xf numFmtId="164" fontId="1" fillId="0" borderId="12" xfId="0" applyNumberFormat="1" applyFont="1" applyBorder="1" applyAlignment="1" applyProtection="1">
      <alignment horizontal="center"/>
      <protection/>
    </xf>
    <xf numFmtId="164" fontId="0" fillId="24" borderId="25" xfId="0" applyNumberFormat="1" applyFill="1" applyBorder="1" applyProtection="1">
      <protection/>
    </xf>
    <xf numFmtId="164" fontId="1" fillId="0" borderId="0" xfId="0" applyNumberFormat="1" applyFont="1" applyBorder="1" applyAlignment="1" applyProtection="1">
      <alignment horizontal="center"/>
      <protection/>
    </xf>
    <xf numFmtId="3" fontId="5" fillId="0" borderId="0" xfId="0" applyNumberFormat="1" applyFont="1" applyFill="1"/>
    <xf numFmtId="164" fontId="5" fillId="0" borderId="0" xfId="0" applyNumberFormat="1" applyFont="1" applyFill="1"/>
    <xf numFmtId="3" fontId="4" fillId="0" borderId="0" xfId="0" applyNumberFormat="1" applyFont="1" applyFill="1"/>
    <xf numFmtId="3" fontId="1" fillId="0" borderId="0" xfId="0" applyNumberFormat="1" applyFont="1" applyBorder="1" applyAlignment="1">
      <alignment horizontal="right"/>
    </xf>
    <xf numFmtId="164" fontId="1" fillId="0" borderId="0" xfId="0" applyNumberFormat="1" applyFont="1" applyBorder="1" applyAlignment="1" applyProtection="1">
      <alignment horizontal="center" wrapText="1"/>
      <protection/>
    </xf>
    <xf numFmtId="164" fontId="0" fillId="0" borderId="0" xfId="0" applyNumberFormat="1" applyBorder="1" applyProtection="1">
      <protection/>
    </xf>
    <xf numFmtId="3" fontId="4" fillId="0" borderId="0" xfId="0" applyNumberFormat="1" applyFont="1"/>
    <xf numFmtId="3" fontId="5" fillId="0" borderId="0" xfId="0" applyNumberFormat="1" applyFont="1" applyAlignment="1" applyProtection="1">
      <alignment horizontal="center"/>
      <protection locked="0"/>
    </xf>
    <xf numFmtId="3" fontId="4" fillId="0" borderId="0" xfId="0" applyNumberFormat="1" applyFont="1" applyProtection="1">
      <protection locked="0"/>
    </xf>
    <xf numFmtId="3" fontId="5" fillId="0" borderId="0" xfId="0" applyNumberFormat="1" applyFont="1" applyProtection="1">
      <protection locked="0"/>
    </xf>
    <xf numFmtId="3" fontId="6" fillId="0" borderId="0" xfId="0" applyNumberFormat="1" applyFont="1" applyProtection="1">
      <protection locked="0"/>
    </xf>
    <xf numFmtId="164" fontId="6" fillId="0" borderId="0" xfId="0" applyNumberFormat="1" applyFont="1" applyBorder="1" applyProtection="1">
      <protection/>
    </xf>
    <xf numFmtId="3" fontId="6" fillId="0" borderId="0" xfId="0" applyNumberFormat="1" applyFont="1" applyProtection="1">
      <protection/>
    </xf>
    <xf numFmtId="164" fontId="6" fillId="0" borderId="0" xfId="0" applyNumberFormat="1" applyFont="1" applyProtection="1">
      <protection/>
    </xf>
    <xf numFmtId="0" fontId="0" fillId="0" borderId="0" xfId="0" applyFont="1"/>
    <xf numFmtId="0" fontId="0" fillId="0" borderId="0" xfId="0" applyFont="1" applyAlignment="1">
      <alignment/>
    </xf>
    <xf numFmtId="3" fontId="1" fillId="0" borderId="12" xfId="0" applyNumberFormat="1" applyFont="1" applyBorder="1" applyAlignment="1" applyProtection="1">
      <alignment horizontal="center" wrapText="1"/>
      <protection/>
    </xf>
    <xf numFmtId="3" fontId="1" fillId="0" borderId="26" xfId="0" applyNumberFormat="1" applyFont="1" applyBorder="1" applyAlignment="1" applyProtection="1">
      <alignment horizontal="left"/>
      <protection/>
    </xf>
    <xf numFmtId="0" fontId="1" fillId="0" borderId="12" xfId="0" applyNumberFormat="1" applyFont="1" applyBorder="1" applyAlignment="1" applyProtection="1">
      <alignment horizontal="center" wrapText="1"/>
      <protection/>
    </xf>
    <xf numFmtId="0" fontId="8" fillId="0" borderId="0" xfId="0" applyNumberFormat="1" applyFont="1"/>
    <xf numFmtId="0" fontId="9" fillId="0" borderId="0" xfId="0" applyFont="1"/>
    <xf numFmtId="0" fontId="7" fillId="0" borderId="0" xfId="0" applyFont="1" applyAlignment="1">
      <alignment/>
    </xf>
    <xf numFmtId="0" fontId="10" fillId="0" borderId="0" xfId="0" applyFont="1"/>
    <xf numFmtId="14" fontId="1" fillId="0" borderId="10" xfId="0" applyNumberFormat="1" applyFont="1" applyBorder="1" applyAlignment="1">
      <alignment horizontal="right"/>
    </xf>
    <xf numFmtId="3" fontId="6" fillId="0" borderId="0" xfId="0" applyNumberFormat="1" applyFont="1" applyBorder="1" applyProtection="1">
      <protection locked="0"/>
    </xf>
    <xf numFmtId="3" fontId="0" fillId="20" borderId="13" xfId="0" applyNumberFormat="1" applyFont="1" applyFill="1" applyBorder="1" applyProtection="1">
      <protection/>
    </xf>
    <xf numFmtId="3" fontId="0" fillId="0" borderId="0" xfId="0" applyNumberFormat="1" applyFill="1" applyBorder="1" applyAlignment="1" applyProtection="1">
      <alignment horizontal="left"/>
      <protection/>
    </xf>
    <xf numFmtId="164" fontId="0" fillId="0" borderId="25" xfId="0" applyNumberFormat="1" applyFont="1" applyBorder="1" applyProtection="1">
      <protection/>
    </xf>
    <xf numFmtId="0" fontId="0" fillId="0" borderId="25" xfId="0" applyNumberFormat="1" applyFont="1" applyBorder="1" applyAlignment="1" applyProtection="1" quotePrefix="1">
      <alignment readingOrder="1"/>
      <protection/>
    </xf>
    <xf numFmtId="0" fontId="0" fillId="0" borderId="25" xfId="0" applyNumberFormat="1" applyFont="1" applyBorder="1" applyProtection="1" quotePrefix="1">
      <protection/>
    </xf>
    <xf numFmtId="0" fontId="0" fillId="0" borderId="27" xfId="0" applyNumberFormat="1" applyFont="1" applyBorder="1" applyProtection="1" quotePrefix="1">
      <protection/>
    </xf>
    <xf numFmtId="0" fontId="0" fillId="0" borderId="0" xfId="0" applyNumberFormat="1" applyFont="1"/>
    <xf numFmtId="0" fontId="0" fillId="20" borderId="13" xfId="0" applyNumberFormat="1" applyFont="1" applyFill="1" applyBorder="1" applyProtection="1">
      <protection/>
    </xf>
    <xf numFmtId="0" fontId="0" fillId="0" borderId="25" xfId="0" applyNumberFormat="1" applyFont="1" applyBorder="1" applyProtection="1">
      <protection/>
    </xf>
    <xf numFmtId="164" fontId="0" fillId="0" borderId="25" xfId="0" applyNumberFormat="1" applyFont="1" applyFill="1" applyBorder="1" applyProtection="1">
      <protection/>
    </xf>
    <xf numFmtId="164" fontId="0" fillId="0" borderId="25" xfId="0" applyNumberFormat="1" applyFill="1" applyBorder="1" applyProtection="1">
      <protection/>
    </xf>
    <xf numFmtId="3" fontId="0" fillId="0" borderId="25" xfId="0" applyNumberFormat="1" applyBorder="1" applyProtection="1">
      <protection locked="0"/>
    </xf>
    <xf numFmtId="3" fontId="0" fillId="0" borderId="28" xfId="0" applyNumberFormat="1" applyBorder="1" applyProtection="1">
      <protection/>
    </xf>
    <xf numFmtId="3" fontId="0" fillId="24" borderId="25" xfId="0" applyNumberFormat="1" applyFill="1" applyBorder="1" applyProtection="1">
      <protection/>
    </xf>
    <xf numFmtId="3" fontId="0" fillId="24" borderId="29" xfId="0" applyNumberFormat="1" applyFill="1" applyBorder="1" applyProtection="1">
      <protection/>
    </xf>
    <xf numFmtId="3" fontId="0" fillId="24" borderId="28" xfId="0" applyNumberFormat="1" applyFill="1" applyBorder="1" applyProtection="1">
      <protection/>
    </xf>
    <xf numFmtId="3" fontId="0" fillId="0" borderId="28" xfId="0" applyNumberFormat="1" applyFill="1" applyBorder="1" applyProtection="1">
      <protection/>
    </xf>
    <xf numFmtId="3" fontId="0" fillId="0" borderId="29" xfId="0" applyNumberFormat="1" applyBorder="1" applyProtection="1">
      <protection/>
    </xf>
    <xf numFmtId="3" fontId="0" fillId="0" borderId="29" xfId="0" applyNumberFormat="1" applyFill="1" applyBorder="1" applyProtection="1">
      <protection/>
    </xf>
    <xf numFmtId="3" fontId="0" fillId="0" borderId="12" xfId="0" applyNumberFormat="1" applyBorder="1" applyProtection="1">
      <protection/>
    </xf>
    <xf numFmtId="3" fontId="1" fillId="0" borderId="25" xfId="0" applyNumberFormat="1" applyFont="1" applyBorder="1" applyProtection="1">
      <protection/>
    </xf>
    <xf numFmtId="3" fontId="0" fillId="0" borderId="25" xfId="0" applyNumberFormat="1" applyBorder="1" applyProtection="1">
      <protection/>
    </xf>
    <xf numFmtId="3" fontId="1" fillId="0" borderId="12" xfId="0" applyNumberFormat="1" applyFont="1" applyBorder="1" applyProtection="1">
      <protection/>
    </xf>
    <xf numFmtId="3" fontId="1" fillId="0" borderId="22" xfId="0" applyNumberFormat="1" applyFont="1" applyBorder="1" applyAlignment="1" applyProtection="1">
      <alignment horizontal="center"/>
      <protection/>
    </xf>
    <xf numFmtId="0" fontId="10" fillId="8" borderId="0" xfId="0" applyFont="1" applyFill="1" applyProtection="1">
      <protection/>
    </xf>
    <xf numFmtId="0" fontId="10" fillId="25" borderId="0" xfId="0" applyFont="1" applyFill="1" applyProtection="1">
      <protection/>
    </xf>
    <xf numFmtId="3" fontId="0" fillId="0" borderId="29" xfId="0" applyNumberFormat="1" applyFill="1" applyBorder="1" applyProtection="1">
      <protection locked="0"/>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9" fillId="0" borderId="0" xfId="0" applyFont="1" applyAlignment="1">
      <alignment horizontal="center" wrapText="1"/>
    </xf>
    <xf numFmtId="0" fontId="7" fillId="0" borderId="0" xfId="0" applyFont="1" applyAlignment="1">
      <alignment horizontal="center" wrapText="1"/>
    </xf>
    <xf numFmtId="0" fontId="10" fillId="0" borderId="0" xfId="0" applyFont="1" applyAlignment="1">
      <alignment/>
    </xf>
    <xf numFmtId="3" fontId="3" fillId="0" borderId="0" xfId="0" applyNumberFormat="1" applyFont="1" applyAlignment="1">
      <alignment horizontal="center" wrapText="1"/>
    </xf>
    <xf numFmtId="3" fontId="1" fillId="0" borderId="26" xfId="0" applyNumberFormat="1" applyFont="1" applyBorder="1" applyAlignment="1" applyProtection="1">
      <alignment horizontal="center"/>
      <protection/>
    </xf>
    <xf numFmtId="3" fontId="1" fillId="0" borderId="11" xfId="0" applyNumberFormat="1" applyFont="1" applyBorder="1" applyAlignment="1" applyProtection="1">
      <alignment horizontal="center"/>
      <protection/>
    </xf>
    <xf numFmtId="3" fontId="1" fillId="0" borderId="30" xfId="0" applyNumberFormat="1" applyFont="1" applyBorder="1" applyAlignment="1" applyProtection="1">
      <alignment horizontal="center"/>
      <protection/>
    </xf>
    <xf numFmtId="3" fontId="1" fillId="0" borderId="14"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15" xfId="0" applyNumberFormat="1" applyFont="1" applyBorder="1" applyAlignment="1" applyProtection="1">
      <alignment horizontal="center"/>
      <protection/>
    </xf>
    <xf numFmtId="3" fontId="1" fillId="0" borderId="31" xfId="0" applyNumberFormat="1" applyFont="1" applyBorder="1" applyAlignment="1" applyProtection="1">
      <alignment horizontal="center"/>
      <protection/>
    </xf>
    <xf numFmtId="3" fontId="1" fillId="0" borderId="10" xfId="0" applyNumberFormat="1" applyFont="1" applyBorder="1" applyAlignment="1" applyProtection="1">
      <alignment horizontal="center"/>
      <protection/>
    </xf>
    <xf numFmtId="3" fontId="1" fillId="0" borderId="32" xfId="0" applyNumberFormat="1" applyFont="1" applyBorder="1" applyAlignment="1" applyProtection="1">
      <alignment horizontal="center"/>
      <protection/>
    </xf>
    <xf numFmtId="3" fontId="1" fillId="0" borderId="13" xfId="0" applyNumberFormat="1" applyFont="1" applyBorder="1" applyAlignment="1" applyProtection="1">
      <alignment horizontal="center" wrapText="1"/>
      <protection/>
    </xf>
    <xf numFmtId="3" fontId="1" fillId="0" borderId="27" xfId="0" applyNumberFormat="1" applyFont="1" applyBorder="1" applyAlignment="1" applyProtection="1">
      <alignment horizontal="center" wrapText="1"/>
      <protection/>
    </xf>
    <xf numFmtId="3" fontId="1" fillId="0" borderId="11" xfId="0" applyNumberFormat="1" applyFont="1" applyBorder="1" applyAlignment="1">
      <alignment horizontal="center"/>
    </xf>
    <xf numFmtId="3" fontId="5" fillId="0" borderId="14" xfId="0" applyNumberFormat="1" applyFont="1" applyFill="1" applyBorder="1" applyAlignment="1" applyProtection="1">
      <alignment horizontal="center" wrapText="1"/>
      <protection locked="0"/>
    </xf>
    <xf numFmtId="0" fontId="5" fillId="0" borderId="0" xfId="0" applyFont="1" applyFill="1" applyAlignment="1">
      <alignment horizontal="center" wrapText="1"/>
    </xf>
    <xf numFmtId="3" fontId="1" fillId="0" borderId="26" xfId="0" applyNumberFormat="1" applyFont="1" applyBorder="1" applyAlignment="1" applyProtection="1">
      <alignment horizontal="left"/>
      <protection/>
    </xf>
    <xf numFmtId="3" fontId="1" fillId="0" borderId="11" xfId="0" applyNumberFormat="1" applyFont="1" applyBorder="1" applyAlignment="1" applyProtection="1">
      <alignment horizontal="left"/>
      <protection/>
    </xf>
    <xf numFmtId="3" fontId="1" fillId="0" borderId="30" xfId="0" applyNumberFormat="1" applyFont="1" applyBorder="1" applyAlignment="1" applyProtection="1">
      <alignment horizontal="left"/>
      <protection/>
    </xf>
    <xf numFmtId="3" fontId="0" fillId="0" borderId="0" xfId="0" applyNumberFormat="1" applyFont="1" applyBorder="1" applyAlignment="1" applyProtection="1">
      <alignment horizontal="left"/>
      <protection/>
    </xf>
    <xf numFmtId="3" fontId="0" fillId="0" borderId="15" xfId="0" applyNumberFormat="1" applyFont="1" applyBorder="1" applyAlignment="1" applyProtection="1">
      <alignment horizontal="left"/>
      <protection/>
    </xf>
    <xf numFmtId="3" fontId="1" fillId="0" borderId="22" xfId="0" applyNumberFormat="1" applyFont="1" applyBorder="1" applyAlignment="1" applyProtection="1">
      <alignment horizontal="center"/>
      <protection/>
    </xf>
    <xf numFmtId="3" fontId="1" fillId="0" borderId="23" xfId="0" applyNumberFormat="1" applyFont="1" applyBorder="1" applyAlignment="1" applyProtection="1">
      <alignment horizontal="center"/>
      <protection/>
    </xf>
    <xf numFmtId="3" fontId="1" fillId="0" borderId="24" xfId="0" applyNumberFormat="1" applyFont="1" applyBorder="1" applyAlignment="1" applyProtection="1">
      <alignment horizontal="center"/>
      <protection/>
    </xf>
    <xf numFmtId="164" fontId="5" fillId="0" borderId="14" xfId="0" applyNumberFormat="1" applyFont="1" applyBorder="1" applyAlignment="1" applyProtection="1">
      <alignment horizontal="center" wrapText="1"/>
      <protection/>
    </xf>
    <xf numFmtId="0" fontId="4" fillId="0" borderId="0" xfId="0" applyFont="1" applyAlignment="1">
      <alignment wrapText="1"/>
    </xf>
    <xf numFmtId="164" fontId="1" fillId="0" borderId="13" xfId="0" applyNumberFormat="1" applyFont="1" applyBorder="1" applyAlignment="1" applyProtection="1">
      <alignment horizontal="center" wrapText="1"/>
      <protection/>
    </xf>
    <xf numFmtId="164" fontId="1" fillId="0" borderId="27" xfId="0" applyNumberFormat="1" applyFont="1" applyBorder="1" applyAlignment="1" applyProtection="1">
      <alignment horizontal="center" wrapText="1"/>
      <protection/>
    </xf>
    <xf numFmtId="0" fontId="0" fillId="0" borderId="0" xfId="0" applyAlignment="1">
      <alignment/>
    </xf>
    <xf numFmtId="164" fontId="1" fillId="0" borderId="26" xfId="0" applyNumberFormat="1" applyFont="1" applyBorder="1" applyAlignment="1" applyProtection="1">
      <alignment horizontal="center"/>
      <protection/>
    </xf>
    <xf numFmtId="164" fontId="1" fillId="0" borderId="11" xfId="0" applyNumberFormat="1" applyFont="1" applyBorder="1" applyAlignment="1" applyProtection="1">
      <alignment horizontal="center"/>
      <protection/>
    </xf>
    <xf numFmtId="164" fontId="1" fillId="0" borderId="30" xfId="0" applyNumberFormat="1" applyFont="1" applyBorder="1" applyAlignment="1" applyProtection="1">
      <alignment horizontal="center"/>
      <protection/>
    </xf>
    <xf numFmtId="164" fontId="1" fillId="0" borderId="14" xfId="0" applyNumberFormat="1" applyFont="1" applyBorder="1" applyAlignment="1" applyProtection="1">
      <alignment horizontal="center"/>
      <protection/>
    </xf>
    <xf numFmtId="164" fontId="1" fillId="0" borderId="0" xfId="0" applyNumberFormat="1" applyFont="1" applyBorder="1" applyAlignment="1" applyProtection="1">
      <alignment horizontal="center"/>
      <protection/>
    </xf>
    <xf numFmtId="164" fontId="1" fillId="0" borderId="15" xfId="0" applyNumberFormat="1" applyFont="1" applyBorder="1" applyAlignment="1" applyProtection="1">
      <alignment horizontal="center"/>
      <protection/>
    </xf>
    <xf numFmtId="164" fontId="1" fillId="0" borderId="31" xfId="0" applyNumberFormat="1" applyFont="1" applyBorder="1" applyAlignment="1" applyProtection="1">
      <alignment horizontal="center"/>
      <protection/>
    </xf>
    <xf numFmtId="164" fontId="1" fillId="0" borderId="10" xfId="0" applyNumberFormat="1" applyFont="1" applyBorder="1" applyAlignment="1" applyProtection="1">
      <alignment horizontal="center"/>
      <protection/>
    </xf>
    <xf numFmtId="164" fontId="1" fillId="0" borderId="32" xfId="0" applyNumberFormat="1" applyFont="1" applyBorder="1" applyAlignment="1" applyProtection="1">
      <alignment horizontal="center"/>
      <protection/>
    </xf>
    <xf numFmtId="3" fontId="1" fillId="0" borderId="10" xfId="0" applyNumberFormat="1" applyFont="1" applyBorder="1" applyAlignment="1">
      <alignment horizontal="center"/>
    </xf>
  </cellXfs>
  <cellStyles count="4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5.xml" /><Relationship Id="rId1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142875</xdr:colOff>
          <xdr:row>7</xdr:row>
          <xdr:rowOff>47625</xdr:rowOff>
        </xdr:from>
        <xdr:to>
          <xdr:col>1</xdr:col>
          <xdr:colOff>2981325</xdr:colOff>
          <xdr:row>9</xdr:row>
          <xdr:rowOff>104775</xdr:rowOff>
        </xdr:to>
        <xdr:sp macro="" textlink="">
          <xdr:nvSpPr>
            <xdr:cNvPr id="4097" name="Button 1" hidden="1">
              <a:extLst xmlns:a="http://schemas.openxmlformats.org/drawingml/2006/main">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US" sz="1300" b="1" i="0" u="none" strike="noStrike" baseline="0">
                  <a:solidFill>
                    <a:srgbClr val="000000"/>
                  </a:solidFill>
                  <a:latin typeface="Arial"/>
                  <a:cs typeface="Arial"/>
                </a:rPr>
                <a:t>Click Here to Populate County Summary</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K68"/>
  <sheetViews>
    <sheetView zoomScale="75" zoomScaleNormal="75" workbookViewId="0" topLeftCell="A1">
      <selection activeCell="A69" sqref="A69"/>
    </sheetView>
  </sheetViews>
  <sheetFormatPr defaultColWidth="9.140625" defaultRowHeight="12.75"/>
  <cols>
    <col min="1" max="1" width="85.421875" style="0" customWidth="1"/>
    <col min="2" max="2" width="37.140625" style="0" customWidth="1"/>
    <col min="3" max="3" width="33.140625" style="0" customWidth="1"/>
    <col min="4" max="4" width="18.57421875" style="0" customWidth="1"/>
    <col min="5" max="5" width="14.7109375" style="0" customWidth="1"/>
    <col min="6" max="6" width="14.421875" style="0" customWidth="1"/>
    <col min="7" max="7" width="19.28125" style="0" bestFit="1" customWidth="1"/>
    <col min="8" max="8" width="25.8515625" style="0" customWidth="1"/>
    <col min="9" max="9" width="26.421875" style="0" customWidth="1"/>
    <col min="10" max="10" width="19.7109375" style="0" bestFit="1" customWidth="1"/>
    <col min="11" max="11" width="19.8515625" style="0" bestFit="1" customWidth="1"/>
  </cols>
  <sheetData>
    <row r="1" spans="1:8" ht="61.5" customHeight="1">
      <c r="A1" s="104" t="s">
        <v>142</v>
      </c>
      <c r="B1" s="105"/>
      <c r="C1" s="70"/>
      <c r="D1" s="70"/>
      <c r="E1" s="70"/>
      <c r="F1" s="71"/>
      <c r="G1" s="71"/>
      <c r="H1" s="71"/>
    </row>
    <row r="2" spans="1:8" ht="15">
      <c r="A2" s="106"/>
      <c r="B2" s="106"/>
      <c r="C2" s="106"/>
      <c r="D2" s="106"/>
      <c r="E2" s="106"/>
      <c r="F2" s="106"/>
      <c r="G2" s="71"/>
      <c r="H2" s="71"/>
    </row>
    <row r="3" spans="1:2" ht="18">
      <c r="A3" s="99" t="s">
        <v>110</v>
      </c>
      <c r="B3" s="69" t="s">
        <v>77</v>
      </c>
    </row>
    <row r="4" spans="1:8" ht="18">
      <c r="A4" s="102" t="s">
        <v>80</v>
      </c>
      <c r="B4" s="103"/>
      <c r="C4" s="103"/>
      <c r="D4" s="103"/>
      <c r="E4" s="103"/>
      <c r="F4" s="103"/>
      <c r="G4" s="71"/>
      <c r="H4" s="71"/>
    </row>
    <row r="5" spans="1:8" ht="18">
      <c r="A5" s="98" t="s">
        <v>44</v>
      </c>
      <c r="B5" s="69" t="s">
        <v>91</v>
      </c>
      <c r="C5" s="71"/>
      <c r="D5" s="71"/>
      <c r="E5" s="71"/>
      <c r="F5" s="71"/>
      <c r="G5" s="71"/>
      <c r="H5" s="71"/>
    </row>
    <row r="6" spans="1:8" ht="15">
      <c r="A6" s="71"/>
      <c r="B6" s="71"/>
      <c r="C6" s="71"/>
      <c r="D6" s="71"/>
      <c r="E6" s="71"/>
      <c r="F6" s="71"/>
      <c r="G6" s="71"/>
      <c r="H6" s="71"/>
    </row>
    <row r="7" spans="1:8" ht="15">
      <c r="A7" s="71"/>
      <c r="B7" s="71"/>
      <c r="C7" s="71"/>
      <c r="D7" s="71"/>
      <c r="E7" s="71"/>
      <c r="F7" s="71"/>
      <c r="G7" s="71"/>
      <c r="H7" s="71"/>
    </row>
    <row r="8" spans="1:8" ht="15">
      <c r="A8" s="71"/>
      <c r="B8" s="71"/>
      <c r="C8" s="71"/>
      <c r="D8" s="71"/>
      <c r="E8" s="71"/>
      <c r="F8" s="71"/>
      <c r="G8" s="71"/>
      <c r="H8" s="71"/>
    </row>
    <row r="9" spans="1:8" ht="15">
      <c r="A9" s="71"/>
      <c r="B9" s="71"/>
      <c r="C9" s="71"/>
      <c r="D9" s="71"/>
      <c r="E9" s="71"/>
      <c r="F9" s="71"/>
      <c r="G9" s="71"/>
      <c r="H9" s="71"/>
    </row>
    <row r="13" s="63" customFormat="1" ht="12.75"/>
    <row r="14" spans="1:10" s="63" customFormat="1" ht="25.5" hidden="1">
      <c r="A14" s="64"/>
      <c r="B14" s="65" t="s">
        <v>0</v>
      </c>
      <c r="C14" s="65" t="s">
        <v>19</v>
      </c>
      <c r="D14" s="65" t="s">
        <v>7</v>
      </c>
      <c r="E14" s="65" t="s">
        <v>133</v>
      </c>
      <c r="F14" s="65" t="s">
        <v>4</v>
      </c>
      <c r="G14" s="65" t="s">
        <v>5</v>
      </c>
      <c r="H14" s="65" t="s">
        <v>2</v>
      </c>
      <c r="I14" s="65" t="s">
        <v>6</v>
      </c>
      <c r="J14" s="65" t="s">
        <v>25</v>
      </c>
    </row>
    <row r="15" spans="1:10" s="63" customFormat="1" ht="12.75" hidden="1">
      <c r="A15" s="66" t="s">
        <v>35</v>
      </c>
      <c r="B15" s="74"/>
      <c r="C15" s="74"/>
      <c r="D15" s="74"/>
      <c r="E15" s="74"/>
      <c r="F15" s="74"/>
      <c r="G15" s="74"/>
      <c r="H15" s="74"/>
      <c r="I15" s="74"/>
      <c r="J15" s="74"/>
    </row>
    <row r="16" spans="1:10" s="63" customFormat="1" ht="12.75" hidden="1">
      <c r="A16" s="75" t="s">
        <v>95</v>
      </c>
      <c r="B16" s="83" t="s">
        <v>117</v>
      </c>
      <c r="C16" s="83" t="s">
        <v>118</v>
      </c>
      <c r="D16" s="83" t="s">
        <v>119</v>
      </c>
      <c r="E16" s="83" t="s">
        <v>120</v>
      </c>
      <c r="F16" s="83" t="s">
        <v>134</v>
      </c>
      <c r="G16" s="83" t="s">
        <v>121</v>
      </c>
      <c r="H16" s="83" t="s">
        <v>122</v>
      </c>
      <c r="I16" s="83" t="s">
        <v>123</v>
      </c>
      <c r="J16" s="83" t="s">
        <v>132</v>
      </c>
    </row>
    <row r="17" spans="1:10" s="63" customFormat="1" ht="12.75" hidden="1">
      <c r="A17" s="75" t="s">
        <v>96</v>
      </c>
      <c r="B17" s="83" t="s">
        <v>47</v>
      </c>
      <c r="C17" s="83" t="s">
        <v>48</v>
      </c>
      <c r="D17" s="83" t="s">
        <v>49</v>
      </c>
      <c r="E17" s="83" t="s">
        <v>50</v>
      </c>
      <c r="F17" s="83" t="s">
        <v>135</v>
      </c>
      <c r="G17" s="83" t="s">
        <v>51</v>
      </c>
      <c r="H17" s="83" t="s">
        <v>52</v>
      </c>
      <c r="I17" s="83" t="s">
        <v>53</v>
      </c>
      <c r="J17" s="83" t="s">
        <v>54</v>
      </c>
    </row>
    <row r="18" spans="1:10" s="63" customFormat="1" ht="12.75" hidden="1">
      <c r="A18" s="75" t="s">
        <v>97</v>
      </c>
      <c r="B18" s="83" t="s">
        <v>55</v>
      </c>
      <c r="C18" s="83" t="s">
        <v>56</v>
      </c>
      <c r="D18" s="83" t="s">
        <v>57</v>
      </c>
      <c r="E18" s="83" t="s">
        <v>58</v>
      </c>
      <c r="F18" s="83" t="s">
        <v>136</v>
      </c>
      <c r="G18" s="83" t="s">
        <v>59</v>
      </c>
      <c r="H18" s="83" t="s">
        <v>60</v>
      </c>
      <c r="I18" s="83" t="s">
        <v>61</v>
      </c>
      <c r="J18" s="83" t="s">
        <v>62</v>
      </c>
    </row>
    <row r="19" spans="1:10" s="63" customFormat="1" ht="12.75" hidden="1">
      <c r="A19" s="75" t="s">
        <v>98</v>
      </c>
      <c r="B19" s="83" t="s">
        <v>46</v>
      </c>
      <c r="C19" s="83" t="s">
        <v>63</v>
      </c>
      <c r="D19" s="83" t="s">
        <v>64</v>
      </c>
      <c r="E19" s="83" t="s">
        <v>65</v>
      </c>
      <c r="F19" s="83" t="s">
        <v>137</v>
      </c>
      <c r="G19" s="83" t="s">
        <v>66</v>
      </c>
      <c r="H19" s="83" t="s">
        <v>67</v>
      </c>
      <c r="I19" s="83" t="s">
        <v>68</v>
      </c>
      <c r="J19" s="83" t="s">
        <v>69</v>
      </c>
    </row>
    <row r="20" spans="1:10" s="63" customFormat="1" ht="12.75" hidden="1">
      <c r="A20" s="75" t="s">
        <v>99</v>
      </c>
      <c r="B20" s="83" t="s">
        <v>45</v>
      </c>
      <c r="C20" s="83" t="s">
        <v>70</v>
      </c>
      <c r="D20" s="83" t="s">
        <v>71</v>
      </c>
      <c r="E20" s="83" t="s">
        <v>72</v>
      </c>
      <c r="F20" s="83" t="s">
        <v>138</v>
      </c>
      <c r="G20" s="83" t="s">
        <v>73</v>
      </c>
      <c r="H20" s="83" t="s">
        <v>74</v>
      </c>
      <c r="I20" s="83" t="s">
        <v>75</v>
      </c>
      <c r="J20" s="83" t="s">
        <v>76</v>
      </c>
    </row>
    <row r="21" spans="1:10" s="63" customFormat="1" ht="12.75" hidden="1">
      <c r="A21" s="75" t="s">
        <v>100</v>
      </c>
      <c r="B21" s="83" t="s">
        <v>124</v>
      </c>
      <c r="C21" s="83" t="s">
        <v>125</v>
      </c>
      <c r="D21" s="83" t="s">
        <v>126</v>
      </c>
      <c r="E21" s="83" t="s">
        <v>127</v>
      </c>
      <c r="F21" s="83" t="s">
        <v>139</v>
      </c>
      <c r="G21" s="83" t="s">
        <v>128</v>
      </c>
      <c r="H21" s="83" t="s">
        <v>129</v>
      </c>
      <c r="I21" s="83" t="s">
        <v>130</v>
      </c>
      <c r="J21" s="83" t="s">
        <v>131</v>
      </c>
    </row>
    <row r="22" spans="1:10" s="63" customFormat="1" ht="12.75" hidden="1">
      <c r="A22" s="75" t="s">
        <v>101</v>
      </c>
      <c r="B22" s="83" t="s">
        <v>83</v>
      </c>
      <c r="C22" s="83" t="s">
        <v>84</v>
      </c>
      <c r="D22" s="83" t="s">
        <v>85</v>
      </c>
      <c r="E22" s="83" t="s">
        <v>86</v>
      </c>
      <c r="F22" s="83" t="s">
        <v>140</v>
      </c>
      <c r="G22" s="83" t="s">
        <v>87</v>
      </c>
      <c r="H22" s="83" t="s">
        <v>88</v>
      </c>
      <c r="I22" s="83" t="s">
        <v>89</v>
      </c>
      <c r="J22" s="83" t="s">
        <v>90</v>
      </c>
    </row>
    <row r="23" spans="1:10" s="63" customFormat="1" ht="12.75" hidden="1">
      <c r="A23" t="s">
        <v>94</v>
      </c>
      <c r="B23" s="84" t="s">
        <v>102</v>
      </c>
      <c r="C23" s="84" t="s">
        <v>103</v>
      </c>
      <c r="D23" s="84" t="s">
        <v>104</v>
      </c>
      <c r="E23" s="84" t="s">
        <v>105</v>
      </c>
      <c r="F23" s="84" t="s">
        <v>141</v>
      </c>
      <c r="G23" s="84" t="s">
        <v>106</v>
      </c>
      <c r="H23" s="84" t="s">
        <v>107</v>
      </c>
      <c r="I23" s="84" t="s">
        <v>108</v>
      </c>
      <c r="J23" s="84" t="s">
        <v>109</v>
      </c>
    </row>
    <row r="24" spans="1:10" s="63" customFormat="1" ht="12.75" hidden="1">
      <c r="A24"/>
      <c r="B24" s="84"/>
      <c r="C24" s="84"/>
      <c r="D24" s="84"/>
      <c r="E24" s="84"/>
      <c r="F24" s="84"/>
      <c r="G24" s="84"/>
      <c r="H24" s="84"/>
      <c r="I24" s="84"/>
      <c r="J24" s="84"/>
    </row>
    <row r="25" spans="2:10" s="63" customFormat="1" ht="25.5" hidden="1">
      <c r="B25" s="65" t="s">
        <v>0</v>
      </c>
      <c r="C25" s="65" t="s">
        <v>19</v>
      </c>
      <c r="D25" s="65" t="s">
        <v>7</v>
      </c>
      <c r="E25" s="65" t="s">
        <v>1</v>
      </c>
      <c r="F25" s="65" t="s">
        <v>4</v>
      </c>
      <c r="G25" s="65" t="s">
        <v>5</v>
      </c>
      <c r="H25" s="65" t="s">
        <v>2</v>
      </c>
      <c r="I25" s="65" t="s">
        <v>6</v>
      </c>
      <c r="J25" s="65" t="s">
        <v>25</v>
      </c>
    </row>
    <row r="26" spans="2:10" s="63" customFormat="1" ht="12.75" hidden="1">
      <c r="B26" s="74"/>
      <c r="C26" s="74"/>
      <c r="D26" s="74"/>
      <c r="E26" s="74"/>
      <c r="F26" s="74"/>
      <c r="G26" s="74"/>
      <c r="H26" s="74"/>
      <c r="I26" s="74"/>
      <c r="J26" s="74"/>
    </row>
    <row r="27" spans="2:10" s="63" customFormat="1" ht="12.75" hidden="1">
      <c r="B27" s="83" t="str">
        <f aca="true" t="shared" si="0" ref="B27:J27">CONCATENATE("='",$A$3,"[",$A$5,$A$16,"]",B16)</f>
        <v>='I:\Research &amp; Evaluation\MHSA Rev &amp; Exp Data\09-10 Rev &amp; Exp\[CountyName_CSS_0910.xls]CSS Summary'!$G$65</v>
      </c>
      <c r="C27" s="83" t="str">
        <f t="shared" si="0"/>
        <v>='I:\Research &amp; Evaluation\MHSA Rev &amp; Exp Data\09-10 Rev &amp; Exp\[CountyName_CSS_0910.xls]CSS Summary'!$H$65</v>
      </c>
      <c r="D27" s="83" t="str">
        <f t="shared" si="0"/>
        <v>='I:\Research &amp; Evaluation\MHSA Rev &amp; Exp Data\09-10 Rev &amp; Exp\[CountyName_CSS_0910.xls]CSS Summary'!$I$65</v>
      </c>
      <c r="E27" s="83" t="str">
        <f t="shared" si="0"/>
        <v>='I:\Research &amp; Evaluation\MHSA Rev &amp; Exp Data\09-10 Rev &amp; Exp\[CountyName_CSS_0910.xls]CSS Summary'!$J$65</v>
      </c>
      <c r="F27" s="83" t="str">
        <f t="shared" si="0"/>
        <v>='I:\Research &amp; Evaluation\MHSA Rev &amp; Exp Data\09-10 Rev &amp; Exp\[CountyName_CSS_0910.xls]CSS Summary'!$K$65</v>
      </c>
      <c r="G27" s="83" t="str">
        <f t="shared" si="0"/>
        <v>='I:\Research &amp; Evaluation\MHSA Rev &amp; Exp Data\09-10 Rev &amp; Exp\[CountyName_CSS_0910.xls]CSS Summary'!$L$65</v>
      </c>
      <c r="H27" s="83" t="str">
        <f t="shared" si="0"/>
        <v>='I:\Research &amp; Evaluation\MHSA Rev &amp; Exp Data\09-10 Rev &amp; Exp\[CountyName_CSS_0910.xls]CSS Summary'!$M$65</v>
      </c>
      <c r="I27" s="83" t="str">
        <f t="shared" si="0"/>
        <v>='I:\Research &amp; Evaluation\MHSA Rev &amp; Exp Data\09-10 Rev &amp; Exp\[CountyName_CSS_0910.xls]CSS Summary'!$N$65</v>
      </c>
      <c r="J27" s="83" t="str">
        <f t="shared" si="0"/>
        <v>='I:\Research &amp; Evaluation\MHSA Rev &amp; Exp Data\09-10 Rev &amp; Exp\[CountyName_CSS_0910.xls]CSS Summary'!$O$65</v>
      </c>
    </row>
    <row r="28" spans="2:10" s="63" customFormat="1" ht="12.75" hidden="1">
      <c r="B28" s="83" t="str">
        <f aca="true" t="shared" si="1" ref="B28:J28">CONCATENATE("='",$A$3,"[",$A$5,$A$17,"]",B17)</f>
        <v>='I:\Research &amp; Evaluation\MHSA Rev &amp; Exp Data\09-10 Rev &amp; Exp\[CountyName_WET_0910.xls]WET Summary'!$G$49</v>
      </c>
      <c r="C28" s="83" t="str">
        <f t="shared" si="1"/>
        <v>='I:\Research &amp; Evaluation\MHSA Rev &amp; Exp Data\09-10 Rev &amp; Exp\[CountyName_WET_0910.xls]WET Summary'!$H$49</v>
      </c>
      <c r="D28" s="83" t="str">
        <f t="shared" si="1"/>
        <v>='I:\Research &amp; Evaluation\MHSA Rev &amp; Exp Data\09-10 Rev &amp; Exp\[CountyName_WET_0910.xls]WET Summary'!$I$49</v>
      </c>
      <c r="E28" s="83" t="str">
        <f t="shared" si="1"/>
        <v>='I:\Research &amp; Evaluation\MHSA Rev &amp; Exp Data\09-10 Rev &amp; Exp\[CountyName_WET_0910.xls]WET Summary'!$J$49</v>
      </c>
      <c r="F28" s="83" t="str">
        <f t="shared" si="1"/>
        <v>='I:\Research &amp; Evaluation\MHSA Rev &amp; Exp Data\09-10 Rev &amp; Exp\[CountyName_WET_0910.xls]WET Summary'!$K$49</v>
      </c>
      <c r="G28" s="83" t="str">
        <f t="shared" si="1"/>
        <v>='I:\Research &amp; Evaluation\MHSA Rev &amp; Exp Data\09-10 Rev &amp; Exp\[CountyName_WET_0910.xls]WET Summary'!$L$49</v>
      </c>
      <c r="H28" s="83" t="str">
        <f t="shared" si="1"/>
        <v>='I:\Research &amp; Evaluation\MHSA Rev &amp; Exp Data\09-10 Rev &amp; Exp\[CountyName_WET_0910.xls]WET Summary'!$M$49</v>
      </c>
      <c r="I28" s="83" t="str">
        <f t="shared" si="1"/>
        <v>='I:\Research &amp; Evaluation\MHSA Rev &amp; Exp Data\09-10 Rev &amp; Exp\[CountyName_WET_0910.xls]WET Summary'!$N$49</v>
      </c>
      <c r="J28" s="83" t="str">
        <f t="shared" si="1"/>
        <v>='I:\Research &amp; Evaluation\MHSA Rev &amp; Exp Data\09-10 Rev &amp; Exp\[CountyName_WET_0910.xls]WET Summary'!$O$49</v>
      </c>
    </row>
    <row r="29" spans="2:11" s="63" customFormat="1" ht="12.75" hidden="1">
      <c r="B29" s="83" t="str">
        <f aca="true" t="shared" si="2" ref="B29:J29">CONCATENATE("='",$A$3,"[",$A$5,$A$18,"]",B18)</f>
        <v>='I:\Research &amp; Evaluation\MHSA Rev &amp; Exp Data\09-10 Rev &amp; Exp\[CountyName_CF_0910.xls]CF Summary'!$F$21</v>
      </c>
      <c r="C29" s="83" t="str">
        <f t="shared" si="2"/>
        <v>='I:\Research &amp; Evaluation\MHSA Rev &amp; Exp Data\09-10 Rev &amp; Exp\[CountyName_CF_0910.xls]CF Summary'!$G$21</v>
      </c>
      <c r="D29" s="83" t="str">
        <f t="shared" si="2"/>
        <v>='I:\Research &amp; Evaluation\MHSA Rev &amp; Exp Data\09-10 Rev &amp; Exp\[CountyName_CF_0910.xls]CF Summary'!$H$21</v>
      </c>
      <c r="E29" s="83" t="str">
        <f t="shared" si="2"/>
        <v>='I:\Research &amp; Evaluation\MHSA Rev &amp; Exp Data\09-10 Rev &amp; Exp\[CountyName_CF_0910.xls]CF Summary'!$I$21</v>
      </c>
      <c r="F29" s="83" t="str">
        <f t="shared" si="2"/>
        <v>='I:\Research &amp; Evaluation\MHSA Rev &amp; Exp Data\09-10 Rev &amp; Exp\[CountyName_CF_0910.xls]CF Summary'!$J$21</v>
      </c>
      <c r="G29" s="83" t="str">
        <f t="shared" si="2"/>
        <v>='I:\Research &amp; Evaluation\MHSA Rev &amp; Exp Data\09-10 Rev &amp; Exp\[CountyName_CF_0910.xls]CF Summary'!$K$21</v>
      </c>
      <c r="H29" s="83" t="str">
        <f t="shared" si="2"/>
        <v>='I:\Research &amp; Evaluation\MHSA Rev &amp; Exp Data\09-10 Rev &amp; Exp\[CountyName_CF_0910.xls]CF Summary'!$L$21</v>
      </c>
      <c r="I29" s="83" t="str">
        <f t="shared" si="2"/>
        <v>='I:\Research &amp; Evaluation\MHSA Rev &amp; Exp Data\09-10 Rev &amp; Exp\[CountyName_CF_0910.xls]CF Summary'!$M$21</v>
      </c>
      <c r="J29" s="83" t="str">
        <f t="shared" si="2"/>
        <v>='I:\Research &amp; Evaluation\MHSA Rev &amp; Exp Data\09-10 Rev &amp; Exp\[CountyName_CF_0910.xls]CF Summary'!$N$21</v>
      </c>
      <c r="K29" s="76"/>
    </row>
    <row r="30" spans="2:11" s="63" customFormat="1" ht="12.75" hidden="1">
      <c r="B30" s="83" t="str">
        <f aca="true" t="shared" si="3" ref="B30:J30">CONCATENATE("='",$A$3,"[",$A$5,$A$19,"]",B19)</f>
        <v>='I:\Research &amp; Evaluation\MHSA Rev &amp; Exp Data\09-10 Rev &amp; Exp\[CountyName_TN_0910.xls]TN Summary'!$F$31</v>
      </c>
      <c r="C30" s="83" t="str">
        <f t="shared" si="3"/>
        <v>='I:\Research &amp; Evaluation\MHSA Rev &amp; Exp Data\09-10 Rev &amp; Exp\[CountyName_TN_0910.xls]TN Summary'!$G$31</v>
      </c>
      <c r="D30" s="83" t="str">
        <f t="shared" si="3"/>
        <v>='I:\Research &amp; Evaluation\MHSA Rev &amp; Exp Data\09-10 Rev &amp; Exp\[CountyName_TN_0910.xls]TN Summary'!$H$31</v>
      </c>
      <c r="E30" s="83" t="str">
        <f t="shared" si="3"/>
        <v>='I:\Research &amp; Evaluation\MHSA Rev &amp; Exp Data\09-10 Rev &amp; Exp\[CountyName_TN_0910.xls]TN Summary'!$I$31</v>
      </c>
      <c r="F30" s="83" t="str">
        <f t="shared" si="3"/>
        <v>='I:\Research &amp; Evaluation\MHSA Rev &amp; Exp Data\09-10 Rev &amp; Exp\[CountyName_TN_0910.xls]TN Summary'!$J$31</v>
      </c>
      <c r="G30" s="83" t="str">
        <f t="shared" si="3"/>
        <v>='I:\Research &amp; Evaluation\MHSA Rev &amp; Exp Data\09-10 Rev &amp; Exp\[CountyName_TN_0910.xls]TN Summary'!$K$31</v>
      </c>
      <c r="H30" s="83" t="str">
        <f t="shared" si="3"/>
        <v>='I:\Research &amp; Evaluation\MHSA Rev &amp; Exp Data\09-10 Rev &amp; Exp\[CountyName_TN_0910.xls]TN Summary'!$L$31</v>
      </c>
      <c r="I30" s="83" t="str">
        <f t="shared" si="3"/>
        <v>='I:\Research &amp; Evaluation\MHSA Rev &amp; Exp Data\09-10 Rev &amp; Exp\[CountyName_TN_0910.xls]TN Summary'!$M$31</v>
      </c>
      <c r="J30" s="83" t="str">
        <f t="shared" si="3"/>
        <v>='I:\Research &amp; Evaluation\MHSA Rev &amp; Exp Data\09-10 Rev &amp; Exp\[CountyName_TN_0910.xls]TN Summary'!$N$31</v>
      </c>
      <c r="K30" s="76"/>
    </row>
    <row r="31" spans="2:10" s="63" customFormat="1" ht="12.75" hidden="1">
      <c r="B31" s="83" t="str">
        <f aca="true" t="shared" si="4" ref="B31:J31">CONCATENATE("='",$A$3,"[",$A$5,$A$20,"]",B20)</f>
        <v>='I:\Research &amp; Evaluation\MHSA Rev &amp; Exp Data\09-10 Rev &amp; Exp\[CountyName_PEI_0910.xls]PEI Summary'!$G$50</v>
      </c>
      <c r="C31" s="83" t="str">
        <f t="shared" si="4"/>
        <v>='I:\Research &amp; Evaluation\MHSA Rev &amp; Exp Data\09-10 Rev &amp; Exp\[CountyName_PEI_0910.xls]PEI Summary'!$H$50</v>
      </c>
      <c r="D31" s="83" t="str">
        <f t="shared" si="4"/>
        <v>='I:\Research &amp; Evaluation\MHSA Rev &amp; Exp Data\09-10 Rev &amp; Exp\[CountyName_PEI_0910.xls]PEI Summary'!$I$50</v>
      </c>
      <c r="E31" s="83" t="str">
        <f t="shared" si="4"/>
        <v>='I:\Research &amp; Evaluation\MHSA Rev &amp; Exp Data\09-10 Rev &amp; Exp\[CountyName_PEI_0910.xls]PEI Summary'!$J$50</v>
      </c>
      <c r="F31" s="83" t="str">
        <f t="shared" si="4"/>
        <v>='I:\Research &amp; Evaluation\MHSA Rev &amp; Exp Data\09-10 Rev &amp; Exp\[CountyName_PEI_0910.xls]PEI Summary'!$K$50</v>
      </c>
      <c r="G31" s="83" t="str">
        <f t="shared" si="4"/>
        <v>='I:\Research &amp; Evaluation\MHSA Rev &amp; Exp Data\09-10 Rev &amp; Exp\[CountyName_PEI_0910.xls]PEI Summary'!$L$50</v>
      </c>
      <c r="H31" s="83" t="str">
        <f t="shared" si="4"/>
        <v>='I:\Research &amp; Evaluation\MHSA Rev &amp; Exp Data\09-10 Rev &amp; Exp\[CountyName_PEI_0910.xls]PEI Summary'!$M$50</v>
      </c>
      <c r="I31" s="83" t="str">
        <f t="shared" si="4"/>
        <v>='I:\Research &amp; Evaluation\MHSA Rev &amp; Exp Data\09-10 Rev &amp; Exp\[CountyName_PEI_0910.xls]PEI Summary'!$N$50</v>
      </c>
      <c r="J31" s="83" t="str">
        <f t="shared" si="4"/>
        <v>='I:\Research &amp; Evaluation\MHSA Rev &amp; Exp Data\09-10 Rev &amp; Exp\[CountyName_PEI_0910.xls]PEI Summary'!$O$50</v>
      </c>
    </row>
    <row r="32" spans="2:11" s="63" customFormat="1" ht="12.75" hidden="1">
      <c r="B32" s="83" t="str">
        <f aca="true" t="shared" si="5" ref="B32:J32">CONCATENATE("='",$A$3,"[",$A$5,$A$21,"]",B21)</f>
        <v>='I:\Research &amp; Evaluation\MHSA Rev &amp; Exp Data\09-10 Rev &amp; Exp\[CountyName_INN_0910.xls]INN Summary'!$G$42</v>
      </c>
      <c r="C32" s="83" t="str">
        <f t="shared" si="5"/>
        <v>='I:\Research &amp; Evaluation\MHSA Rev &amp; Exp Data\09-10 Rev &amp; Exp\[CountyName_INN_0910.xls]INN Summary'!$H$42</v>
      </c>
      <c r="D32" s="83" t="str">
        <f t="shared" si="5"/>
        <v>='I:\Research &amp; Evaluation\MHSA Rev &amp; Exp Data\09-10 Rev &amp; Exp\[CountyName_INN_0910.xls]INN Summary'!$I$42</v>
      </c>
      <c r="E32" s="83" t="str">
        <f t="shared" si="5"/>
        <v>='I:\Research &amp; Evaluation\MHSA Rev &amp; Exp Data\09-10 Rev &amp; Exp\[CountyName_INN_0910.xls]INN Summary'!$J$42</v>
      </c>
      <c r="F32" s="83" t="str">
        <f t="shared" si="5"/>
        <v>='I:\Research &amp; Evaluation\MHSA Rev &amp; Exp Data\09-10 Rev &amp; Exp\[CountyName_INN_0910.xls]INN Summary'!$K$42</v>
      </c>
      <c r="G32" s="83" t="str">
        <f t="shared" si="5"/>
        <v>='I:\Research &amp; Evaluation\MHSA Rev &amp; Exp Data\09-10 Rev &amp; Exp\[CountyName_INN_0910.xls]INN Summary'!$L$42</v>
      </c>
      <c r="H32" s="83" t="str">
        <f t="shared" si="5"/>
        <v>='I:\Research &amp; Evaluation\MHSA Rev &amp; Exp Data\09-10 Rev &amp; Exp\[CountyName_INN_0910.xls]INN Summary'!$M$42</v>
      </c>
      <c r="I32" s="83" t="str">
        <f t="shared" si="5"/>
        <v>='I:\Research &amp; Evaluation\MHSA Rev &amp; Exp Data\09-10 Rev &amp; Exp\[CountyName_INN_0910.xls]INN Summary'!$N$42</v>
      </c>
      <c r="J32" s="83" t="str">
        <f t="shared" si="5"/>
        <v>='I:\Research &amp; Evaluation\MHSA Rev &amp; Exp Data\09-10 Rev &amp; Exp\[CountyName_INN_0910.xls]INN Summary'!$O$42</v>
      </c>
      <c r="K32" s="76"/>
    </row>
    <row r="33" spans="2:10" s="63" customFormat="1" ht="12.75" hidden="1">
      <c r="B33" s="83" t="str">
        <f aca="true" t="shared" si="6" ref="B33:J33">CONCATENATE("='",$A$3,"[",$A$5,$A$22,"]",B22)</f>
        <v>='I:\Research &amp; Evaluation\MHSA Rev &amp; Exp Data\09-10 Rev &amp; Exp\[CountyName_TTACB_0910.xls]TTACB'!$G$8</v>
      </c>
      <c r="C33" s="83" t="str">
        <f t="shared" si="6"/>
        <v>='I:\Research &amp; Evaluation\MHSA Rev &amp; Exp Data\09-10 Rev &amp; Exp\[CountyName_TTACB_0910.xls]TTACB'!$H$8</v>
      </c>
      <c r="D33" s="83" t="str">
        <f t="shared" si="6"/>
        <v>='I:\Research &amp; Evaluation\MHSA Rev &amp; Exp Data\09-10 Rev &amp; Exp\[CountyName_TTACB_0910.xls]TTACB'!$I$8</v>
      </c>
      <c r="E33" s="83" t="str">
        <f t="shared" si="6"/>
        <v>='I:\Research &amp; Evaluation\MHSA Rev &amp; Exp Data\09-10 Rev &amp; Exp\[CountyName_TTACB_0910.xls]TTACB'!$J$8</v>
      </c>
      <c r="F33" s="83" t="str">
        <f t="shared" si="6"/>
        <v>='I:\Research &amp; Evaluation\MHSA Rev &amp; Exp Data\09-10 Rev &amp; Exp\[CountyName_TTACB_0910.xls]TTACB'!$K$8</v>
      </c>
      <c r="G33" s="83" t="str">
        <f t="shared" si="6"/>
        <v>='I:\Research &amp; Evaluation\MHSA Rev &amp; Exp Data\09-10 Rev &amp; Exp\[CountyName_TTACB_0910.xls]TTACB'!$L$8</v>
      </c>
      <c r="H33" s="83" t="str">
        <f t="shared" si="6"/>
        <v>='I:\Research &amp; Evaluation\MHSA Rev &amp; Exp Data\09-10 Rev &amp; Exp\[CountyName_TTACB_0910.xls]TTACB'!$M$8</v>
      </c>
      <c r="I33" s="83" t="str">
        <f t="shared" si="6"/>
        <v>='I:\Research &amp; Evaluation\MHSA Rev &amp; Exp Data\09-10 Rev &amp; Exp\[CountyName_TTACB_0910.xls]TTACB'!$N$8</v>
      </c>
      <c r="J33" s="83" t="str">
        <f t="shared" si="6"/>
        <v>='I:\Research &amp; Evaluation\MHSA Rev &amp; Exp Data\09-10 Rev &amp; Exp\[CountyName_TTACB_0910.xls]TTACB'!$O$8</v>
      </c>
    </row>
    <row r="34" spans="2:10" s="63" customFormat="1" ht="12.75" hidden="1">
      <c r="B34" s="83" t="str">
        <f aca="true" t="shared" si="7" ref="B34:J34">CONCATENATE("='",$A$3,"[",$A$5,$A$23,"]",B23)</f>
        <v>='I:\Research &amp; Evaluation\MHSA Rev &amp; Exp Data\09-10 Rev &amp; Exp\[CountyName_RP_0910.xls]RP'!$G$8</v>
      </c>
      <c r="C34" s="83" t="str">
        <f t="shared" si="7"/>
        <v>='I:\Research &amp; Evaluation\MHSA Rev &amp; Exp Data\09-10 Rev &amp; Exp\[CountyName_RP_0910.xls]RP'!$H$8</v>
      </c>
      <c r="D34" s="83" t="str">
        <f t="shared" si="7"/>
        <v>='I:\Research &amp; Evaluation\MHSA Rev &amp; Exp Data\09-10 Rev &amp; Exp\[CountyName_RP_0910.xls]RP'!$I$8</v>
      </c>
      <c r="E34" s="83" t="str">
        <f t="shared" si="7"/>
        <v>='I:\Research &amp; Evaluation\MHSA Rev &amp; Exp Data\09-10 Rev &amp; Exp\[CountyName_RP_0910.xls]RP'!$J$8</v>
      </c>
      <c r="F34" s="83" t="str">
        <f t="shared" si="7"/>
        <v>='I:\Research &amp; Evaluation\MHSA Rev &amp; Exp Data\09-10 Rev &amp; Exp\[CountyName_RP_0910.xls]RP'!$K$8</v>
      </c>
      <c r="G34" s="83" t="str">
        <f t="shared" si="7"/>
        <v>='I:\Research &amp; Evaluation\MHSA Rev &amp; Exp Data\09-10 Rev &amp; Exp\[CountyName_RP_0910.xls]RP'!$L$8</v>
      </c>
      <c r="H34" s="83" t="str">
        <f t="shared" si="7"/>
        <v>='I:\Research &amp; Evaluation\MHSA Rev &amp; Exp Data\09-10 Rev &amp; Exp\[CountyName_RP_0910.xls]RP'!$M$8</v>
      </c>
      <c r="I34" s="83" t="str">
        <f t="shared" si="7"/>
        <v>='I:\Research &amp; Evaluation\MHSA Rev &amp; Exp Data\09-10 Rev &amp; Exp\[CountyName_RP_0910.xls]RP'!$N$8</v>
      </c>
      <c r="J34" s="83" t="str">
        <f t="shared" si="7"/>
        <v>='I:\Research &amp; Evaluation\MHSA Rev &amp; Exp Data\09-10 Rev &amp; Exp\[CountyName_RP_0910.xls]RP'!$O$8</v>
      </c>
    </row>
    <row r="35" spans="2:10" s="63" customFormat="1" ht="25.5" hidden="1">
      <c r="B35" s="65" t="s">
        <v>0</v>
      </c>
      <c r="C35" s="65" t="s">
        <v>19</v>
      </c>
      <c r="D35" s="65" t="s">
        <v>7</v>
      </c>
      <c r="E35" s="65" t="s">
        <v>1</v>
      </c>
      <c r="F35" s="65" t="s">
        <v>4</v>
      </c>
      <c r="G35" s="65" t="s">
        <v>5</v>
      </c>
      <c r="H35" s="65" t="s">
        <v>2</v>
      </c>
      <c r="I35" s="65" t="s">
        <v>6</v>
      </c>
      <c r="J35" s="65" t="s">
        <v>25</v>
      </c>
    </row>
    <row r="36" spans="2:10" s="63" customFormat="1" ht="12.75" hidden="1">
      <c r="B36" s="74"/>
      <c r="C36" s="74"/>
      <c r="D36" s="74"/>
      <c r="E36" s="74"/>
      <c r="F36" s="74"/>
      <c r="G36" s="74"/>
      <c r="H36" s="74"/>
      <c r="I36" s="74"/>
      <c r="J36" s="74"/>
    </row>
    <row r="37" spans="2:10" s="63" customFormat="1" ht="12.75" hidden="1">
      <c r="B37" s="77"/>
      <c r="C37" s="78"/>
      <c r="D37" s="78"/>
      <c r="E37" s="78"/>
      <c r="F37" s="78"/>
      <c r="G37" s="78"/>
      <c r="H37" s="78"/>
      <c r="I37" s="78"/>
      <c r="J37" s="78"/>
    </row>
    <row r="38" spans="2:10" s="63" customFormat="1" ht="12.75" hidden="1">
      <c r="B38" s="78"/>
      <c r="C38" s="78"/>
      <c r="D38" s="78"/>
      <c r="E38" s="78"/>
      <c r="F38" s="78"/>
      <c r="G38" s="78"/>
      <c r="H38" s="78"/>
      <c r="I38" s="78"/>
      <c r="J38" s="78"/>
    </row>
    <row r="39" spans="2:10" s="63" customFormat="1" ht="12.75" hidden="1">
      <c r="B39" s="78"/>
      <c r="C39" s="78"/>
      <c r="D39" s="78"/>
      <c r="E39" s="78"/>
      <c r="F39" s="78"/>
      <c r="G39" s="78"/>
      <c r="H39" s="78"/>
      <c r="I39" s="78"/>
      <c r="J39" s="78"/>
    </row>
    <row r="40" spans="2:10" s="63" customFormat="1" ht="12.75" hidden="1">
      <c r="B40" s="78"/>
      <c r="C40" s="78"/>
      <c r="D40" s="78"/>
      <c r="E40" s="78"/>
      <c r="F40" s="78"/>
      <c r="G40" s="78"/>
      <c r="H40" s="78"/>
      <c r="I40" s="78"/>
      <c r="J40" s="78"/>
    </row>
    <row r="41" spans="2:10" s="63" customFormat="1" ht="12.75" hidden="1">
      <c r="B41" s="78"/>
      <c r="C41" s="78"/>
      <c r="D41" s="78"/>
      <c r="E41" s="78"/>
      <c r="F41" s="78"/>
      <c r="G41" s="78"/>
      <c r="H41" s="78"/>
      <c r="I41" s="78"/>
      <c r="J41" s="78"/>
    </row>
    <row r="42" spans="2:10" s="63" customFormat="1" ht="12.75" hidden="1">
      <c r="B42" s="79"/>
      <c r="C42" s="79"/>
      <c r="D42" s="79"/>
      <c r="E42" s="79"/>
      <c r="F42" s="79"/>
      <c r="G42" s="79"/>
      <c r="H42" s="79"/>
      <c r="I42" s="79"/>
      <c r="J42" s="79"/>
    </row>
    <row r="43" spans="2:10" s="63" customFormat="1" ht="12.75" hidden="1">
      <c r="B43" s="80"/>
      <c r="C43" s="80"/>
      <c r="D43" s="80"/>
      <c r="E43" s="80"/>
      <c r="F43" s="80"/>
      <c r="G43" s="80"/>
      <c r="H43" s="80"/>
      <c r="I43" s="80"/>
      <c r="J43" s="80"/>
    </row>
    <row r="44" spans="2:10" s="63" customFormat="1" ht="12.75" hidden="1">
      <c r="B44" s="80"/>
      <c r="C44" s="80"/>
      <c r="D44" s="80"/>
      <c r="E44" s="80"/>
      <c r="F44" s="80"/>
      <c r="G44" s="80"/>
      <c r="H44" s="80"/>
      <c r="I44" s="80"/>
      <c r="J44" s="80"/>
    </row>
    <row r="45" spans="2:10" s="63" customFormat="1" ht="12.75" hidden="1">
      <c r="B45" s="67"/>
      <c r="C45" s="67"/>
      <c r="D45" s="67"/>
      <c r="E45" s="67"/>
      <c r="F45" s="67"/>
      <c r="G45" s="67"/>
      <c r="H45" s="67"/>
      <c r="I45" s="67"/>
      <c r="J45" s="67"/>
    </row>
    <row r="46" spans="2:10" s="63" customFormat="1" ht="12.75" hidden="1">
      <c r="B46" s="81"/>
      <c r="C46" s="81"/>
      <c r="D46" s="81"/>
      <c r="E46" s="81"/>
      <c r="F46" s="81"/>
      <c r="G46" s="81"/>
      <c r="H46" s="81"/>
      <c r="I46" s="81"/>
      <c r="J46" s="81"/>
    </row>
    <row r="47" spans="2:10" s="63" customFormat="1" ht="12.75" hidden="1">
      <c r="B47" s="82"/>
      <c r="C47" s="82"/>
      <c r="D47" s="82"/>
      <c r="E47" s="82"/>
      <c r="F47" s="82"/>
      <c r="G47" s="82"/>
      <c r="H47" s="82"/>
      <c r="I47" s="82"/>
      <c r="J47" s="82"/>
    </row>
    <row r="48" spans="2:10" s="63" customFormat="1" ht="12.75" hidden="1">
      <c r="B48" s="78"/>
      <c r="C48" s="78"/>
      <c r="D48" s="78"/>
      <c r="E48" s="78"/>
      <c r="F48" s="78"/>
      <c r="G48" s="78"/>
      <c r="H48" s="78"/>
      <c r="I48" s="78"/>
      <c r="J48" s="78"/>
    </row>
    <row r="49" spans="2:10" s="63" customFormat="1" ht="12.75" hidden="1">
      <c r="B49" s="78"/>
      <c r="C49" s="78"/>
      <c r="D49" s="78"/>
      <c r="E49" s="78"/>
      <c r="F49" s="78"/>
      <c r="G49" s="78"/>
      <c r="H49" s="78"/>
      <c r="I49" s="78"/>
      <c r="J49" s="78"/>
    </row>
    <row r="50" spans="2:10" s="63" customFormat="1" ht="12.75" hidden="1">
      <c r="B50" s="78"/>
      <c r="C50" s="78"/>
      <c r="D50" s="78"/>
      <c r="E50" s="78"/>
      <c r="F50" s="78"/>
      <c r="G50" s="78"/>
      <c r="H50" s="78"/>
      <c r="I50" s="78"/>
      <c r="J50" s="78"/>
    </row>
    <row r="51" spans="2:10" s="63" customFormat="1" ht="12.75" hidden="1">
      <c r="B51" s="78"/>
      <c r="C51" s="78"/>
      <c r="D51" s="78"/>
      <c r="E51" s="78"/>
      <c r="F51" s="78"/>
      <c r="G51" s="78"/>
      <c r="H51" s="78"/>
      <c r="I51" s="78"/>
      <c r="J51" s="78"/>
    </row>
    <row r="52" spans="2:10" s="63" customFormat="1" ht="12.75" hidden="1">
      <c r="B52" s="79"/>
      <c r="C52" s="79"/>
      <c r="D52" s="79"/>
      <c r="E52" s="79"/>
      <c r="F52" s="79"/>
      <c r="G52" s="79"/>
      <c r="H52" s="79"/>
      <c r="I52" s="79"/>
      <c r="J52" s="79"/>
    </row>
    <row r="53" spans="2:10" s="63" customFormat="1" ht="12.75" hidden="1">
      <c r="B53" s="68"/>
      <c r="C53" s="80"/>
      <c r="D53" s="80"/>
      <c r="E53" s="80"/>
      <c r="F53" s="80"/>
      <c r="G53" s="80"/>
      <c r="H53" s="80"/>
      <c r="I53" s="80"/>
      <c r="J53" s="80"/>
    </row>
    <row r="54" spans="2:10" s="63" customFormat="1" ht="12.75" hidden="1">
      <c r="B54" s="80"/>
      <c r="C54" s="80"/>
      <c r="D54" s="80"/>
      <c r="E54" s="80"/>
      <c r="F54" s="80"/>
      <c r="G54" s="80"/>
      <c r="H54" s="80"/>
      <c r="I54" s="80"/>
      <c r="J54" s="80"/>
    </row>
    <row r="55" spans="2:10" ht="12.75" hidden="1">
      <c r="B55" s="67"/>
      <c r="C55" s="67"/>
      <c r="D55" s="67"/>
      <c r="E55" s="67"/>
      <c r="F55" s="67"/>
      <c r="G55" s="67"/>
      <c r="H55" s="67"/>
      <c r="I55" s="67"/>
      <c r="J55" s="67"/>
    </row>
    <row r="56" spans="2:10" ht="12.75" hidden="1">
      <c r="B56" s="81"/>
      <c r="C56" s="81"/>
      <c r="D56" s="81"/>
      <c r="E56" s="81"/>
      <c r="F56" s="81"/>
      <c r="G56" s="81"/>
      <c r="H56" s="81"/>
      <c r="I56" s="81"/>
      <c r="J56" s="81"/>
    </row>
    <row r="57" spans="2:10" ht="12.75" hidden="1">
      <c r="B57" s="82"/>
      <c r="C57" s="82"/>
      <c r="D57" s="82"/>
      <c r="E57" s="82"/>
      <c r="F57" s="82"/>
      <c r="G57" s="82"/>
      <c r="H57" s="82"/>
      <c r="I57" s="82"/>
      <c r="J57" s="82"/>
    </row>
    <row r="58" spans="2:10" ht="12.75" hidden="1">
      <c r="B58" s="82"/>
      <c r="C58" s="82"/>
      <c r="D58" s="82"/>
      <c r="E58" s="82"/>
      <c r="F58" s="82"/>
      <c r="G58" s="82"/>
      <c r="H58" s="82"/>
      <c r="I58" s="82"/>
      <c r="J58" s="82"/>
    </row>
    <row r="59" spans="2:10" ht="12.75" hidden="1">
      <c r="B59" s="82"/>
      <c r="C59" s="82"/>
      <c r="D59" s="82"/>
      <c r="E59" s="82"/>
      <c r="F59" s="82"/>
      <c r="G59" s="82"/>
      <c r="H59" s="82"/>
      <c r="I59" s="82"/>
      <c r="J59" s="82"/>
    </row>
    <row r="60" spans="2:10" ht="12.75" hidden="1">
      <c r="B60" s="82"/>
      <c r="C60" s="82"/>
      <c r="D60" s="82"/>
      <c r="E60" s="82"/>
      <c r="F60" s="82"/>
      <c r="G60" s="82"/>
      <c r="H60" s="82"/>
      <c r="I60" s="82"/>
      <c r="J60" s="82"/>
    </row>
    <row r="61" spans="2:10" ht="12.75" hidden="1">
      <c r="B61" s="82"/>
      <c r="C61" s="82"/>
      <c r="D61" s="82"/>
      <c r="E61" s="82"/>
      <c r="F61" s="82"/>
      <c r="G61" s="82"/>
      <c r="H61" s="82"/>
      <c r="I61" s="82"/>
      <c r="J61" s="82"/>
    </row>
    <row r="62" spans="2:10" ht="12.75" hidden="1">
      <c r="B62" s="82"/>
      <c r="C62" s="82"/>
      <c r="D62" s="82"/>
      <c r="E62" s="82"/>
      <c r="F62" s="82"/>
      <c r="G62" s="82"/>
      <c r="H62" s="82"/>
      <c r="I62" s="82"/>
      <c r="J62" s="82"/>
    </row>
    <row r="63" spans="2:10" ht="12.75" hidden="1">
      <c r="B63" s="82"/>
      <c r="C63" s="82"/>
      <c r="D63" s="82"/>
      <c r="E63" s="82"/>
      <c r="F63" s="82"/>
      <c r="G63" s="82"/>
      <c r="H63" s="82"/>
      <c r="I63" s="82"/>
      <c r="J63" s="82"/>
    </row>
    <row r="64" spans="2:10" ht="12.75" hidden="1">
      <c r="B64" s="82"/>
      <c r="C64" s="82"/>
      <c r="D64" s="82"/>
      <c r="E64" s="82"/>
      <c r="F64" s="82"/>
      <c r="G64" s="82"/>
      <c r="H64" s="82"/>
      <c r="I64" s="82"/>
      <c r="J64" s="82"/>
    </row>
    <row r="65" ht="12.75" hidden="1"/>
    <row r="66" spans="1:2" ht="15" hidden="1">
      <c r="A66" s="101"/>
      <c r="B66" s="101"/>
    </row>
    <row r="68" spans="1:2" ht="15">
      <c r="A68" s="101" t="s">
        <v>78</v>
      </c>
      <c r="B68" s="101"/>
    </row>
  </sheetData>
  <sheetProtection selectLockedCells="1"/>
  <mergeCells count="5">
    <mergeCell ref="A68:B68"/>
    <mergeCell ref="A4:F4"/>
    <mergeCell ref="A1:B1"/>
    <mergeCell ref="A66:B66"/>
    <mergeCell ref="A2:F2"/>
  </mergeCells>
  <printOptions/>
  <pageMargins left="0.75" right="0.75" top="1" bottom="1" header="0.5" footer="0.5"/>
  <pageSetup fitToHeight="2" fitToWidth="2" horizontalDpi="600" verticalDpi="600" orientation="portrait" scale="63" r:id="rId3"/>
  <headerFooter alignWithMargins="0">
    <oddHeader>&amp;REnclosure 11</oddHead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4097" r:id="rId4" name="Button 1">
              <controlPr defaultSize="0" print="0" autoFill="0" autoPict="0" macro="[0]!RevExp_Test">
                <anchor moveWithCells="1" sizeWithCells="1">
                  <from>
                    <xdr:col>0</xdr:col>
                    <xdr:colOff>142875</xdr:colOff>
                    <xdr:row>7</xdr:row>
                    <xdr:rowOff>47625</xdr:rowOff>
                  </from>
                  <to>
                    <xdr:col>1</xdr:col>
                    <xdr:colOff>2981325</xdr:colOff>
                    <xdr:row>9</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V18"/>
  <sheetViews>
    <sheetView tabSelected="1" zoomScale="75" zoomScaleNormal="75" workbookViewId="0" topLeftCell="A1">
      <pane xSplit="5" ySplit="7" topLeftCell="G8" activePane="bottomRight" state="frozen"/>
      <selection pane="topLeft" activeCell="A5" sqref="A5:O18"/>
      <selection pane="topRight" activeCell="A5" sqref="A5:O18"/>
      <selection pane="bottomLeft" activeCell="A5" sqref="A5:O18"/>
      <selection pane="bottomRight" activeCell="S17" sqref="S17"/>
    </sheetView>
  </sheetViews>
  <sheetFormatPr defaultColWidth="9.140625" defaultRowHeight="12.75"/>
  <cols>
    <col min="1" max="4" width="3.7109375" style="1" customWidth="1"/>
    <col min="5" max="5" width="34.421875" style="1" customWidth="1"/>
    <col min="6" max="7" width="13.421875" style="1" customWidth="1"/>
    <col min="8" max="9" width="13.140625" style="1" customWidth="1"/>
    <col min="10" max="10" width="14.140625" style="1" customWidth="1"/>
    <col min="11" max="14" width="13.140625" style="1" customWidth="1"/>
    <col min="15" max="15" width="13.7109375" style="1" bestFit="1" customWidth="1"/>
    <col min="16" max="17" width="6.421875" style="55" hidden="1" customWidth="1"/>
    <col min="18" max="18" width="6.421875" style="1" hidden="1" customWidth="1"/>
    <col min="19" max="22" width="9.140625" style="1" customWidth="1"/>
  </cols>
  <sheetData>
    <row r="1" spans="1:15" ht="32.1" customHeight="1">
      <c r="A1" s="107" t="s">
        <v>112</v>
      </c>
      <c r="B1" s="107"/>
      <c r="C1" s="107"/>
      <c r="D1" s="107"/>
      <c r="E1" s="107"/>
      <c r="F1" s="107"/>
      <c r="G1" s="107"/>
      <c r="H1" s="107"/>
      <c r="I1" s="107"/>
      <c r="J1" s="107"/>
      <c r="K1" s="107"/>
      <c r="L1" s="107"/>
      <c r="M1" s="107"/>
      <c r="N1" s="107"/>
      <c r="O1" s="107"/>
    </row>
    <row r="2" spans="1:15" ht="20.1" customHeight="1">
      <c r="A2" s="2" t="s">
        <v>17</v>
      </c>
      <c r="B2" s="2"/>
      <c r="C2" s="2"/>
      <c r="D2" s="115" t="str">
        <f>'INPUT PATH NAME'!A5</f>
        <v>CountyName</v>
      </c>
      <c r="E2" s="115"/>
      <c r="N2" s="3" t="s">
        <v>18</v>
      </c>
      <c r="O2" s="25" t="s">
        <v>79</v>
      </c>
    </row>
    <row r="3" spans="1:5" ht="15" customHeight="1">
      <c r="A3" s="4"/>
      <c r="B3" s="4"/>
      <c r="C3" s="4"/>
      <c r="D3" s="119"/>
      <c r="E3" s="119"/>
    </row>
    <row r="5" spans="1:22" s="8" customFormat="1" ht="15" customHeight="1">
      <c r="A5" s="108"/>
      <c r="B5" s="109"/>
      <c r="C5" s="109"/>
      <c r="D5" s="109"/>
      <c r="E5" s="110"/>
      <c r="F5" s="14" t="s">
        <v>8</v>
      </c>
      <c r="G5" s="19" t="s">
        <v>9</v>
      </c>
      <c r="H5" s="19" t="s">
        <v>16</v>
      </c>
      <c r="I5" s="19" t="s">
        <v>10</v>
      </c>
      <c r="J5" s="97" t="s">
        <v>11</v>
      </c>
      <c r="K5" s="19" t="s">
        <v>12</v>
      </c>
      <c r="L5" s="19" t="s">
        <v>13</v>
      </c>
      <c r="M5" s="19" t="s">
        <v>14</v>
      </c>
      <c r="N5" s="19" t="s">
        <v>15</v>
      </c>
      <c r="O5" s="19" t="s">
        <v>26</v>
      </c>
      <c r="P5" s="56"/>
      <c r="Q5" s="56"/>
      <c r="R5" s="7"/>
      <c r="S5" s="7"/>
      <c r="T5" s="7"/>
      <c r="U5" s="7"/>
      <c r="V5" s="7"/>
    </row>
    <row r="6" spans="1:22" s="8" customFormat="1" ht="15" customHeight="1">
      <c r="A6" s="111"/>
      <c r="B6" s="112"/>
      <c r="C6" s="112"/>
      <c r="D6" s="112"/>
      <c r="E6" s="113"/>
      <c r="F6" s="117" t="s">
        <v>3</v>
      </c>
      <c r="G6" s="127" t="s">
        <v>20</v>
      </c>
      <c r="H6" s="128"/>
      <c r="I6" s="128"/>
      <c r="J6" s="128"/>
      <c r="K6" s="128"/>
      <c r="L6" s="128"/>
      <c r="M6" s="128"/>
      <c r="N6" s="128"/>
      <c r="O6" s="129"/>
      <c r="P6" s="56"/>
      <c r="Q6" s="56"/>
      <c r="R6" s="7"/>
      <c r="S6" s="7"/>
      <c r="T6" s="7"/>
      <c r="U6" s="7"/>
      <c r="V6" s="7"/>
    </row>
    <row r="7" spans="1:22" s="11" customFormat="1" ht="42" customHeight="1">
      <c r="A7" s="114"/>
      <c r="B7" s="115"/>
      <c r="C7" s="115"/>
      <c r="D7" s="115"/>
      <c r="E7" s="116"/>
      <c r="F7" s="118"/>
      <c r="G7" s="20" t="s">
        <v>0</v>
      </c>
      <c r="H7" s="20" t="s">
        <v>19</v>
      </c>
      <c r="I7" s="20" t="s">
        <v>7</v>
      </c>
      <c r="J7" s="20" t="s">
        <v>1</v>
      </c>
      <c r="K7" s="20" t="s">
        <v>4</v>
      </c>
      <c r="L7" s="20" t="s">
        <v>5</v>
      </c>
      <c r="M7" s="20" t="s">
        <v>2</v>
      </c>
      <c r="N7" s="20" t="s">
        <v>6</v>
      </c>
      <c r="O7" s="20" t="s">
        <v>25</v>
      </c>
      <c r="P7" s="120" t="s">
        <v>43</v>
      </c>
      <c r="Q7" s="121"/>
      <c r="R7" s="121"/>
      <c r="S7" s="10"/>
      <c r="T7" s="10"/>
      <c r="U7" s="10"/>
      <c r="V7" s="10"/>
    </row>
    <row r="8" spans="1:22" s="13" customFormat="1" ht="24.95" customHeight="1">
      <c r="A8" s="122" t="s">
        <v>35</v>
      </c>
      <c r="B8" s="123"/>
      <c r="C8" s="123"/>
      <c r="D8" s="123"/>
      <c r="E8" s="124"/>
      <c r="F8" s="21"/>
      <c r="G8" s="21"/>
      <c r="H8" s="21"/>
      <c r="I8" s="21"/>
      <c r="J8" s="21"/>
      <c r="K8" s="21"/>
      <c r="L8" s="21"/>
      <c r="M8" s="21"/>
      <c r="N8" s="21"/>
      <c r="O8" s="21"/>
      <c r="P8" s="57"/>
      <c r="Q8" s="57"/>
      <c r="R8" s="12"/>
      <c r="S8" s="12"/>
      <c r="T8" s="12"/>
      <c r="U8" s="12"/>
      <c r="V8" s="12"/>
    </row>
    <row r="9" spans="1:22" s="13" customFormat="1" ht="24.95" customHeight="1">
      <c r="A9" s="22">
        <v>1</v>
      </c>
      <c r="B9" s="23" t="s">
        <v>21</v>
      </c>
      <c r="C9" s="23"/>
      <c r="D9" s="23"/>
      <c r="E9" s="24"/>
      <c r="F9" s="94">
        <f>SUM(G9:O9)</f>
        <v>0</v>
      </c>
      <c r="G9" s="95">
        <f>'INPUT PATH NAME'!B57</f>
        <v>0</v>
      </c>
      <c r="H9" s="95">
        <f>'INPUT PATH NAME'!C57</f>
        <v>0</v>
      </c>
      <c r="I9" s="95">
        <f>'INPUT PATH NAME'!D57</f>
        <v>0</v>
      </c>
      <c r="J9" s="95">
        <f>'INPUT PATH NAME'!E57</f>
        <v>0</v>
      </c>
      <c r="K9" s="95">
        <f>'INPUT PATH NAME'!F57</f>
        <v>0</v>
      </c>
      <c r="L9" s="95">
        <f>'INPUT PATH NAME'!G57</f>
        <v>0</v>
      </c>
      <c r="M9" s="95">
        <f>'INPUT PATH NAME'!H57</f>
        <v>0</v>
      </c>
      <c r="N9" s="95">
        <f>'INPUT PATH NAME'!I57</f>
        <v>0</v>
      </c>
      <c r="O9" s="95">
        <f>'INPUT PATH NAME'!J57</f>
        <v>0</v>
      </c>
      <c r="P9" s="57">
        <f aca="true" t="shared" si="0" ref="P9:P17">F9</f>
        <v>0</v>
      </c>
      <c r="Q9" s="57">
        <f>SUM(G9:O9)</f>
        <v>0</v>
      </c>
      <c r="R9" s="59" t="b">
        <f>EXACT(P9,Q9)</f>
        <v>1</v>
      </c>
      <c r="S9" s="12"/>
      <c r="T9" s="12"/>
      <c r="U9" s="12"/>
      <c r="V9" s="12"/>
    </row>
    <row r="10" spans="1:22" s="13" customFormat="1" ht="24.95" customHeight="1">
      <c r="A10" s="22">
        <v>2</v>
      </c>
      <c r="B10" s="23" t="s">
        <v>22</v>
      </c>
      <c r="C10" s="23"/>
      <c r="D10" s="23"/>
      <c r="E10" s="24"/>
      <c r="F10" s="94">
        <f aca="true" t="shared" si="1" ref="F10:F17">SUM(G10:O10)</f>
        <v>0</v>
      </c>
      <c r="G10" s="95">
        <f>'INPUT PATH NAME'!B58</f>
        <v>0</v>
      </c>
      <c r="H10" s="95">
        <f>'INPUT PATH NAME'!C58</f>
        <v>0</v>
      </c>
      <c r="I10" s="95">
        <f>'INPUT PATH NAME'!D58</f>
        <v>0</v>
      </c>
      <c r="J10" s="95">
        <f>'INPUT PATH NAME'!E58</f>
        <v>0</v>
      </c>
      <c r="K10" s="95">
        <f>'INPUT PATH NAME'!F58</f>
        <v>0</v>
      </c>
      <c r="L10" s="95">
        <f>'INPUT PATH NAME'!G58</f>
        <v>0</v>
      </c>
      <c r="M10" s="95">
        <f>'INPUT PATH NAME'!H58</f>
        <v>0</v>
      </c>
      <c r="N10" s="95">
        <f>'INPUT PATH NAME'!I58</f>
        <v>0</v>
      </c>
      <c r="O10" s="95">
        <f>'INPUT PATH NAME'!J58</f>
        <v>0</v>
      </c>
      <c r="P10" s="57">
        <f t="shared" si="0"/>
        <v>0</v>
      </c>
      <c r="Q10" s="57">
        <f aca="true" t="shared" si="2" ref="Q10:Q17">SUM(G10:O10)</f>
        <v>0</v>
      </c>
      <c r="R10" s="59" t="b">
        <f aca="true" t="shared" si="3" ref="R10:R17">EXACT(P10,Q10)</f>
        <v>1</v>
      </c>
      <c r="S10" s="12"/>
      <c r="T10" s="12"/>
      <c r="U10" s="12"/>
      <c r="V10" s="12"/>
    </row>
    <row r="11" spans="1:22" s="13" customFormat="1" ht="24.95" customHeight="1">
      <c r="A11" s="22">
        <v>3</v>
      </c>
      <c r="B11" s="23" t="s">
        <v>32</v>
      </c>
      <c r="C11" s="23"/>
      <c r="D11" s="23"/>
      <c r="E11" s="24"/>
      <c r="F11" s="94">
        <f t="shared" si="1"/>
        <v>0</v>
      </c>
      <c r="G11" s="95">
        <f>'INPUT PATH NAME'!B59</f>
        <v>0</v>
      </c>
      <c r="H11" s="95">
        <f>'INPUT PATH NAME'!C59</f>
        <v>0</v>
      </c>
      <c r="I11" s="95">
        <f>'INPUT PATH NAME'!D59</f>
        <v>0</v>
      </c>
      <c r="J11" s="95">
        <f>'INPUT PATH NAME'!E59</f>
        <v>0</v>
      </c>
      <c r="K11" s="95">
        <f>'INPUT PATH NAME'!F59</f>
        <v>0</v>
      </c>
      <c r="L11" s="95">
        <f>'INPUT PATH NAME'!G59</f>
        <v>0</v>
      </c>
      <c r="M11" s="95">
        <f>'INPUT PATH NAME'!H59</f>
        <v>0</v>
      </c>
      <c r="N11" s="95">
        <f>'INPUT PATH NAME'!I59</f>
        <v>0</v>
      </c>
      <c r="O11" s="95">
        <f>'INPUT PATH NAME'!J59</f>
        <v>0</v>
      </c>
      <c r="P11" s="57">
        <f t="shared" si="0"/>
        <v>0</v>
      </c>
      <c r="Q11" s="57">
        <f t="shared" si="2"/>
        <v>0</v>
      </c>
      <c r="R11" s="59" t="b">
        <f t="shared" si="3"/>
        <v>1</v>
      </c>
      <c r="S11" s="12"/>
      <c r="T11" s="12"/>
      <c r="U11" s="12"/>
      <c r="V11" s="12"/>
    </row>
    <row r="12" spans="1:22" s="13" customFormat="1" ht="24.95" customHeight="1">
      <c r="A12" s="22">
        <v>4</v>
      </c>
      <c r="B12" s="23" t="s">
        <v>33</v>
      </c>
      <c r="C12" s="23"/>
      <c r="D12" s="23"/>
      <c r="E12" s="24"/>
      <c r="F12" s="94">
        <f t="shared" si="1"/>
        <v>0</v>
      </c>
      <c r="G12" s="95">
        <f>'INPUT PATH NAME'!B60</f>
        <v>0</v>
      </c>
      <c r="H12" s="95">
        <f>'INPUT PATH NAME'!C60</f>
        <v>0</v>
      </c>
      <c r="I12" s="95">
        <f>'INPUT PATH NAME'!D60</f>
        <v>0</v>
      </c>
      <c r="J12" s="95">
        <f>'INPUT PATH NAME'!E60</f>
        <v>0</v>
      </c>
      <c r="K12" s="95">
        <f>'INPUT PATH NAME'!F60</f>
        <v>0</v>
      </c>
      <c r="L12" s="95">
        <f>'INPUT PATH NAME'!G60</f>
        <v>0</v>
      </c>
      <c r="M12" s="95">
        <f>'INPUT PATH NAME'!H60</f>
        <v>0</v>
      </c>
      <c r="N12" s="95">
        <f>'INPUT PATH NAME'!I60</f>
        <v>0</v>
      </c>
      <c r="O12" s="95">
        <f>'INPUT PATH NAME'!J60</f>
        <v>0</v>
      </c>
      <c r="P12" s="57">
        <f t="shared" si="0"/>
        <v>0</v>
      </c>
      <c r="Q12" s="57">
        <f t="shared" si="2"/>
        <v>0</v>
      </c>
      <c r="R12" s="73" t="b">
        <f t="shared" si="3"/>
        <v>1</v>
      </c>
      <c r="S12" s="12"/>
      <c r="T12" s="12"/>
      <c r="U12" s="12"/>
      <c r="V12" s="12"/>
    </row>
    <row r="13" spans="1:22" s="13" customFormat="1" ht="24.95" customHeight="1">
      <c r="A13" s="22">
        <v>5</v>
      </c>
      <c r="B13" s="125" t="s">
        <v>23</v>
      </c>
      <c r="C13" s="125"/>
      <c r="D13" s="125"/>
      <c r="E13" s="126"/>
      <c r="F13" s="94">
        <f t="shared" si="1"/>
        <v>0</v>
      </c>
      <c r="G13" s="95">
        <f>'INPUT PATH NAME'!B61</f>
        <v>0</v>
      </c>
      <c r="H13" s="95">
        <f>'INPUT PATH NAME'!C61</f>
        <v>0</v>
      </c>
      <c r="I13" s="95">
        <f>'INPUT PATH NAME'!D61</f>
        <v>0</v>
      </c>
      <c r="J13" s="95">
        <f>'INPUT PATH NAME'!E61</f>
        <v>0</v>
      </c>
      <c r="K13" s="95">
        <f>'INPUT PATH NAME'!F61</f>
        <v>0</v>
      </c>
      <c r="L13" s="95">
        <f>'INPUT PATH NAME'!G61</f>
        <v>0</v>
      </c>
      <c r="M13" s="95">
        <f>'INPUT PATH NAME'!H61</f>
        <v>0</v>
      </c>
      <c r="N13" s="95">
        <f>'INPUT PATH NAME'!I61</f>
        <v>0</v>
      </c>
      <c r="O13" s="95">
        <f>'INPUT PATH NAME'!J61</f>
        <v>0</v>
      </c>
      <c r="P13" s="57">
        <f t="shared" si="0"/>
        <v>0</v>
      </c>
      <c r="Q13" s="57">
        <f t="shared" si="2"/>
        <v>0</v>
      </c>
      <c r="R13" s="59" t="b">
        <f t="shared" si="3"/>
        <v>1</v>
      </c>
      <c r="S13" s="12"/>
      <c r="T13" s="12"/>
      <c r="U13" s="12"/>
      <c r="V13" s="12"/>
    </row>
    <row r="14" spans="1:22" s="13" customFormat="1" ht="24.95" customHeight="1">
      <c r="A14" s="22">
        <v>6</v>
      </c>
      <c r="B14" s="125" t="s">
        <v>31</v>
      </c>
      <c r="C14" s="125"/>
      <c r="D14" s="125"/>
      <c r="E14" s="126"/>
      <c r="F14" s="94">
        <f t="shared" si="1"/>
        <v>0</v>
      </c>
      <c r="G14" s="95">
        <f>'INPUT PATH NAME'!B62</f>
        <v>0</v>
      </c>
      <c r="H14" s="95">
        <f>'INPUT PATH NAME'!C62</f>
        <v>0</v>
      </c>
      <c r="I14" s="95">
        <f>'INPUT PATH NAME'!D62</f>
        <v>0</v>
      </c>
      <c r="J14" s="95">
        <f>'INPUT PATH NAME'!E62</f>
        <v>0</v>
      </c>
      <c r="K14" s="95">
        <f>'INPUT PATH NAME'!F62</f>
        <v>0</v>
      </c>
      <c r="L14" s="95">
        <f>'INPUT PATH NAME'!G62</f>
        <v>0</v>
      </c>
      <c r="M14" s="95">
        <f>'INPUT PATH NAME'!H62</f>
        <v>0</v>
      </c>
      <c r="N14" s="95">
        <f>'INPUT PATH NAME'!I62</f>
        <v>0</v>
      </c>
      <c r="O14" s="95">
        <f>'INPUT PATH NAME'!J62</f>
        <v>0</v>
      </c>
      <c r="P14" s="57">
        <f t="shared" si="0"/>
        <v>0</v>
      </c>
      <c r="Q14" s="57">
        <f t="shared" si="2"/>
        <v>0</v>
      </c>
      <c r="R14" s="59" t="b">
        <f t="shared" si="3"/>
        <v>1</v>
      </c>
      <c r="S14" s="12"/>
      <c r="T14" s="12"/>
      <c r="U14" s="12"/>
      <c r="V14" s="12"/>
    </row>
    <row r="15" spans="1:22" s="13" customFormat="1" ht="24.95" customHeight="1">
      <c r="A15" s="22">
        <v>7</v>
      </c>
      <c r="B15" s="125" t="s">
        <v>82</v>
      </c>
      <c r="C15" s="125"/>
      <c r="D15" s="125"/>
      <c r="E15" s="126"/>
      <c r="F15" s="94">
        <f>SUM(G15:O15)</f>
        <v>0</v>
      </c>
      <c r="G15" s="95">
        <f>'INPUT PATH NAME'!B63</f>
        <v>0</v>
      </c>
      <c r="H15" s="95">
        <f>'INPUT PATH NAME'!C63</f>
        <v>0</v>
      </c>
      <c r="I15" s="95">
        <f>'INPUT PATH NAME'!D63</f>
        <v>0</v>
      </c>
      <c r="J15" s="95">
        <f>'INPUT PATH NAME'!E63</f>
        <v>0</v>
      </c>
      <c r="K15" s="95">
        <f>'INPUT PATH NAME'!F63</f>
        <v>0</v>
      </c>
      <c r="L15" s="95">
        <f>'INPUT PATH NAME'!G63</f>
        <v>0</v>
      </c>
      <c r="M15" s="95">
        <f>'INPUT PATH NAME'!H63</f>
        <v>0</v>
      </c>
      <c r="N15" s="95">
        <f>'INPUT PATH NAME'!I63</f>
        <v>0</v>
      </c>
      <c r="O15" s="95">
        <f>'INPUT PATH NAME'!J63</f>
        <v>0</v>
      </c>
      <c r="P15" s="57">
        <f t="shared" si="0"/>
        <v>0</v>
      </c>
      <c r="Q15" s="57">
        <f t="shared" si="2"/>
        <v>0</v>
      </c>
      <c r="R15" s="59" t="b">
        <f t="shared" si="3"/>
        <v>1</v>
      </c>
      <c r="S15" s="12"/>
      <c r="T15" s="12"/>
      <c r="U15" s="12"/>
      <c r="V15" s="12"/>
    </row>
    <row r="16" spans="1:22" s="13" customFormat="1" ht="24.95" customHeight="1">
      <c r="A16" s="22">
        <v>8</v>
      </c>
      <c r="B16" s="125" t="s">
        <v>93</v>
      </c>
      <c r="C16" s="125"/>
      <c r="D16" s="125"/>
      <c r="E16" s="126"/>
      <c r="F16" s="94">
        <f>SUM(G16:O16)</f>
        <v>0</v>
      </c>
      <c r="G16" s="95">
        <f>'INPUT PATH NAME'!B64</f>
        <v>0</v>
      </c>
      <c r="H16" s="95">
        <f>'INPUT PATH NAME'!C64</f>
        <v>0</v>
      </c>
      <c r="I16" s="95">
        <f>'INPUT PATH NAME'!D64</f>
        <v>0</v>
      </c>
      <c r="J16" s="95">
        <f>'INPUT PATH NAME'!E64</f>
        <v>0</v>
      </c>
      <c r="K16" s="95">
        <f>'INPUT PATH NAME'!F64</f>
        <v>0</v>
      </c>
      <c r="L16" s="95">
        <f>'INPUT PATH NAME'!G64</f>
        <v>0</v>
      </c>
      <c r="M16" s="95">
        <f>'INPUT PATH NAME'!H64</f>
        <v>0</v>
      </c>
      <c r="N16" s="95">
        <f>'INPUT PATH NAME'!I64</f>
        <v>0</v>
      </c>
      <c r="O16" s="95">
        <f>'INPUT PATH NAME'!J64</f>
        <v>0</v>
      </c>
      <c r="P16" s="57">
        <f t="shared" si="0"/>
        <v>0</v>
      </c>
      <c r="Q16" s="57">
        <f t="shared" si="2"/>
        <v>0</v>
      </c>
      <c r="R16" s="59" t="b">
        <f t="shared" si="3"/>
        <v>1</v>
      </c>
      <c r="S16" s="12"/>
      <c r="T16" s="12"/>
      <c r="U16" s="12"/>
      <c r="V16" s="12"/>
    </row>
    <row r="17" spans="1:22" s="41" customFormat="1" ht="24.95" customHeight="1">
      <c r="A17" s="42"/>
      <c r="B17" s="43" t="s">
        <v>34</v>
      </c>
      <c r="C17" s="43"/>
      <c r="D17" s="43"/>
      <c r="E17" s="44"/>
      <c r="F17" s="96">
        <f t="shared" si="1"/>
        <v>0</v>
      </c>
      <c r="G17" s="96">
        <f>SUM(G9:G16)</f>
        <v>0</v>
      </c>
      <c r="H17" s="96">
        <f aca="true" t="shared" si="4" ref="H17:O17">SUM(H9:H16)</f>
        <v>0</v>
      </c>
      <c r="I17" s="96">
        <f t="shared" si="4"/>
        <v>0</v>
      </c>
      <c r="J17" s="96">
        <f t="shared" si="4"/>
        <v>0</v>
      </c>
      <c r="K17" s="96">
        <f t="shared" si="4"/>
        <v>0</v>
      </c>
      <c r="L17" s="96">
        <f t="shared" si="4"/>
        <v>0</v>
      </c>
      <c r="M17" s="96">
        <f t="shared" si="4"/>
        <v>0</v>
      </c>
      <c r="N17" s="96">
        <f t="shared" si="4"/>
        <v>0</v>
      </c>
      <c r="O17" s="96">
        <f t="shared" si="4"/>
        <v>0</v>
      </c>
      <c r="P17" s="58">
        <f t="shared" si="0"/>
        <v>0</v>
      </c>
      <c r="Q17" s="57">
        <f t="shared" si="2"/>
        <v>0</v>
      </c>
      <c r="R17" s="59" t="b">
        <f t="shared" si="3"/>
        <v>1</v>
      </c>
      <c r="S17" s="40"/>
      <c r="T17" s="40"/>
      <c r="U17" s="40"/>
      <c r="V17" s="40"/>
    </row>
    <row r="18" ht="20.1" customHeight="1">
      <c r="A18" s="6"/>
    </row>
  </sheetData>
  <sheetProtection password="80B1" sheet="1" objects="1" scenarios="1" selectLockedCells="1"/>
  <mergeCells count="12">
    <mergeCell ref="P7:R7"/>
    <mergeCell ref="A8:E8"/>
    <mergeCell ref="B13:E13"/>
    <mergeCell ref="G6:O6"/>
    <mergeCell ref="B16:E16"/>
    <mergeCell ref="B15:E15"/>
    <mergeCell ref="B14:E14"/>
    <mergeCell ref="A1:O1"/>
    <mergeCell ref="A5:E7"/>
    <mergeCell ref="F6:F7"/>
    <mergeCell ref="D3:E3"/>
    <mergeCell ref="D2:E2"/>
  </mergeCells>
  <printOptions horizontalCentered="1"/>
  <pageMargins left="0.49" right="0.5" top="0.75" bottom="0.75" header="0.5" footer="0.5"/>
  <pageSetup fitToHeight="1" fitToWidth="1" horizontalDpi="600" verticalDpi="600" orientation="portrait" scale="49" r:id="rId1"/>
  <headerFooter alignWithMargins="0">
    <oddHeader>&amp;REnclosure 11</oddHeader>
    <oddFooter xml:space="preserve">&amp;R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24"/>
  <sheetViews>
    <sheetView zoomScale="75" zoomScaleNormal="75" zoomScaleSheetLayoutView="75" workbookViewId="0" topLeftCell="A1">
      <pane xSplit="5" ySplit="7" topLeftCell="F8" activePane="bottomRight" state="frozen"/>
      <selection pane="topLeft" activeCell="A5" sqref="A5:O18"/>
      <selection pane="topRight" activeCell="A5" sqref="A5:O18"/>
      <selection pane="bottomLeft" activeCell="A5" sqref="A5:O18"/>
      <selection pane="bottomRight" activeCell="S13" sqref="S13"/>
    </sheetView>
  </sheetViews>
  <sheetFormatPr defaultColWidth="9.140625" defaultRowHeight="12.75"/>
  <cols>
    <col min="1" max="4" width="3.7109375" style="1" customWidth="1"/>
    <col min="5" max="5" width="49.7109375" style="1" customWidth="1"/>
    <col min="6" max="13" width="15.7109375" style="1" customWidth="1"/>
    <col min="14" max="14" width="18.57421875" style="1" customWidth="1"/>
    <col min="15" max="16" width="3.421875" style="1" hidden="1" customWidth="1"/>
    <col min="17" max="17" width="6.00390625" style="1" hidden="1" customWidth="1"/>
    <col min="18" max="18" width="10.57421875" style="1" customWidth="1"/>
    <col min="19" max="25" width="9.140625" style="1" customWidth="1"/>
  </cols>
  <sheetData>
    <row r="1" spans="1:14" ht="32.1" customHeight="1">
      <c r="A1" s="107" t="s">
        <v>111</v>
      </c>
      <c r="B1" s="107"/>
      <c r="C1" s="107"/>
      <c r="D1" s="107"/>
      <c r="E1" s="107"/>
      <c r="F1" s="107"/>
      <c r="G1" s="107"/>
      <c r="H1" s="107"/>
      <c r="I1" s="107"/>
      <c r="J1" s="107"/>
      <c r="K1" s="107"/>
      <c r="L1" s="134"/>
      <c r="M1" s="134"/>
      <c r="N1" s="134"/>
    </row>
    <row r="2" spans="1:15" ht="31.5" customHeight="1">
      <c r="A2" s="2" t="s">
        <v>17</v>
      </c>
      <c r="B2" s="2"/>
      <c r="C2" s="2"/>
      <c r="D2" s="144" t="str">
        <f>'INPUT PATH NAME'!A5</f>
        <v>CountyName</v>
      </c>
      <c r="E2" s="144"/>
      <c r="K2" s="3" t="s">
        <v>18</v>
      </c>
      <c r="L2" s="3"/>
      <c r="M2" s="3"/>
      <c r="N2" s="72" t="str">
        <f>'County Summary'!O2</f>
        <v>0/0/2010</v>
      </c>
      <c r="O2" s="52"/>
    </row>
    <row r="3" spans="1:5" ht="15" customHeight="1">
      <c r="A3" s="4"/>
      <c r="B3" s="4"/>
      <c r="C3" s="4"/>
      <c r="D3" s="119"/>
      <c r="E3" s="119"/>
    </row>
    <row r="5" spans="1:26" s="8" customFormat="1" ht="15" customHeight="1">
      <c r="A5" s="135" t="s">
        <v>113</v>
      </c>
      <c r="B5" s="136"/>
      <c r="C5" s="136"/>
      <c r="D5" s="136"/>
      <c r="E5" s="137"/>
      <c r="F5" s="46" t="s">
        <v>8</v>
      </c>
      <c r="G5" s="46" t="s">
        <v>9</v>
      </c>
      <c r="H5" s="46" t="s">
        <v>16</v>
      </c>
      <c r="I5" s="46" t="s">
        <v>10</v>
      </c>
      <c r="J5" s="46" t="s">
        <v>11</v>
      </c>
      <c r="K5" s="46" t="s">
        <v>12</v>
      </c>
      <c r="L5" s="46" t="s">
        <v>13</v>
      </c>
      <c r="M5" s="46" t="s">
        <v>14</v>
      </c>
      <c r="N5" s="46" t="s">
        <v>15</v>
      </c>
      <c r="O5" s="48"/>
      <c r="P5" s="15"/>
      <c r="Q5" s="16"/>
      <c r="R5" s="16"/>
      <c r="S5" s="7"/>
      <c r="T5" s="7"/>
      <c r="U5" s="7"/>
      <c r="V5" s="7"/>
      <c r="W5" s="7"/>
      <c r="X5" s="7"/>
      <c r="Y5" s="7"/>
      <c r="Z5" s="7"/>
    </row>
    <row r="6" spans="1:26" s="8" customFormat="1" ht="15" customHeight="1">
      <c r="A6" s="138"/>
      <c r="B6" s="139"/>
      <c r="C6" s="139"/>
      <c r="D6" s="139"/>
      <c r="E6" s="140"/>
      <c r="F6" s="132" t="s">
        <v>21</v>
      </c>
      <c r="G6" s="132" t="s">
        <v>22</v>
      </c>
      <c r="H6" s="132" t="s">
        <v>32</v>
      </c>
      <c r="I6" s="132" t="s">
        <v>33</v>
      </c>
      <c r="J6" s="132" t="s">
        <v>23</v>
      </c>
      <c r="K6" s="132" t="s">
        <v>31</v>
      </c>
      <c r="L6" s="132" t="s">
        <v>92</v>
      </c>
      <c r="M6" s="132" t="s">
        <v>93</v>
      </c>
      <c r="N6" s="132" t="s">
        <v>24</v>
      </c>
      <c r="O6" s="53"/>
      <c r="P6" s="15"/>
      <c r="Q6" s="16"/>
      <c r="R6" s="16"/>
      <c r="S6" s="7"/>
      <c r="T6" s="7"/>
      <c r="U6" s="7"/>
      <c r="V6" s="7"/>
      <c r="W6" s="7"/>
      <c r="X6" s="7"/>
      <c r="Y6" s="7"/>
      <c r="Z6" s="7"/>
    </row>
    <row r="7" spans="1:26" s="11" customFormat="1" ht="50.25" customHeight="1">
      <c r="A7" s="141"/>
      <c r="B7" s="142"/>
      <c r="C7" s="142"/>
      <c r="D7" s="142"/>
      <c r="E7" s="143"/>
      <c r="F7" s="133"/>
      <c r="G7" s="133"/>
      <c r="H7" s="133"/>
      <c r="I7" s="133"/>
      <c r="J7" s="133"/>
      <c r="K7" s="133"/>
      <c r="L7" s="133"/>
      <c r="M7" s="133"/>
      <c r="N7" s="133"/>
      <c r="O7" s="130" t="s">
        <v>43</v>
      </c>
      <c r="P7" s="131"/>
      <c r="Q7" s="131"/>
      <c r="R7" s="17"/>
      <c r="S7" s="9"/>
      <c r="T7" s="10"/>
      <c r="U7" s="10"/>
      <c r="V7" s="10"/>
      <c r="W7" s="10"/>
      <c r="X7" s="10"/>
      <c r="Y7" s="10"/>
      <c r="Z7" s="10"/>
    </row>
    <row r="8" spans="1:26" s="13" customFormat="1" ht="24.95" customHeight="1">
      <c r="A8" s="26" t="s">
        <v>40</v>
      </c>
      <c r="B8" s="27"/>
      <c r="C8" s="27"/>
      <c r="D8" s="27"/>
      <c r="E8" s="28"/>
      <c r="F8" s="47"/>
      <c r="G8" s="47"/>
      <c r="H8" s="47"/>
      <c r="I8" s="47"/>
      <c r="J8" s="47"/>
      <c r="K8" s="47"/>
      <c r="L8" s="47"/>
      <c r="M8" s="47"/>
      <c r="N8" s="47"/>
      <c r="O8" s="54"/>
      <c r="P8" s="18"/>
      <c r="Q8" s="18"/>
      <c r="R8" s="18"/>
      <c r="S8" s="12"/>
      <c r="T8" s="12"/>
      <c r="U8" s="12"/>
      <c r="V8" s="12"/>
      <c r="W8" s="12"/>
      <c r="X8" s="12"/>
      <c r="Y8" s="12"/>
      <c r="Z8" s="12"/>
    </row>
    <row r="9" spans="1:26" s="13" customFormat="1" ht="24.95" customHeight="1">
      <c r="A9" s="29"/>
      <c r="B9" s="30" t="s">
        <v>81</v>
      </c>
      <c r="C9" s="30"/>
      <c r="D9" s="30"/>
      <c r="E9" s="31"/>
      <c r="F9" s="85"/>
      <c r="G9" s="85"/>
      <c r="H9" s="85"/>
      <c r="I9" s="85"/>
      <c r="J9" s="85"/>
      <c r="K9" s="85"/>
      <c r="L9" s="85"/>
      <c r="M9" s="85"/>
      <c r="N9" s="86">
        <f>SUM(F9:M9)</f>
        <v>0</v>
      </c>
      <c r="O9" s="60">
        <f>N9</f>
        <v>0</v>
      </c>
      <c r="P9" s="61">
        <f>SUM(F9:L9)</f>
        <v>0</v>
      </c>
      <c r="Q9" s="61" t="b">
        <f>EXACT(P9,O9)</f>
        <v>1</v>
      </c>
      <c r="R9" s="18"/>
      <c r="S9" s="12"/>
      <c r="T9" s="12"/>
      <c r="U9" s="12"/>
      <c r="V9" s="12"/>
      <c r="W9" s="12"/>
      <c r="X9" s="12"/>
      <c r="Y9" s="12"/>
      <c r="Z9" s="12"/>
    </row>
    <row r="10" spans="1:26" s="13" customFormat="1" ht="24.95" customHeight="1">
      <c r="A10" s="26" t="s">
        <v>114</v>
      </c>
      <c r="B10" s="27"/>
      <c r="C10" s="27"/>
      <c r="D10" s="27"/>
      <c r="E10" s="28"/>
      <c r="F10" s="87"/>
      <c r="G10" s="87" t="s">
        <v>36</v>
      </c>
      <c r="H10" s="88"/>
      <c r="I10" s="88"/>
      <c r="J10" s="87"/>
      <c r="K10" s="87"/>
      <c r="L10" s="87"/>
      <c r="M10" s="87"/>
      <c r="N10" s="89"/>
      <c r="O10" s="60" t="s">
        <v>36</v>
      </c>
      <c r="P10" s="61" t="s">
        <v>36</v>
      </c>
      <c r="Q10" s="61"/>
      <c r="R10" s="18"/>
      <c r="S10" s="12"/>
      <c r="T10" s="12"/>
      <c r="U10" s="12"/>
      <c r="V10" s="12"/>
      <c r="W10" s="12"/>
      <c r="X10" s="12"/>
      <c r="Y10" s="12"/>
      <c r="Z10" s="12"/>
    </row>
    <row r="11" spans="1:26" s="13" customFormat="1" ht="24.95" customHeight="1">
      <c r="A11" s="32"/>
      <c r="B11" s="27" t="s">
        <v>27</v>
      </c>
      <c r="C11" s="27"/>
      <c r="D11" s="27"/>
      <c r="E11" s="28"/>
      <c r="F11" s="85"/>
      <c r="G11" s="85"/>
      <c r="H11" s="85"/>
      <c r="I11" s="85"/>
      <c r="J11" s="85"/>
      <c r="K11" s="85"/>
      <c r="L11" s="85"/>
      <c r="M11" s="85"/>
      <c r="N11" s="86">
        <f>SUM(F11:M11)</f>
        <v>0</v>
      </c>
      <c r="O11" s="60">
        <f aca="true" t="shared" si="0" ref="O11:O20">N11</f>
        <v>0</v>
      </c>
      <c r="P11" s="62">
        <f>SUM(F11:L11)</f>
        <v>0</v>
      </c>
      <c r="Q11" s="61" t="b">
        <f>EXACT(P11,O11)</f>
        <v>1</v>
      </c>
      <c r="R11" s="18"/>
      <c r="S11" s="12"/>
      <c r="T11" s="12"/>
      <c r="U11" s="12"/>
      <c r="V11" s="12"/>
      <c r="W11" s="12"/>
      <c r="X11" s="12"/>
      <c r="Y11" s="12"/>
      <c r="Z11" s="12"/>
    </row>
    <row r="12" spans="1:26" s="13" customFormat="1" ht="24.95" customHeight="1">
      <c r="A12" s="32"/>
      <c r="B12" s="27" t="s">
        <v>28</v>
      </c>
      <c r="C12" s="27"/>
      <c r="D12" s="27"/>
      <c r="E12" s="28"/>
      <c r="F12" s="85"/>
      <c r="G12" s="85"/>
      <c r="H12" s="85"/>
      <c r="I12" s="85"/>
      <c r="J12" s="85"/>
      <c r="K12" s="85"/>
      <c r="L12" s="85"/>
      <c r="M12" s="85"/>
      <c r="N12" s="86">
        <f>SUM(F12:M12)</f>
        <v>0</v>
      </c>
      <c r="O12" s="60">
        <f t="shared" si="0"/>
        <v>0</v>
      </c>
      <c r="P12" s="62">
        <f>SUM(F12:L12)</f>
        <v>0</v>
      </c>
      <c r="Q12" s="61" t="b">
        <f aca="true" t="shared" si="1" ref="Q12:Q20">EXACT(P12,O12)</f>
        <v>1</v>
      </c>
      <c r="R12" s="18"/>
      <c r="S12" s="12"/>
      <c r="T12" s="12"/>
      <c r="U12" s="12"/>
      <c r="V12" s="12"/>
      <c r="W12" s="12"/>
      <c r="X12" s="12"/>
      <c r="Y12" s="12"/>
      <c r="Z12" s="12"/>
    </row>
    <row r="13" spans="1:26" s="13" customFormat="1" ht="24.95" customHeight="1">
      <c r="A13" s="29"/>
      <c r="B13" s="33" t="s">
        <v>29</v>
      </c>
      <c r="C13" s="33"/>
      <c r="D13" s="30"/>
      <c r="E13" s="31"/>
      <c r="F13" s="86">
        <f aca="true" t="shared" si="2" ref="F13:K13">SUM(F11:F12)</f>
        <v>0</v>
      </c>
      <c r="G13" s="86">
        <f t="shared" si="2"/>
        <v>0</v>
      </c>
      <c r="H13" s="86">
        <f t="shared" si="2"/>
        <v>0</v>
      </c>
      <c r="I13" s="86">
        <f t="shared" si="2"/>
        <v>0</v>
      </c>
      <c r="J13" s="86">
        <f t="shared" si="2"/>
        <v>0</v>
      </c>
      <c r="K13" s="86">
        <f t="shared" si="2"/>
        <v>0</v>
      </c>
      <c r="L13" s="86">
        <f>SUM(L11:L12)</f>
        <v>0</v>
      </c>
      <c r="M13" s="86">
        <f>SUM(M11:M12)</f>
        <v>0</v>
      </c>
      <c r="N13" s="86">
        <f>SUM(F13:M13)</f>
        <v>0</v>
      </c>
      <c r="O13" s="60">
        <f t="shared" si="0"/>
        <v>0</v>
      </c>
      <c r="P13" s="62">
        <f aca="true" t="shared" si="3" ref="P13:P20">SUM(F13:L13)</f>
        <v>0</v>
      </c>
      <c r="Q13" s="61" t="b">
        <f t="shared" si="1"/>
        <v>1</v>
      </c>
      <c r="R13" s="18"/>
      <c r="S13" s="12"/>
      <c r="T13" s="12"/>
      <c r="U13" s="12"/>
      <c r="V13" s="12"/>
      <c r="W13" s="12"/>
      <c r="X13" s="12"/>
      <c r="Y13" s="12"/>
      <c r="Z13" s="12"/>
    </row>
    <row r="14" spans="1:26" s="13" customFormat="1" ht="24.95" customHeight="1">
      <c r="A14" s="34" t="s">
        <v>115</v>
      </c>
      <c r="B14" s="35"/>
      <c r="C14" s="35"/>
      <c r="D14" s="35"/>
      <c r="E14" s="36"/>
      <c r="F14" s="87"/>
      <c r="G14" s="87"/>
      <c r="H14" s="88"/>
      <c r="I14" s="88"/>
      <c r="J14" s="87"/>
      <c r="K14" s="87"/>
      <c r="L14" s="87"/>
      <c r="M14" s="87"/>
      <c r="N14" s="89"/>
      <c r="O14" s="60">
        <f t="shared" si="0"/>
        <v>0</v>
      </c>
      <c r="P14" s="62">
        <f t="shared" si="3"/>
        <v>0</v>
      </c>
      <c r="Q14" s="61" t="b">
        <f t="shared" si="1"/>
        <v>1</v>
      </c>
      <c r="R14" s="18"/>
      <c r="S14" s="12"/>
      <c r="T14" s="12"/>
      <c r="U14" s="12"/>
      <c r="V14" s="12"/>
      <c r="W14" s="12"/>
      <c r="X14" s="12"/>
      <c r="Y14" s="12"/>
      <c r="Z14" s="12"/>
    </row>
    <row r="15" spans="1:26" s="13" customFormat="1" ht="24.95" customHeight="1">
      <c r="A15" s="34"/>
      <c r="B15" s="35" t="s">
        <v>37</v>
      </c>
      <c r="C15" s="35"/>
      <c r="D15" s="35"/>
      <c r="E15" s="36"/>
      <c r="F15" s="85"/>
      <c r="G15" s="85"/>
      <c r="H15" s="88"/>
      <c r="I15" s="88"/>
      <c r="J15" s="85"/>
      <c r="K15" s="85"/>
      <c r="L15" s="88"/>
      <c r="M15" s="88"/>
      <c r="N15" s="90">
        <f>SUM(F15:M15)</f>
        <v>0</v>
      </c>
      <c r="O15" s="60">
        <f t="shared" si="0"/>
        <v>0</v>
      </c>
      <c r="P15" s="62">
        <f t="shared" si="3"/>
        <v>0</v>
      </c>
      <c r="Q15" s="61" t="b">
        <f t="shared" si="1"/>
        <v>1</v>
      </c>
      <c r="R15" s="18"/>
      <c r="S15" s="12"/>
      <c r="T15" s="12"/>
      <c r="U15" s="12"/>
      <c r="V15" s="12"/>
      <c r="W15" s="12"/>
      <c r="X15" s="12"/>
      <c r="Y15" s="12"/>
      <c r="Z15" s="12"/>
    </row>
    <row r="16" spans="1:26" s="13" customFormat="1" ht="24.95" customHeight="1">
      <c r="A16" s="34"/>
      <c r="B16" s="35" t="s">
        <v>39</v>
      </c>
      <c r="C16" s="35"/>
      <c r="D16" s="35"/>
      <c r="E16" s="36"/>
      <c r="F16" s="85"/>
      <c r="G16" s="85"/>
      <c r="H16" s="85"/>
      <c r="I16" s="85"/>
      <c r="J16" s="85"/>
      <c r="K16" s="85"/>
      <c r="L16" s="85"/>
      <c r="M16" s="85"/>
      <c r="N16" s="90">
        <f>SUM(F16:M16)</f>
        <v>0</v>
      </c>
      <c r="O16" s="60">
        <f t="shared" si="0"/>
        <v>0</v>
      </c>
      <c r="P16" s="62">
        <f t="shared" si="3"/>
        <v>0</v>
      </c>
      <c r="Q16" s="61" t="b">
        <f t="shared" si="1"/>
        <v>1</v>
      </c>
      <c r="R16" s="18"/>
      <c r="S16" s="12"/>
      <c r="T16" s="12"/>
      <c r="U16" s="12"/>
      <c r="V16" s="12"/>
      <c r="W16" s="12"/>
      <c r="X16" s="12"/>
      <c r="Y16" s="12"/>
      <c r="Z16" s="12"/>
    </row>
    <row r="17" spans="1:26" s="45" customFormat="1" ht="24.95" customHeight="1">
      <c r="A17" s="34"/>
      <c r="B17" s="35" t="s">
        <v>38</v>
      </c>
      <c r="C17" s="35"/>
      <c r="D17" s="35"/>
      <c r="E17" s="36"/>
      <c r="F17" s="91">
        <f aca="true" t="shared" si="4" ref="F17:M17">SUM(F15:F16)</f>
        <v>0</v>
      </c>
      <c r="G17" s="91">
        <f t="shared" si="4"/>
        <v>0</v>
      </c>
      <c r="H17" s="91">
        <f t="shared" si="4"/>
        <v>0</v>
      </c>
      <c r="I17" s="92">
        <f t="shared" si="4"/>
        <v>0</v>
      </c>
      <c r="J17" s="91">
        <f t="shared" si="4"/>
        <v>0</v>
      </c>
      <c r="K17" s="91">
        <f t="shared" si="4"/>
        <v>0</v>
      </c>
      <c r="L17" s="91">
        <f t="shared" si="4"/>
        <v>0</v>
      </c>
      <c r="M17" s="91">
        <f t="shared" si="4"/>
        <v>0</v>
      </c>
      <c r="N17" s="91">
        <f>SUM(F17:M17)</f>
        <v>0</v>
      </c>
      <c r="O17" s="60">
        <f t="shared" si="0"/>
        <v>0</v>
      </c>
      <c r="P17" s="62">
        <f t="shared" si="3"/>
        <v>0</v>
      </c>
      <c r="Q17" s="61" t="b">
        <f t="shared" si="1"/>
        <v>1</v>
      </c>
      <c r="R17" s="18"/>
      <c r="S17" s="18"/>
      <c r="T17" s="18"/>
      <c r="U17" s="18"/>
      <c r="V17" s="18"/>
      <c r="W17" s="18"/>
      <c r="X17" s="18"/>
      <c r="Y17" s="18"/>
      <c r="Z17" s="18"/>
    </row>
    <row r="18" spans="1:26" s="45" customFormat="1" ht="24.95" customHeight="1">
      <c r="A18" s="34" t="s">
        <v>116</v>
      </c>
      <c r="B18" s="35"/>
      <c r="C18" s="35"/>
      <c r="D18" s="35"/>
      <c r="E18" s="36"/>
      <c r="F18" s="85"/>
      <c r="G18" s="88"/>
      <c r="H18" s="88"/>
      <c r="I18" s="88"/>
      <c r="J18" s="100"/>
      <c r="K18" s="88"/>
      <c r="L18" s="89"/>
      <c r="M18" s="89"/>
      <c r="N18" s="86">
        <f>SUM(F18:M18)</f>
        <v>0</v>
      </c>
      <c r="O18" s="60">
        <f t="shared" si="0"/>
        <v>0</v>
      </c>
      <c r="P18" s="62">
        <f t="shared" si="3"/>
        <v>0</v>
      </c>
      <c r="Q18" s="61" t="b">
        <f t="shared" si="1"/>
        <v>1</v>
      </c>
      <c r="R18" s="18"/>
      <c r="S18" s="18"/>
      <c r="T18" s="18"/>
      <c r="U18" s="18"/>
      <c r="V18" s="18"/>
      <c r="W18" s="18"/>
      <c r="X18" s="18"/>
      <c r="Y18" s="18"/>
      <c r="Z18" s="18"/>
    </row>
    <row r="19" spans="1:26" s="45" customFormat="1" ht="24.95" customHeight="1">
      <c r="A19" s="26" t="s">
        <v>30</v>
      </c>
      <c r="B19" s="27"/>
      <c r="C19" s="27"/>
      <c r="D19" s="27"/>
      <c r="E19" s="28"/>
      <c r="F19" s="85"/>
      <c r="G19" s="87"/>
      <c r="H19" s="88"/>
      <c r="I19" s="88"/>
      <c r="J19" s="87"/>
      <c r="K19" s="88"/>
      <c r="L19" s="89"/>
      <c r="M19" s="89"/>
      <c r="N19" s="86">
        <f>SUM(F19:M19)</f>
        <v>0</v>
      </c>
      <c r="O19" s="60">
        <f t="shared" si="0"/>
        <v>0</v>
      </c>
      <c r="P19" s="62">
        <f t="shared" si="3"/>
        <v>0</v>
      </c>
      <c r="Q19" s="61" t="b">
        <f t="shared" si="1"/>
        <v>1</v>
      </c>
      <c r="R19" s="18"/>
      <c r="S19" s="18"/>
      <c r="T19" s="18"/>
      <c r="U19" s="18"/>
      <c r="V19" s="18"/>
      <c r="W19" s="18"/>
      <c r="X19" s="18"/>
      <c r="Y19" s="18"/>
      <c r="Z19" s="18"/>
    </row>
    <row r="20" spans="1:26" s="45" customFormat="1" ht="24.95" customHeight="1">
      <c r="A20" s="37" t="s">
        <v>41</v>
      </c>
      <c r="B20" s="38"/>
      <c r="C20" s="38"/>
      <c r="D20" s="38"/>
      <c r="E20" s="39"/>
      <c r="F20" s="93">
        <f>F9+F13-F17-F18-F19</f>
        <v>0</v>
      </c>
      <c r="G20" s="93">
        <f aca="true" t="shared" si="5" ref="G20:L20">G9+G13-G17</f>
        <v>0</v>
      </c>
      <c r="H20" s="93">
        <f t="shared" si="5"/>
        <v>0</v>
      </c>
      <c r="I20" s="93">
        <f t="shared" si="5"/>
        <v>0</v>
      </c>
      <c r="J20" s="93">
        <f>J9+J13-J17-J18</f>
        <v>0</v>
      </c>
      <c r="K20" s="93">
        <f t="shared" si="5"/>
        <v>0</v>
      </c>
      <c r="L20" s="93">
        <f t="shared" si="5"/>
        <v>0</v>
      </c>
      <c r="M20" s="93">
        <f>M9+M13-M17</f>
        <v>0</v>
      </c>
      <c r="N20" s="93">
        <f>N9+N13-N17-N18-N19</f>
        <v>0</v>
      </c>
      <c r="O20" s="60">
        <f t="shared" si="0"/>
        <v>0</v>
      </c>
      <c r="P20" s="62">
        <f t="shared" si="3"/>
        <v>0</v>
      </c>
      <c r="Q20" s="61" t="b">
        <f t="shared" si="1"/>
        <v>1</v>
      </c>
      <c r="R20" s="18"/>
      <c r="S20" s="18"/>
      <c r="T20" s="18"/>
      <c r="U20" s="18"/>
      <c r="V20" s="18"/>
      <c r="W20" s="18"/>
      <c r="X20" s="18"/>
      <c r="Y20" s="18"/>
      <c r="Z20" s="18"/>
    </row>
    <row r="21" ht="12.75">
      <c r="P21" s="5"/>
    </row>
    <row r="23" spans="5:13" ht="12.75" hidden="1">
      <c r="E23" s="49" t="s">
        <v>42</v>
      </c>
      <c r="F23" s="50">
        <f>'County Summary'!G9</f>
        <v>0</v>
      </c>
      <c r="G23" s="50">
        <f>'County Summary'!G10</f>
        <v>0</v>
      </c>
      <c r="H23" s="50">
        <f>'County Summary'!G11</f>
        <v>0</v>
      </c>
      <c r="I23" s="50">
        <f>'County Summary'!G12</f>
        <v>0</v>
      </c>
      <c r="J23" s="50">
        <f>'County Summary'!G13</f>
        <v>0</v>
      </c>
      <c r="K23" s="50">
        <f>'County Summary'!G14</f>
        <v>0</v>
      </c>
      <c r="L23" s="50">
        <f>'County Summary'!H14</f>
        <v>0</v>
      </c>
      <c r="M23" s="50">
        <f>'County Summary'!I14</f>
        <v>0</v>
      </c>
    </row>
    <row r="24" spans="5:13" ht="12.75" hidden="1">
      <c r="E24" s="51"/>
      <c r="F24" s="51" t="b">
        <f aca="true" t="shared" si="6" ref="F24:K24">EXACT(F23,F17)</f>
        <v>1</v>
      </c>
      <c r="G24" s="51" t="b">
        <f t="shared" si="6"/>
        <v>1</v>
      </c>
      <c r="H24" s="51" t="b">
        <f t="shared" si="6"/>
        <v>1</v>
      </c>
      <c r="I24" s="51" t="b">
        <f t="shared" si="6"/>
        <v>1</v>
      </c>
      <c r="J24" s="51" t="b">
        <f t="shared" si="6"/>
        <v>1</v>
      </c>
      <c r="K24" s="51" t="b">
        <f t="shared" si="6"/>
        <v>1</v>
      </c>
      <c r="L24" s="51" t="b">
        <f>EXACT(L23,L17)</f>
        <v>1</v>
      </c>
      <c r="M24" s="51" t="b">
        <f>EXACT(M23,M17)</f>
        <v>1</v>
      </c>
    </row>
  </sheetData>
  <sheetProtection password="80B1" sheet="1" objects="1" scenarios="1" selectLockedCells="1"/>
  <mergeCells count="14">
    <mergeCell ref="O7:Q7"/>
    <mergeCell ref="N6:N7"/>
    <mergeCell ref="G6:G7"/>
    <mergeCell ref="K6:K7"/>
    <mergeCell ref="A1:N1"/>
    <mergeCell ref="I6:I7"/>
    <mergeCell ref="H6:H7"/>
    <mergeCell ref="J6:J7"/>
    <mergeCell ref="L6:L7"/>
    <mergeCell ref="M6:M7"/>
    <mergeCell ref="A5:E7"/>
    <mergeCell ref="F6:F7"/>
    <mergeCell ref="D3:E3"/>
    <mergeCell ref="D2:E2"/>
  </mergeCells>
  <printOptions horizontalCentered="1"/>
  <pageMargins left="0.5" right="0.5" top="0.75" bottom="0.75" header="0.5" footer="0.5"/>
  <pageSetup fitToHeight="1" fitToWidth="1" horizontalDpi="600" verticalDpi="600" orientation="portrait" scale="46" r:id="rId3"/>
  <headerFooter alignWithMargins="0">
    <oddHeader>&amp;REnclosure 11</oddHeader>
    <oddFooter xml:space="preserve">&amp;R </oddFooter>
  </headerFooter>
  <ignoredErrors>
    <ignoredError sqref="J20" formula="1"/>
  </ignoredErrors>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B55098-D2FB-485B-9E00-196A66424B39}"/>
</file>

<file path=customXml/itemProps2.xml><?xml version="1.0" encoding="utf-8"?>
<ds:datastoreItem xmlns:ds="http://schemas.openxmlformats.org/officeDocument/2006/customXml" ds:itemID="{F8D8C337-79B5-435B-A204-F5E6ED7798D0}">
  <ds:schemaRefs>
    <ds:schemaRef ds:uri="http://schemas.microsoft.com/sharepoint/v3/contenttype/forms"/>
  </ds:schemaRefs>
</ds:datastoreItem>
</file>

<file path=customXml/itemProps3.xml><?xml version="1.0" encoding="utf-8"?>
<ds:datastoreItem xmlns:ds="http://schemas.openxmlformats.org/officeDocument/2006/customXml" ds:itemID="{87543832-E8F0-4158-815E-9207C7EF31A4}">
  <ds:schemaRefs>
    <ds:schemaRef ds:uri="http://schemas.microsoft.com/office/2006/metadata/longProperties"/>
  </ds:schemaRefs>
</ds:datastoreItem>
</file>

<file path=customXml/itemProps4.xml><?xml version="1.0" encoding="utf-8"?>
<ds:datastoreItem xmlns:ds="http://schemas.openxmlformats.org/officeDocument/2006/customXml" ds:itemID="{EDAAA60D-6914-4A34-B6E5-DB80F4E6E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59B451C-FD60-4977-80EC-0093695B762D}">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Notice 10-26 Summary</dc:title>
  <dc:subject>Information Notice 10-26 Summary</dc:subject>
  <dc:creator>Community Services Division</dc:creator>
  <cp:keywords>MHSA, Revenue and Expenditure Report, enclosure 8Information Notice 10-24 Summary</cp:keywords>
  <dc:description/>
  <cp:lastModifiedBy>westj</cp:lastModifiedBy>
  <cp:lastPrinted>2010-11-03T22:27:09Z</cp:lastPrinted>
  <dcterms:created xsi:type="dcterms:W3CDTF">2007-09-20T19:02:25Z</dcterms:created>
  <dcterms:modified xsi:type="dcterms:W3CDTF">2020-11-10T04:25:44Z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0x0101000DD778A44A894D44A57135C48A267F0A</vt:lpwstr>
  </property>
  <property fmtid="{D5CDD505-2E9C-101B-9397-08002B2CF9AE}" pid="3" name="display_urn:schemas-microsoft-com:office:office#Editor">
    <vt:lpwstr>System Account</vt:lpwstr>
  </property>
  <property fmtid="{D5CDD505-2E9C-101B-9397-08002B2CF9AE}" pid="4" name="display_urn:schemas-microsoft-com:office:office#Author">
    <vt:lpwstr>Linda Bakke A</vt:lpwstr>
  </property>
  <property fmtid="{D5CDD505-2E9C-101B-9397-08002B2CF9AE}" pid="5" name="_dlc_DocId">
    <vt:lpwstr>DHCSDOC-1538206719-678</vt:lpwstr>
  </property>
  <property fmtid="{D5CDD505-2E9C-101B-9397-08002B2CF9AE}" pid="6" name="_dlc_DocIdItemGuid">
    <vt:lpwstr>18864ac9-2cdb-4fd5-ad6c-754e9515b432</vt:lpwstr>
  </property>
  <property fmtid="{D5CDD505-2E9C-101B-9397-08002B2CF9AE}" pid="7" name="_dlc_DocIdUrl">
    <vt:lpwstr>http://dhcs2016prod:88/formsandpubs/_layouts/15/DocIdRedir.aspx?ID=DHCSDOC-1538206719-678, DHCSDOC-1538206719-678</vt:lpwstr>
  </property>
</Properties>
</file>