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561" activeTab="0"/>
  </bookViews>
  <sheets>
    <sheet name="COVER" sheetId="14" r:id="rId1"/>
    <sheet name="1A" sheetId="13" r:id="rId2"/>
    <sheet name="1B" sheetId="1" r:id="rId3"/>
    <sheet name="2A" sheetId="2" r:id="rId4"/>
    <sheet name="2B" sheetId="4" r:id="rId5"/>
    <sheet name="3" sheetId="7" r:id="rId6"/>
    <sheet name="4A" sheetId="10" r:id="rId7"/>
    <sheet name="4B" sheetId="9" r:id="rId8"/>
    <sheet name="4C" sheetId="8" r:id="rId9"/>
    <sheet name="5" sheetId="6" r:id="rId10"/>
    <sheet name="5 (2)" sheetId="12" r:id="rId11"/>
    <sheet name="6" sheetId="11" r:id="rId12"/>
  </sheets>
  <definedNames>
    <definedName name="_xlnm.Print_Area" localSheetId="1">'1A'!$B$1:$M$76</definedName>
    <definedName name="_xlnm.Print_Area" localSheetId="3">'2A'!$A$1:$I$38</definedName>
    <definedName name="_xlnm.Print_Area" localSheetId="4">'2B'!$A$1:$I$44</definedName>
    <definedName name="_xlnm.Print_Area" localSheetId="6">'4A'!$A$1:$K$28</definedName>
    <definedName name="_xlnm.Print_Area" localSheetId="8">'4C'!$A$1:$K$32</definedName>
    <definedName name="_xlnm.Print_Area" localSheetId="9">'5'!$A$1:$H$20</definedName>
    <definedName name="_xlnm.Print_Area" localSheetId="10">'5 (2)'!$A$1:$K$21</definedName>
    <definedName name="_xlnm.Print_Area" localSheetId="11">'6'!$A$1:$L$30</definedName>
    <definedName name="_xlnm.Print_Area" localSheetId="0">'COVER'!$A$1:$G$32</definedName>
    <definedName name="_xlnm.Print_Titles" localSheetId="1">'1A'!$1:$5</definedName>
  </definedNames>
  <calcPr calcId="191029"/>
</workbook>
</file>

<file path=xl/sharedStrings.xml><?xml version="1.0" encoding="utf-8"?>
<sst xmlns="http://schemas.openxmlformats.org/spreadsheetml/2006/main" count="583" uniqueCount="283">
  <si>
    <t>D</t>
  </si>
  <si>
    <t>From:</t>
  </si>
  <si>
    <t>To:</t>
  </si>
  <si>
    <t>( 4 )</t>
  </si>
  <si>
    <t>(1)</t>
  </si>
  <si>
    <t>(2)</t>
  </si>
  <si>
    <t>(3)</t>
  </si>
  <si>
    <t>(5)</t>
  </si>
  <si>
    <t>(6)</t>
  </si>
  <si>
    <t>(7)</t>
  </si>
  <si>
    <t>(8)</t>
  </si>
  <si>
    <t>(9)</t>
  </si>
  <si>
    <t>A</t>
  </si>
  <si>
    <t>B</t>
  </si>
  <si>
    <t>C</t>
  </si>
  <si>
    <t>E</t>
  </si>
  <si>
    <t>F</t>
  </si>
  <si>
    <t>Clinic Name</t>
  </si>
  <si>
    <t>Address</t>
  </si>
  <si>
    <t>Phone Number</t>
  </si>
  <si>
    <t>Fiscal Period Ended</t>
  </si>
  <si>
    <t>FQHC/RHC Effective Date</t>
  </si>
  <si>
    <t>Clinic License Number</t>
  </si>
  <si>
    <t>Clinic License Effective Date</t>
  </si>
  <si>
    <t>(        )</t>
  </si>
  <si>
    <t>Part I. Listing of Chain Health Care Facility Components</t>
  </si>
  <si>
    <t>CHAIN COMPONENT INFORMATION</t>
  </si>
  <si>
    <t>HOME OFFICE COST REPORT</t>
  </si>
  <si>
    <t>Part II.  Listing of Other Chain Components</t>
  </si>
  <si>
    <t>(4)</t>
  </si>
  <si>
    <t>License Number</t>
  </si>
  <si>
    <t xml:space="preserve">    Malpractice Insurance</t>
  </si>
  <si>
    <t xml:space="preserve">    Medical Director - Salary</t>
  </si>
  <si>
    <t xml:space="preserve">    Medical Director - Fringe Benefits</t>
  </si>
  <si>
    <t>Allocation Statistic Basis and Statistics</t>
  </si>
  <si>
    <t>Category of Cost</t>
  </si>
  <si>
    <t>Basis:</t>
  </si>
  <si>
    <t>1     Health Care</t>
  </si>
  <si>
    <t>2     Facility</t>
  </si>
  <si>
    <t>3     Administrative</t>
  </si>
  <si>
    <t>Medical Staff Salary</t>
  </si>
  <si>
    <t>Square Footage</t>
  </si>
  <si>
    <t>Accumulated Cost</t>
  </si>
  <si>
    <t>Allocation Statistic Basis           and Statistics</t>
  </si>
  <si>
    <t>Allocation Statistic Basis            and Statistics</t>
  </si>
  <si>
    <t>(10)</t>
  </si>
  <si>
    <t>(11)</t>
  </si>
  <si>
    <t>(12)</t>
  </si>
  <si>
    <t>(13)</t>
  </si>
  <si>
    <t>(14)</t>
  </si>
  <si>
    <t>(15)</t>
  </si>
  <si>
    <t>(16)</t>
  </si>
  <si>
    <t>Health Care</t>
  </si>
  <si>
    <t>Facility</t>
  </si>
  <si>
    <t>Administrative</t>
  </si>
  <si>
    <t>Direct Allocations (Schedules 4A and 4B)</t>
  </si>
  <si>
    <t>Expense per                                Home Office Books</t>
  </si>
  <si>
    <t>Health Care Cost</t>
  </si>
  <si>
    <t>Facility Cost</t>
  </si>
  <si>
    <t>Malpractice Insurance</t>
  </si>
  <si>
    <t>Medical Director-Salary</t>
  </si>
  <si>
    <t>Medical Director-Fringe Benefits</t>
  </si>
  <si>
    <t>Depreciation-Building</t>
  </si>
  <si>
    <t>Depreciation-Equipment</t>
  </si>
  <si>
    <t>Other Depreciation and Amortization</t>
  </si>
  <si>
    <t>General Insurance (Capital Related)</t>
  </si>
  <si>
    <t>Leases and Rentals-Building</t>
  </si>
  <si>
    <t>Leases and Rentals-Equipment</t>
  </si>
  <si>
    <t>Interest-Mortgages</t>
  </si>
  <si>
    <t>Taxes and License</t>
  </si>
  <si>
    <t>Utilities</t>
  </si>
  <si>
    <t>Plant Operations</t>
  </si>
  <si>
    <t>Maintenance</t>
  </si>
  <si>
    <t>SUBTOTAL</t>
  </si>
  <si>
    <t>STATEMENT OF TOTAL HOME OFFICE COSTS</t>
  </si>
  <si>
    <t>Fiscal Period</t>
  </si>
  <si>
    <t>Administrative Cost</t>
  </si>
  <si>
    <t>GRAND TOTAL</t>
  </si>
  <si>
    <t>Salaries-Officers and CEO</t>
  </si>
  <si>
    <t>Salaries-Others</t>
  </si>
  <si>
    <t>Payroll Taxes</t>
  </si>
  <si>
    <t>Fringe Benefits</t>
  </si>
  <si>
    <t>Travel</t>
  </si>
  <si>
    <t>Legal and Accounting</t>
  </si>
  <si>
    <t>Telephone</t>
  </si>
  <si>
    <t>Office Supplies</t>
  </si>
  <si>
    <t>Contracts Administration</t>
  </si>
  <si>
    <t>Data Processing</t>
  </si>
  <si>
    <t>Outside Services</t>
  </si>
  <si>
    <t>Reproduction</t>
  </si>
  <si>
    <t>Insurance                                           (General Liability and Umbrella)</t>
  </si>
  <si>
    <t>Nonreimbursable Cost</t>
  </si>
  <si>
    <t>Rent</t>
  </si>
  <si>
    <t>Fund Raising</t>
  </si>
  <si>
    <t>STATEMENT OF TOTAL HOME OFFICE COSTS (Cont.)</t>
  </si>
  <si>
    <t>Allowable Expenses (Columns 2 +/- 3)</t>
  </si>
  <si>
    <t>Description</t>
  </si>
  <si>
    <t>Basis of Adjustment*</t>
  </si>
  <si>
    <t>Amount</t>
  </si>
  <si>
    <t>Schedule 2A, 2B Line Number</t>
  </si>
  <si>
    <t>TOTAL</t>
  </si>
  <si>
    <t>Interest and Penalties</t>
  </si>
  <si>
    <t>Life Insurance Premium-Corporation Benefits</t>
  </si>
  <si>
    <t>Bad Debts</t>
  </si>
  <si>
    <t>Rebates/Refunds</t>
  </si>
  <si>
    <t>Interest Income</t>
  </si>
  <si>
    <t>Nonpatient Care Related Expenses</t>
  </si>
  <si>
    <t>Non-Health Care Programs</t>
  </si>
  <si>
    <t>Related Organizations</t>
  </si>
  <si>
    <t>*</t>
  </si>
  <si>
    <t>The basis for the adjustment is either A or B.</t>
  </si>
  <si>
    <t>A = Cost</t>
  </si>
  <si>
    <t>B = Revenue (cost recovery items)</t>
  </si>
  <si>
    <t>City</t>
  </si>
  <si>
    <t>State</t>
  </si>
  <si>
    <t>Type of Chain Organization</t>
  </si>
  <si>
    <t>A. Voluntary Nonprofit</t>
  </si>
  <si>
    <t>B. Proprietary</t>
  </si>
  <si>
    <t>C. Government</t>
  </si>
  <si>
    <t>Title:</t>
  </si>
  <si>
    <t>Date:</t>
  </si>
  <si>
    <t>Signature:</t>
  </si>
  <si>
    <t>PART I - GENERAL INFORMATION</t>
  </si>
  <si>
    <t>Zip Code</t>
  </si>
  <si>
    <t>Cost Reporting Period</t>
  </si>
  <si>
    <t>Related Parties and Organizations Disclosure</t>
  </si>
  <si>
    <t>Name of Owner(s):</t>
  </si>
  <si>
    <t>Governing Board Officers and Members:</t>
  </si>
  <si>
    <t>Name</t>
  </si>
  <si>
    <t>* Amount received from all sources rendered as a board member.</t>
  </si>
  <si>
    <t>Title and Function</t>
  </si>
  <si>
    <t>+    Owners mean any individual having at least 5 percent equity interest, direct or indirect, in the entity licensed as a health facility.</t>
  </si>
  <si>
    <t>*** Compensation includes salaries, benefits, cost of assets, and services received from the institution.</t>
  </si>
  <si>
    <t>PART II-CERTIFICATION BY OFFICER OF THE HOME OFFICE</t>
  </si>
  <si>
    <t>Home Office Name</t>
  </si>
  <si>
    <t>**   An owner’s relatives are defined as: spouse, son, daughter, grandchild, great-grandchild, stepchild, brother, sister, half-brother,</t>
  </si>
  <si>
    <t xml:space="preserve">     half-sister, stepbrother, stepsister, parent, grandparent, great-grandparent, stepmother, stepfather, niece, nephew, aunt, uncle,</t>
  </si>
  <si>
    <t xml:space="preserve">     son-in-law, daughter-in-law, father-in-law, mother-in-law, brother-in-law, or sister-in-law.</t>
  </si>
  <si>
    <t>MEDI-CAL FREESTANDING</t>
  </si>
  <si>
    <t>, certify under penalty of perjury as follows:</t>
  </si>
  <si>
    <t>SCHEDULE 1A</t>
  </si>
  <si>
    <t>SCHEDULE 1B</t>
  </si>
  <si>
    <t>Pooled Costs                         (Columns 4-5)</t>
  </si>
  <si>
    <t>Home Office Allocated Pooled Costs (b)</t>
  </si>
  <si>
    <t>SUMMARY OF DIRECT AND ALLOCATED POOLED COST</t>
  </si>
  <si>
    <t>Interest-Other-Capital</t>
  </si>
  <si>
    <t>Cost Center Description</t>
  </si>
  <si>
    <t>Cost Centers to be Adjusted                         (Schedules 2A and 2B, Column 1) Cost Center Description</t>
  </si>
  <si>
    <t>(To Schedule 5A, Column 2, Line 3)</t>
  </si>
  <si>
    <t>FEDERALLY QUALIFIED HEALTH CENTER / RURAL HEALTH CLINIC</t>
  </si>
  <si>
    <t>FEDERALLY QUALIFIED HEALTH CENTER (FQHC) /  RURAL HEALTH CLINIC (RHC)</t>
  </si>
  <si>
    <t>GENERAL INFORMATION AND CERTIFICATION</t>
  </si>
  <si>
    <t>Federal Employee Tax I.D. #</t>
  </si>
  <si>
    <t xml:space="preserve">[   ] </t>
  </si>
  <si>
    <t>Corporation</t>
  </si>
  <si>
    <t>[   ]</t>
  </si>
  <si>
    <t xml:space="preserve"> Partnership</t>
  </si>
  <si>
    <t>Individual</t>
  </si>
  <si>
    <t>County</t>
  </si>
  <si>
    <t>Federal</t>
  </si>
  <si>
    <t>Other (Specify)</t>
  </si>
  <si>
    <t xml:space="preserve"> Other (Specify)</t>
  </si>
  <si>
    <t>Compensation Costs*</t>
  </si>
  <si>
    <t>Statement of Compensation for Owners+ and Relatives**</t>
  </si>
  <si>
    <t xml:space="preserve">Percent of </t>
  </si>
  <si>
    <t xml:space="preserve">Average Hours </t>
  </si>
  <si>
    <t>Compensation</t>
  </si>
  <si>
    <t xml:space="preserve">Ownership </t>
  </si>
  <si>
    <t xml:space="preserve">per Work Week </t>
  </si>
  <si>
    <t xml:space="preserve"> Included </t>
  </si>
  <si>
    <t>Interest</t>
  </si>
  <si>
    <t>Devoted to Business</t>
  </si>
  <si>
    <t>in Costs***</t>
  </si>
  <si>
    <t>Intentional misrepresentation or falsification of any information contained herein may be punishable by fine and/or imprisonment under federal</t>
  </si>
  <si>
    <t xml:space="preserve">and State laws: (42 CFR 1003.102 "Basis for Civil Money Penalties and Assessments"; 18 U.S.C. 1347 "Health Care Fraud"; California </t>
  </si>
  <si>
    <t>W&amp;I Code 14123.25 "Civil Money Penalties for Fraudulent Claims"; and Title 22 of the California Code of Regulations 51485.1 "Civil Money Penalties")</t>
  </si>
  <si>
    <t>Please be advised that continued submission of claims or cost reports for items or services which were not provided as claimed are not</t>
  </si>
  <si>
    <t>reimbursable under the Medi-Cal program. If claims are made in violation of an agreement with the State, you or your organization may be</t>
  </si>
  <si>
    <t>subject to civil money penalty assessments in accordance with the W&amp;I Code, Sec. 14123.2.</t>
  </si>
  <si>
    <t>Certification by Officer or Administrator:</t>
  </si>
  <si>
    <t xml:space="preserve">I, </t>
  </si>
  <si>
    <t>Print Name</t>
  </si>
  <si>
    <t>California Welfare and Institutions Code.</t>
  </si>
  <si>
    <t>For assistance/questions please contact ARA at (916) 650-6696 or Clinics@dhcs.ca.gov</t>
  </si>
  <si>
    <t>Cost Report Preparer Name, Title and Email</t>
  </si>
  <si>
    <t>Email Address:</t>
  </si>
  <si>
    <t>Telephone Number:</t>
  </si>
  <si>
    <t xml:space="preserve">Follow the e-file Medi-Cal Cost Report Submission Protcol for submission of FQHC/RHC Cost Reports, include audited financial statements, trial balance </t>
  </si>
  <si>
    <t xml:space="preserve">and cost report working papers to: </t>
  </si>
  <si>
    <t>o    Ratesetting.Clinics@dhcs.ca.gov</t>
  </si>
  <si>
    <t>CLINIC</t>
  </si>
  <si>
    <t>Directly Allocable Expenses</t>
  </si>
  <si>
    <r>
      <t xml:space="preserve">Allocation Statistic              </t>
    </r>
    <r>
      <rPr>
        <sz val="7"/>
        <rFont val="Arial"/>
        <family val="2"/>
      </rPr>
      <t>(Sum of Columns 3, 5, 7, 9, 11, 13 and 15)</t>
    </r>
  </si>
  <si>
    <t xml:space="preserve">Subtotal (sum of lines 1-3) </t>
  </si>
  <si>
    <t xml:space="preserve">Total (sum of lines 9-11) </t>
  </si>
  <si>
    <t>4     Total*</t>
  </si>
  <si>
    <t>TOTALS</t>
  </si>
  <si>
    <t>Home Office Expenses Directly Allocable to  (a)</t>
  </si>
  <si>
    <t>TOTAL COST</t>
  </si>
  <si>
    <t>Health Care*</t>
  </si>
  <si>
    <t>Facility*</t>
  </si>
  <si>
    <t>Administrative*</t>
  </si>
  <si>
    <t>Occupation/ Title</t>
  </si>
  <si>
    <t>For assistance/questions please contact ARAS at (916) 650-6696 or Clinics@dhcs.ca.gov</t>
  </si>
  <si>
    <t>SCHEDULE 2A</t>
  </si>
  <si>
    <t>SCHEDULE 2B</t>
  </si>
  <si>
    <t>SCHEDULE 3</t>
  </si>
  <si>
    <t>SCHEDULE 4A</t>
  </si>
  <si>
    <t>SCHEDULE 4B</t>
  </si>
  <si>
    <t>SCHEDULE 4C</t>
  </si>
  <si>
    <t>SCHEDULE 6</t>
  </si>
  <si>
    <t>FISCAL PERIOD ENDED:</t>
  </si>
  <si>
    <t>HOME OFFICE NAME:</t>
  </si>
  <si>
    <t>DIRECT ALLOCATION OF HEALTH CARE COSTS</t>
  </si>
  <si>
    <t>DIRECT ALLOCATION OF FACILITY COSTS</t>
  </si>
  <si>
    <t>DIRECT ALLOCATION OF ADMINISTRATIVE COSTS</t>
  </si>
  <si>
    <t xml:space="preserve">ALLOCATION OF POOLED COSTS  </t>
  </si>
  <si>
    <t xml:space="preserve">Street Address </t>
  </si>
  <si>
    <t>Direct Allocations (Schedule 4C)</t>
  </si>
  <si>
    <t xml:space="preserve"> *  Transfer "Allocation Pooled Expenses" to Schedule 6, lines 5-7 for each clinic/component.</t>
  </si>
  <si>
    <t>(17)</t>
  </si>
  <si>
    <t>(18)</t>
  </si>
  <si>
    <t xml:space="preserve">Subtotal (sum of lines 5-7) </t>
  </si>
  <si>
    <t>NPI Number</t>
  </si>
  <si>
    <t>G</t>
  </si>
  <si>
    <t>OTHER COMPONENT*</t>
  </si>
  <si>
    <t xml:space="preserve">    Total **</t>
  </si>
  <si>
    <t xml:space="preserve">    ** Transfer line 15 amount(s) to Schedule 6, line 1, for each component listed.</t>
  </si>
  <si>
    <t xml:space="preserve">  *** Transfer column 2 amount(s) to Schedule 2A, column 5, lines 1-7.</t>
  </si>
  <si>
    <t>Total***</t>
  </si>
  <si>
    <t>Home Office Total Costs (a + b)</t>
  </si>
  <si>
    <t xml:space="preserve">   * Report the direct expenses related to nonreimbursable activity and/or non-health care components.</t>
  </si>
  <si>
    <t xml:space="preserve">Donations </t>
  </si>
  <si>
    <t>PROSPECTIVE PAYMENT SYSTEM</t>
  </si>
  <si>
    <t>RATE SETTING / CHANGE IN SCOPE-OF-SERVICE REQUEST</t>
  </si>
  <si>
    <t>(6 OR LESS FACILITIES)</t>
  </si>
  <si>
    <r>
      <t xml:space="preserve">o    </t>
    </r>
    <r>
      <rPr>
        <u val="single"/>
        <sz val="10"/>
        <color indexed="12"/>
        <rFont val="Arial"/>
        <family val="2"/>
      </rPr>
      <t>ChangeInScope.Clinics@dhcs.ca.gov</t>
    </r>
  </si>
  <si>
    <r>
      <t xml:space="preserve">Unit Cost Multiplier </t>
    </r>
    <r>
      <rPr>
        <b/>
        <sz val="10"/>
        <rFont val="Arial"/>
        <family val="2"/>
      </rPr>
      <t xml:space="preserve">   </t>
    </r>
    <r>
      <rPr>
        <b/>
        <sz val="8"/>
        <rFont val="Arial"/>
        <family val="2"/>
      </rPr>
      <t xml:space="preserve">       </t>
    </r>
    <r>
      <rPr>
        <b/>
        <sz val="10"/>
        <rFont val="Arial"/>
        <family val="2"/>
      </rPr>
      <t xml:space="preserve"> </t>
    </r>
    <r>
      <rPr>
        <sz val="7"/>
        <rFont val="Arial"/>
        <family val="2"/>
      </rPr>
      <t>(Column 2 / Column 17)</t>
    </r>
  </si>
  <si>
    <t>Follow the e-file Medi-Cal Worksheets Submission Protcol for submission of FQHC/RHC Home Offices, include audited financial statements,</t>
  </si>
  <si>
    <t>Other (specify)</t>
  </si>
  <si>
    <t>Other Travel, Recruiting, Postage, Training &amp; Other</t>
  </si>
  <si>
    <t>Community Outreach Education</t>
  </si>
  <si>
    <t>Head Start</t>
  </si>
  <si>
    <t>Women Infant and Children (WIC)</t>
  </si>
  <si>
    <t>Medical Office Buildings</t>
  </si>
  <si>
    <t>Other - Specify:</t>
  </si>
  <si>
    <t xml:space="preserve">    Other (specify)</t>
  </si>
  <si>
    <t>Interest-Other (Capital Related)</t>
  </si>
  <si>
    <t xml:space="preserve">    ** Transfer line 18 amount(s) to Schedule 6, line 2, for each component listed.</t>
  </si>
  <si>
    <t xml:space="preserve">  *** Transfer column 2 amount(s) to Schedule 2A, column 5, lines 8-24.</t>
  </si>
  <si>
    <t xml:space="preserve">    ** Transfer line 19 amount(s) to Schedule 6, line 3, for each component listed.</t>
  </si>
  <si>
    <t xml:space="preserve">  *** Transfer column 2 amount(s) to Schedule 2B, column 5, lines 26-43.</t>
  </si>
  <si>
    <t>Insurance (General Liability and Umbrella)</t>
  </si>
  <si>
    <t xml:space="preserve"> *  Transfer "Allocation Pooled Expenses" to Schedule 6, lines 5-7 for each component.</t>
  </si>
  <si>
    <r>
      <t xml:space="preserve">Total Pooled Costs                 </t>
    </r>
    <r>
      <rPr>
        <sz val="9"/>
        <rFont val="Arial"/>
        <family val="2"/>
      </rPr>
      <t xml:space="preserve"> (Schedule 2A and 2B, Column 6)</t>
    </r>
  </si>
  <si>
    <r>
      <t xml:space="preserve">Allocation Pooled Expenses         </t>
    </r>
    <r>
      <rPr>
        <sz val="9"/>
        <rFont val="Arial"/>
        <family val="2"/>
      </rPr>
      <t xml:space="preserve">  (Column 18 x Column 3)</t>
    </r>
  </si>
  <si>
    <r>
      <t xml:space="preserve">Allocation Pooled Expenses                                                   </t>
    </r>
    <r>
      <rPr>
        <sz val="9"/>
        <rFont val="Arial"/>
        <family val="2"/>
      </rPr>
      <t xml:space="preserve">  (Column 18 x Column 5)</t>
    </r>
  </si>
  <si>
    <r>
      <t xml:space="preserve">Allocation Pooled Expenses           </t>
    </r>
    <r>
      <rPr>
        <sz val="9"/>
        <rFont val="Arial"/>
        <family val="2"/>
      </rPr>
      <t xml:space="preserve"> (Column 18 x Column 7)</t>
    </r>
  </si>
  <si>
    <r>
      <t xml:space="preserve">Allocation Pooled Expenses          </t>
    </r>
    <r>
      <rPr>
        <sz val="9"/>
        <rFont val="Arial"/>
        <family val="2"/>
      </rPr>
      <t xml:space="preserve"> (Column 18 x Column 9)</t>
    </r>
  </si>
  <si>
    <r>
      <t xml:space="preserve">Allocation Pooled Expenses                                                    </t>
    </r>
    <r>
      <rPr>
        <sz val="9"/>
        <rFont val="Arial"/>
        <family val="2"/>
      </rPr>
      <t xml:space="preserve"> (Column 18 x Column 11)</t>
    </r>
  </si>
  <si>
    <r>
      <t xml:space="preserve">Allocation Pooled Expenses           </t>
    </r>
    <r>
      <rPr>
        <sz val="9"/>
        <rFont val="Arial"/>
        <family val="2"/>
      </rPr>
      <t xml:space="preserve"> (Column 18 x Column 13)</t>
    </r>
  </si>
  <si>
    <t>(b) From Schedules 5A, lines 1-3 for each clinic/component</t>
  </si>
  <si>
    <t>(c) Agrees with Schedule 2B, column 5, line 45</t>
  </si>
  <si>
    <t>(d) Agrees with Schedule 2B, column 6, line 45</t>
  </si>
  <si>
    <t>(e) Agrees with Schedule 2B, column 3, line 45</t>
  </si>
  <si>
    <t>OTHER COMPONENT</t>
  </si>
  <si>
    <t>* Transfer total health care costs, facility costs, and administrative costs to each applicable clinic Cost Report Worksheet 2A, 2B, lines 20, 39, 51, respectively.</t>
  </si>
  <si>
    <t>(c)</t>
  </si>
  <si>
    <t>(d)</t>
  </si>
  <si>
    <t>(e)</t>
  </si>
  <si>
    <t xml:space="preserve">with accompanying notes, a trial balance of the home office general ledger and cost report working papers to the applicable inbox below: </t>
  </si>
  <si>
    <t>** Report the statistics related to nonreimbursable activity and/or non-health care components.</t>
  </si>
  <si>
    <t>OTHER COMPONENT**</t>
  </si>
  <si>
    <t>(a) From Schedules 4A-4C, lines 15, 18 and 19, respectively  for each clinic/component</t>
  </si>
  <si>
    <t>Adjustments                      Reclassifications Increases/(Decreases)            (Schedule 3, Column 3)</t>
  </si>
  <si>
    <t>ADJUSTMENTS / RECLASSIFICATIONS TO EXPENSES</t>
  </si>
  <si>
    <t>Other Chain Components           From Schedule 1B, Part II</t>
  </si>
  <si>
    <t>SCHEDULE 5</t>
  </si>
  <si>
    <t>(To Schedule 5, Column 2, Line 1)</t>
  </si>
  <si>
    <t>(To Schedule 5, Column 2, Line 2)</t>
  </si>
  <si>
    <t>That I am an official of the subject clinic and am duly authorized to sign this certification and that to the best of my knowledge and information,</t>
  </si>
  <si>
    <t xml:space="preserve">I believe each statement and amount in the accompanying report to be true, correct, and in compliance with Section 14161 of the </t>
  </si>
  <si>
    <t>You will receive an email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</si>
</sst>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lt;=9999999]###\-####;\(###\)\ ###\-####"/>
    <numFmt numFmtId="166" formatCode="mm/dd/yy;@"/>
    <numFmt numFmtId="167" formatCode="&quot;$&quot;#,##0"/>
    <numFmt numFmtId="168" formatCode="0.00000000"/>
  </numFmts>
  <fonts count="16">
    <font>
      <sz val="10"/>
      <name val="Arial"/>
      <family val="2"/>
    </font>
    <font>
      <b/>
      <sz val="10"/>
      <name val="Arial"/>
      <family val="2"/>
    </font>
    <font>
      <b/>
      <sz val="8"/>
      <name val="Arial"/>
      <family val="2"/>
    </font>
    <font>
      <sz val="8"/>
      <name val="Arial"/>
      <family val="2"/>
    </font>
    <font>
      <b/>
      <sz val="12"/>
      <name val="Arial"/>
      <family val="2"/>
    </font>
    <font>
      <sz val="12"/>
      <name val="Arial"/>
      <family val="2"/>
    </font>
    <font>
      <sz val="7"/>
      <name val="Arial"/>
      <family val="2"/>
    </font>
    <font>
      <b/>
      <sz val="9"/>
      <name val="Arial"/>
      <family val="2"/>
    </font>
    <font>
      <b/>
      <sz val="7"/>
      <name val="Arial CE"/>
      <family val="2"/>
    </font>
    <font>
      <b/>
      <sz val="11"/>
      <name val="Arial"/>
      <family val="2"/>
    </font>
    <font>
      <sz val="9"/>
      <name val="Arial"/>
      <family val="2"/>
    </font>
    <font>
      <u val="single"/>
      <sz val="10"/>
      <color indexed="12"/>
      <name val="Arial"/>
      <family val="2"/>
    </font>
    <font>
      <u val="single"/>
      <sz val="10"/>
      <name val="Arial"/>
      <family val="2"/>
    </font>
    <font>
      <u val="single"/>
      <sz val="10"/>
      <color theme="10"/>
      <name val="Arial"/>
      <family val="2"/>
    </font>
    <font>
      <sz val="12"/>
      <color theme="1"/>
      <name val="Arial"/>
      <family val="2"/>
    </font>
    <font>
      <b/>
      <sz val="12"/>
      <color theme="1"/>
      <name val="Arial"/>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right/>
      <top style="medium"/>
      <bottom style="medium"/>
    </border>
    <border>
      <left/>
      <right/>
      <top style="medium"/>
      <bottom/>
    </border>
    <border>
      <left/>
      <right/>
      <top style="thin"/>
      <bottom style="thin"/>
    </border>
    <border>
      <left style="medium"/>
      <right style="medium"/>
      <top style="medium"/>
      <bottom/>
    </border>
    <border>
      <left/>
      <right/>
      <top/>
      <bottom style="thin"/>
    </border>
    <border>
      <left/>
      <right/>
      <top style="medium"/>
      <bottom style="double"/>
    </border>
    <border>
      <left style="medium"/>
      <right style="medium"/>
      <top/>
      <bottom style="medium"/>
    </border>
    <border>
      <left style="medium"/>
      <right style="medium"/>
      <top/>
      <bottom/>
    </border>
    <border>
      <left/>
      <right/>
      <top/>
      <bottom style="double"/>
    </border>
    <border>
      <left style="medium"/>
      <right style="medium"/>
      <top/>
      <bottom style="double"/>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right/>
      <top/>
      <bottom style="medium"/>
    </border>
    <border>
      <left style="thin"/>
      <right style="thin"/>
      <top style="thin"/>
      <bottom style="thin"/>
    </border>
    <border>
      <left style="thin"/>
      <right/>
      <top/>
      <bottom style="medium"/>
    </border>
    <border>
      <left/>
      <right style="medium"/>
      <top/>
      <bottom/>
    </border>
    <border>
      <left/>
      <right style="medium"/>
      <top/>
      <bottom style="medium"/>
    </border>
    <border>
      <left/>
      <right style="thin"/>
      <top/>
      <bottom style="thin"/>
    </border>
    <border>
      <left/>
      <right style="medium"/>
      <top style="medium"/>
      <bottom style="medium"/>
    </border>
    <border>
      <left/>
      <right style="thin"/>
      <top style="thin"/>
      <bottom style="thin"/>
    </border>
    <border>
      <left style="medium"/>
      <right/>
      <top/>
      <bottom/>
    </border>
    <border>
      <left style="medium"/>
      <right style="medium"/>
      <top/>
      <bottom style="thin"/>
    </border>
    <border>
      <left style="medium"/>
      <right style="medium"/>
      <top style="medium"/>
      <bottom style="double"/>
    </border>
    <border>
      <left style="medium"/>
      <right/>
      <top style="medium"/>
      <bottom style="medium"/>
    </border>
    <border>
      <left style="thin"/>
      <right/>
      <top style="thin"/>
      <bottom style="thin"/>
    </border>
    <border>
      <left style="thin"/>
      <right/>
      <top/>
      <bottom style="thin"/>
    </border>
    <border>
      <left style="thin"/>
      <right/>
      <top/>
      <bottom/>
    </border>
    <border>
      <left style="thin"/>
      <right/>
      <top style="thin"/>
      <bottom style="thick"/>
    </border>
    <border>
      <left style="medium"/>
      <right style="thin"/>
      <top style="thin"/>
      <bottom/>
    </border>
    <border>
      <left style="medium"/>
      <right style="thin"/>
      <top/>
      <bottom style="thin"/>
    </border>
    <border>
      <left style="medium"/>
      <right style="thin"/>
      <top style="thin"/>
      <bottom style="thin"/>
    </border>
    <border>
      <left/>
      <right style="thin"/>
      <top/>
      <bottom/>
    </border>
    <border>
      <left style="medium"/>
      <right/>
      <top style="medium"/>
      <bottom/>
    </border>
    <border>
      <left style="medium"/>
      <right/>
      <top/>
      <bottom style="thin"/>
    </border>
    <border>
      <left style="medium"/>
      <right/>
      <top/>
      <bottom style="medium"/>
    </border>
    <border>
      <left/>
      <right style="medium"/>
      <top style="medium"/>
      <bottom/>
    </border>
    <border>
      <left/>
      <right style="thin"/>
      <top/>
      <bottom style="medium"/>
    </border>
    <border>
      <left style="medium"/>
      <right style="thin"/>
      <top style="thin"/>
      <bottom style="medium"/>
    </border>
    <border>
      <left style="thin"/>
      <right style="thin"/>
      <top style="thin"/>
      <bottom style="medium"/>
    </border>
    <border>
      <left style="thin"/>
      <right/>
      <top style="thin"/>
      <bottom style="medium"/>
    </border>
    <border>
      <left/>
      <right style="medium"/>
      <top/>
      <bottom style="thin"/>
    </border>
    <border>
      <left/>
      <right/>
      <top style="thin"/>
      <bottom style="medium"/>
    </border>
    <border>
      <left style="medium"/>
      <right style="medium"/>
      <top style="thin"/>
      <bottom/>
    </border>
    <border>
      <left style="thin"/>
      <right/>
      <top style="medium"/>
      <bottom/>
    </border>
    <border>
      <left/>
      <right style="thin"/>
      <top style="medium"/>
      <bottom style="medium"/>
    </border>
    <border>
      <left style="thin"/>
      <right style="thin"/>
      <top style="thin"/>
      <bottom style="thick"/>
    </border>
    <border>
      <left/>
      <right style="thin"/>
      <top style="thin"/>
      <bottom style="thick"/>
    </border>
    <border>
      <left/>
      <right style="thin"/>
      <top style="thin"/>
      <bottom style="medium"/>
    </border>
    <border>
      <left/>
      <right/>
      <top style="medium"/>
      <bottom style="thin"/>
    </border>
    <border>
      <left style="medium"/>
      <right/>
      <top style="medium"/>
      <bottom style="double"/>
    </border>
    <border>
      <left/>
      <right style="medium"/>
      <top style="medium"/>
      <bottom style="double"/>
    </border>
    <border>
      <left style="medium"/>
      <right/>
      <top/>
      <bottom style="double"/>
    </border>
    <border>
      <left/>
      <right style="medium"/>
      <top/>
      <bottom style="double"/>
    </border>
    <border>
      <left style="medium"/>
      <right style="thin"/>
      <top style="medium"/>
      <bottom style="thin"/>
    </border>
    <border>
      <left style="thin"/>
      <right style="thin"/>
      <top style="medium"/>
      <bottom style="thin"/>
    </border>
    <border>
      <left/>
      <right style="thin"/>
      <top style="medium"/>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664">
    <xf numFmtId="0" fontId="0" fillId="0" borderId="0" xfId="0"/>
    <xf numFmtId="0" fontId="1" fillId="0" borderId="0" xfId="0" applyFont="1"/>
    <xf numFmtId="0" fontId="2" fillId="0" borderId="0" xfId="0" applyFont="1"/>
    <xf numFmtId="0" fontId="3" fillId="0" borderId="0" xfId="0" applyFont="1"/>
    <xf numFmtId="0" fontId="2" fillId="0" borderId="0" xfId="0" applyFont="1" applyBorder="1"/>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0" xfId="0" applyFont="1"/>
    <xf numFmtId="0" fontId="5" fillId="0" borderId="0" xfId="0" applyFont="1"/>
    <xf numFmtId="0" fontId="0" fillId="0" borderId="0" xfId="0" applyAlignment="1">
      <alignment horizontal="center"/>
    </xf>
    <xf numFmtId="0" fontId="3"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1" fillId="0" borderId="4" xfId="0" applyFont="1" applyBorder="1" applyAlignment="1">
      <alignment horizontal="center" vertical="center"/>
    </xf>
    <xf numFmtId="0" fontId="0" fillId="0" borderId="5" xfId="0" applyFont="1" applyBorder="1"/>
    <xf numFmtId="0" fontId="0" fillId="0" borderId="5" xfId="0" applyFont="1" applyBorder="1" applyAlignment="1">
      <alignment horizontal="center"/>
    </xf>
    <xf numFmtId="0" fontId="0" fillId="0" borderId="6" xfId="0" applyFont="1" applyBorder="1"/>
    <xf numFmtId="0" fontId="0" fillId="0" borderId="7" xfId="0" applyFont="1" applyBorder="1"/>
    <xf numFmtId="0" fontId="0" fillId="0" borderId="8" xfId="0" applyFont="1" applyBorder="1"/>
    <xf numFmtId="0" fontId="0" fillId="0" borderId="7" xfId="0" applyFont="1" applyBorder="1" applyAlignment="1">
      <alignment horizontal="center"/>
    </xf>
    <xf numFmtId="49" fontId="1" fillId="0" borderId="0" xfId="0" applyNumberFormat="1" applyFont="1" applyAlignment="1">
      <alignment horizontal="center"/>
    </xf>
    <xf numFmtId="0" fontId="0" fillId="0" borderId="9" xfId="0" applyBorder="1" applyAlignment="1">
      <alignment horizontal="center"/>
    </xf>
    <xf numFmtId="0" fontId="1" fillId="0" borderId="0" xfId="0" applyFont="1" applyAlignment="1">
      <alignment horizontal="center" wrapText="1"/>
    </xf>
    <xf numFmtId="0" fontId="0" fillId="0" borderId="0" xfId="0" applyFont="1" applyAlignment="1">
      <alignment horizontal="center"/>
    </xf>
    <xf numFmtId="0" fontId="2" fillId="0" borderId="6" xfId="0" applyFont="1" applyBorder="1"/>
    <xf numFmtId="0" fontId="0" fillId="0" borderId="0" xfId="0" applyFont="1"/>
    <xf numFmtId="0" fontId="2" fillId="0" borderId="8" xfId="0" applyFont="1" applyBorder="1"/>
    <xf numFmtId="0" fontId="0" fillId="0" borderId="0" xfId="0" applyFont="1" applyBorder="1"/>
    <xf numFmtId="0" fontId="0" fillId="0" borderId="0" xfId="0" applyFont="1" applyBorder="1" applyAlignment="1">
      <alignment horizontal="center"/>
    </xf>
    <xf numFmtId="0" fontId="0" fillId="0" borderId="10" xfId="0" applyFont="1" applyBorder="1" applyAlignment="1">
      <alignment horizontal="center"/>
    </xf>
    <xf numFmtId="0" fontId="0" fillId="0" borderId="10" xfId="0" applyFont="1" applyFill="1" applyBorder="1"/>
    <xf numFmtId="0" fontId="2" fillId="0" borderId="11" xfId="0" applyFont="1" applyBorder="1" applyAlignment="1">
      <alignment horizontal="center" wrapText="1"/>
    </xf>
    <xf numFmtId="0" fontId="0" fillId="0" borderId="12" xfId="0" applyFont="1" applyBorder="1"/>
    <xf numFmtId="0" fontId="0" fillId="2" borderId="4" xfId="0" applyFont="1" applyFill="1" applyBorder="1"/>
    <xf numFmtId="0" fontId="0" fillId="2" borderId="5" xfId="0" applyFont="1" applyFill="1" applyBorder="1"/>
    <xf numFmtId="0" fontId="3" fillId="0" borderId="0" xfId="0" applyFont="1" applyAlignment="1">
      <alignment horizontal="right"/>
    </xf>
    <xf numFmtId="0" fontId="3" fillId="0" borderId="13" xfId="0" applyFont="1" applyBorder="1" applyAlignment="1">
      <alignment horizontal="center"/>
    </xf>
    <xf numFmtId="0" fontId="3" fillId="0" borderId="13" xfId="0" applyFont="1" applyFill="1" applyBorder="1"/>
    <xf numFmtId="0" fontId="0" fillId="0" borderId="14" xfId="0" applyFont="1" applyBorder="1"/>
    <xf numFmtId="0" fontId="0" fillId="0" borderId="13" xfId="0" applyFont="1" applyBorder="1"/>
    <xf numFmtId="0" fontId="0" fillId="0" borderId="0" xfId="0" applyAlignment="1">
      <alignment/>
    </xf>
    <xf numFmtId="0" fontId="0" fillId="0" borderId="0" xfId="0" applyBorder="1"/>
    <xf numFmtId="0" fontId="0" fillId="0" borderId="9" xfId="0" applyBorder="1" applyAlignment="1">
      <alignment/>
    </xf>
    <xf numFmtId="0" fontId="0" fillId="0" borderId="9" xfId="0" applyBorder="1"/>
    <xf numFmtId="0" fontId="0" fillId="0" borderId="15" xfId="0" applyBorder="1"/>
    <xf numFmtId="0" fontId="0" fillId="0" borderId="0" xfId="0" applyFill="1" applyBorder="1"/>
    <xf numFmtId="0" fontId="0" fillId="0" borderId="0" xfId="0" applyAlignment="1">
      <alignment horizontal="right"/>
    </xf>
    <xf numFmtId="0" fontId="0" fillId="0" borderId="0" xfId="0" applyBorder="1" applyAlignment="1">
      <alignment horizontal="right"/>
    </xf>
    <xf numFmtId="0" fontId="0" fillId="0" borderId="9" xfId="0" applyBorder="1" applyAlignment="1">
      <alignment horizontal="left"/>
    </xf>
    <xf numFmtId="0" fontId="0" fillId="0" borderId="7" xfId="0" applyBorder="1"/>
    <xf numFmtId="0" fontId="1" fillId="0" borderId="0" xfId="0" applyFont="1" applyBorder="1" applyAlignment="1">
      <alignment/>
    </xf>
    <xf numFmtId="0" fontId="1" fillId="0" borderId="0" xfId="0" applyFont="1" applyBorder="1" applyAlignment="1">
      <alignment wrapText="1"/>
    </xf>
    <xf numFmtId="0" fontId="0" fillId="0" borderId="0" xfId="0" applyAlignment="1">
      <alignment horizontal="left" vertical="justify"/>
    </xf>
    <xf numFmtId="0" fontId="0" fillId="0" borderId="16" xfId="0" applyBorder="1"/>
    <xf numFmtId="0" fontId="0" fillId="0" borderId="0" xfId="0" applyFont="1" applyAlignment="1">
      <alignment/>
    </xf>
    <xf numFmtId="0" fontId="0" fillId="0" borderId="17" xfId="0" applyBorder="1"/>
    <xf numFmtId="0" fontId="0" fillId="0" borderId="9" xfId="0" applyBorder="1" applyAlignment="1">
      <alignment horizontal="right"/>
    </xf>
    <xf numFmtId="0" fontId="1" fillId="0" borderId="9" xfId="0" applyFont="1" applyBorder="1"/>
    <xf numFmtId="0" fontId="0" fillId="0" borderId="18" xfId="0" applyBorder="1"/>
    <xf numFmtId="164" fontId="0" fillId="0" borderId="7" xfId="16" applyNumberFormat="1" applyFont="1" applyBorder="1"/>
    <xf numFmtId="0" fontId="1" fillId="0" borderId="9" xfId="0" applyFont="1" applyBorder="1" applyAlignment="1">
      <alignment horizontal="left"/>
    </xf>
    <xf numFmtId="0" fontId="0" fillId="0" borderId="16" xfId="0" applyBorder="1" quotePrefix="1"/>
    <xf numFmtId="0" fontId="1" fillId="0" borderId="16" xfId="0" applyFont="1" applyBorder="1" applyAlignment="1">
      <alignment/>
    </xf>
    <xf numFmtId="0" fontId="0" fillId="0" borderId="19" xfId="0" applyBorder="1" applyProtection="1">
      <protection locked="0"/>
    </xf>
    <xf numFmtId="0" fontId="0" fillId="0" borderId="9" xfId="0" applyBorder="1" applyProtection="1">
      <protection locked="0"/>
    </xf>
    <xf numFmtId="0" fontId="0" fillId="0" borderId="9" xfId="0" applyBorder="1" applyAlignment="1" applyProtection="1">
      <alignment horizontal="right"/>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wrapText="1"/>
      <protection locked="0"/>
    </xf>
    <xf numFmtId="0" fontId="1" fillId="0" borderId="22" xfId="0" applyFont="1" applyBorder="1" applyAlignment="1" applyProtection="1">
      <alignment wrapText="1"/>
      <protection locked="0"/>
    </xf>
    <xf numFmtId="165" fontId="1" fillId="0" borderId="20" xfId="0" applyNumberFormat="1" applyFont="1" applyBorder="1" applyProtection="1">
      <protection locked="0"/>
    </xf>
    <xf numFmtId="165" fontId="1" fillId="0" borderId="21" xfId="0" applyNumberFormat="1" applyFont="1" applyBorder="1" applyProtection="1">
      <protection locked="0"/>
    </xf>
    <xf numFmtId="165" fontId="1" fillId="0" borderId="22" xfId="0" applyNumberFormat="1" applyFont="1" applyBorder="1" applyProtection="1">
      <protection locked="0"/>
    </xf>
    <xf numFmtId="0" fontId="1" fillId="0" borderId="20" xfId="0" applyFont="1" applyBorder="1" applyProtection="1">
      <protection locked="0"/>
    </xf>
    <xf numFmtId="0" fontId="1" fillId="0" borderId="21" xfId="0" applyFont="1" applyBorder="1" applyProtection="1">
      <protection locked="0"/>
    </xf>
    <xf numFmtId="0" fontId="1" fillId="0" borderId="22" xfId="0" applyFont="1" applyBorder="1" applyProtection="1">
      <protection locked="0"/>
    </xf>
    <xf numFmtId="166" fontId="1" fillId="0" borderId="20" xfId="0" applyNumberFormat="1" applyFont="1" applyBorder="1" applyProtection="1">
      <protection locked="0"/>
    </xf>
    <xf numFmtId="166" fontId="1" fillId="0" borderId="21" xfId="0" applyNumberFormat="1" applyFont="1" applyBorder="1" applyProtection="1">
      <protection locked="0"/>
    </xf>
    <xf numFmtId="166" fontId="1" fillId="0" borderId="22" xfId="0" applyNumberFormat="1" applyFont="1" applyBorder="1" applyProtection="1">
      <protection locked="0"/>
    </xf>
    <xf numFmtId="166" fontId="1" fillId="0" borderId="23" xfId="0" applyNumberFormat="1" applyFont="1" applyBorder="1" applyProtection="1">
      <protection locked="0"/>
    </xf>
    <xf numFmtId="166" fontId="1" fillId="0" borderId="24" xfId="0" applyNumberFormat="1" applyFont="1" applyBorder="1" applyProtection="1">
      <protection locked="0"/>
    </xf>
    <xf numFmtId="0" fontId="1" fillId="0" borderId="24" xfId="0" applyFont="1" applyBorder="1" applyProtection="1">
      <protection locked="0"/>
    </xf>
    <xf numFmtId="0" fontId="1" fillId="0" borderId="25" xfId="0" applyFont="1" applyBorder="1" applyProtection="1">
      <protection locked="0"/>
    </xf>
    <xf numFmtId="0" fontId="1" fillId="0" borderId="23" xfId="0" applyFont="1" applyBorder="1" applyProtection="1">
      <protection locked="0"/>
    </xf>
    <xf numFmtId="0" fontId="2" fillId="0" borderId="0" xfId="0" applyFont="1" applyProtection="1">
      <protection/>
    </xf>
    <xf numFmtId="0" fontId="0" fillId="0" borderId="0" xfId="0" applyProtection="1">
      <protection/>
    </xf>
    <xf numFmtId="0" fontId="5" fillId="0" borderId="0" xfId="0" applyFont="1" applyAlignment="1" applyProtection="1">
      <alignment horizontal="center" vertical="center"/>
      <protection/>
    </xf>
    <xf numFmtId="49" fontId="1" fillId="0" borderId="0" xfId="0" applyNumberFormat="1" applyFont="1" applyAlignment="1" applyProtection="1">
      <alignment horizontal="center"/>
      <protection/>
    </xf>
    <xf numFmtId="49" fontId="1" fillId="0" borderId="8" xfId="0" applyNumberFormat="1" applyFont="1" applyBorder="1" applyAlignment="1" applyProtection="1">
      <alignment horizontal="center"/>
      <protection/>
    </xf>
    <xf numFmtId="49" fontId="0" fillId="0" borderId="0" xfId="0" applyNumberFormat="1" applyFont="1" applyAlignment="1" applyProtection="1">
      <alignment horizontal="center"/>
      <protection/>
    </xf>
    <xf numFmtId="0" fontId="2" fillId="0" borderId="0" xfId="0" applyFont="1" applyAlignment="1" applyProtection="1">
      <alignment horizontal="center" wrapText="1"/>
      <protection/>
    </xf>
    <xf numFmtId="0" fontId="0" fillId="0" borderId="0" xfId="0" applyAlignment="1" applyProtection="1">
      <alignment horizontal="center" wrapText="1"/>
      <protection/>
    </xf>
    <xf numFmtId="0" fontId="0" fillId="0" borderId="0" xfId="0" applyFont="1" applyProtection="1">
      <protection/>
    </xf>
    <xf numFmtId="0" fontId="1" fillId="0" borderId="0" xfId="0" applyFont="1" applyProtection="1">
      <protection/>
    </xf>
    <xf numFmtId="0" fontId="0" fillId="0" borderId="0" xfId="0" applyFont="1" applyAlignment="1" applyProtection="1">
      <alignment horizontal="center"/>
      <protection/>
    </xf>
    <xf numFmtId="0" fontId="0" fillId="0" borderId="7" xfId="0" applyFont="1" applyBorder="1" applyProtection="1">
      <protection locked="0"/>
    </xf>
    <xf numFmtId="0" fontId="0" fillId="0" borderId="21" xfId="0" applyFont="1" applyBorder="1" applyProtection="1">
      <protection locked="0"/>
    </xf>
    <xf numFmtId="0" fontId="0" fillId="0" borderId="8" xfId="0" applyFont="1" applyBorder="1" applyProtection="1">
      <protection locked="0"/>
    </xf>
    <xf numFmtId="0" fontId="0" fillId="0" borderId="0" xfId="0" applyFont="1" applyProtection="1">
      <protection locked="0"/>
    </xf>
    <xf numFmtId="0" fontId="0" fillId="0" borderId="12" xfId="0" applyFont="1" applyBorder="1" applyProtection="1">
      <protection locked="0"/>
    </xf>
    <xf numFmtId="0" fontId="0" fillId="0" borderId="26" xfId="0" applyFont="1" applyBorder="1" applyProtection="1">
      <protection locked="0"/>
    </xf>
    <xf numFmtId="0" fontId="0" fillId="0" borderId="27" xfId="0" applyBorder="1" applyAlignment="1" applyProtection="1">
      <alignment horizontal="center"/>
      <protection locked="0"/>
    </xf>
    <xf numFmtId="0" fontId="1" fillId="0" borderId="28" xfId="0" applyFont="1" applyBorder="1" applyAlignment="1" applyProtection="1">
      <alignment horizontal="left"/>
      <protection/>
    </xf>
    <xf numFmtId="49" fontId="1" fillId="0" borderId="29" xfId="0" applyNumberFormat="1" applyFont="1" applyBorder="1" applyAlignment="1" applyProtection="1">
      <alignment horizontal="center"/>
      <protection/>
    </xf>
    <xf numFmtId="49" fontId="1" fillId="0" borderId="17" xfId="0" applyNumberFormat="1" applyFont="1" applyBorder="1" applyAlignment="1" applyProtection="1">
      <alignment horizontal="center"/>
      <protection/>
    </xf>
    <xf numFmtId="0" fontId="7" fillId="0" borderId="30" xfId="0" applyFont="1" applyBorder="1" applyAlignment="1" applyProtection="1">
      <alignment horizontal="center" wrapText="1"/>
      <protection/>
    </xf>
    <xf numFmtId="0" fontId="7" fillId="0" borderId="31" xfId="0" applyFont="1" applyBorder="1" applyAlignment="1" applyProtection="1">
      <alignment horizontal="center" wrapText="1"/>
      <protection/>
    </xf>
    <xf numFmtId="0" fontId="0" fillId="0" borderId="32" xfId="0" applyBorder="1" applyAlignment="1" applyProtection="1">
      <alignment horizontal="left"/>
      <protection/>
    </xf>
    <xf numFmtId="0" fontId="8" fillId="0" borderId="33" xfId="0" applyFont="1" applyBorder="1" applyAlignment="1" applyProtection="1">
      <alignment horizontal="center" wrapText="1"/>
      <protection/>
    </xf>
    <xf numFmtId="0" fontId="0" fillId="2" borderId="32" xfId="0" applyFill="1" applyBorder="1" applyAlignment="1" applyProtection="1">
      <alignment horizontal="center"/>
      <protection/>
    </xf>
    <xf numFmtId="0" fontId="0" fillId="0" borderId="0" xfId="0" applyAlignment="1" applyProtection="1">
      <alignment horizontal="center"/>
      <protection/>
    </xf>
    <xf numFmtId="0" fontId="3" fillId="0" borderId="0" xfId="0" applyFont="1" applyAlignment="1" applyProtection="1">
      <alignment horizontal="center"/>
      <protection/>
    </xf>
    <xf numFmtId="167" fontId="8" fillId="0" borderId="33" xfId="0" applyNumberFormat="1" applyFont="1" applyBorder="1" applyAlignment="1" applyProtection="1">
      <alignment horizontal="center"/>
      <protection/>
    </xf>
    <xf numFmtId="42" fontId="0" fillId="0" borderId="21" xfId="16" applyNumberFormat="1" applyFont="1" applyBorder="1" applyProtection="1">
      <protection locked="0"/>
    </xf>
    <xf numFmtId="42" fontId="1" fillId="0" borderId="12" xfId="0" applyNumberFormat="1" applyFont="1" applyBorder="1" applyProtection="1">
      <protection/>
    </xf>
    <xf numFmtId="42" fontId="1" fillId="0" borderId="34" xfId="0" applyNumberFormat="1" applyFont="1" applyBorder="1" applyProtection="1">
      <protection/>
    </xf>
    <xf numFmtId="42" fontId="0" fillId="0" borderId="9" xfId="16" applyNumberFormat="1" applyFont="1" applyBorder="1"/>
    <xf numFmtId="42" fontId="0" fillId="0" borderId="7" xfId="16" applyNumberFormat="1" applyFont="1" applyBorder="1"/>
    <xf numFmtId="42" fontId="0" fillId="0" borderId="4" xfId="16" applyNumberFormat="1" applyFont="1" applyBorder="1"/>
    <xf numFmtId="42" fontId="0" fillId="0" borderId="5" xfId="16" applyNumberFormat="1" applyFont="1" applyBorder="1"/>
    <xf numFmtId="42" fontId="0" fillId="0" borderId="35" xfId="0" applyNumberFormat="1" applyFont="1" applyBorder="1"/>
    <xf numFmtId="42" fontId="0" fillId="0" borderId="0" xfId="0" applyNumberFormat="1" applyFont="1" applyBorder="1"/>
    <xf numFmtId="42" fontId="0" fillId="0" borderId="36" xfId="0" applyNumberFormat="1" applyFont="1" applyBorder="1"/>
    <xf numFmtId="42" fontId="0" fillId="0" borderId="10" xfId="0" applyNumberFormat="1" applyFont="1" applyBorder="1"/>
    <xf numFmtId="42" fontId="0" fillId="0" borderId="11" xfId="16" applyNumberFormat="1" applyFont="1" applyBorder="1" applyProtection="1">
      <protection locked="0"/>
    </xf>
    <xf numFmtId="42" fontId="1" fillId="0" borderId="4" xfId="16" applyNumberFormat="1" applyFont="1" applyBorder="1"/>
    <xf numFmtId="42" fontId="3" fillId="0" borderId="9" xfId="0" applyNumberFormat="1" applyFont="1" applyBorder="1" applyAlignment="1">
      <alignment vertical="top"/>
    </xf>
    <xf numFmtId="42" fontId="0" fillId="0" borderId="5" xfId="0" applyNumberFormat="1" applyFont="1" applyBorder="1"/>
    <xf numFmtId="42" fontId="0" fillId="0" borderId="37" xfId="16" applyNumberFormat="1" applyFont="1" applyBorder="1"/>
    <xf numFmtId="42" fontId="3" fillId="0" borderId="5" xfId="0" applyNumberFormat="1" applyFont="1" applyBorder="1" applyAlignment="1">
      <alignment horizontal="right" vertical="top"/>
    </xf>
    <xf numFmtId="0" fontId="0" fillId="0" borderId="7" xfId="0" applyBorder="1" applyAlignment="1" applyProtection="1">
      <alignment/>
      <protection locked="0"/>
    </xf>
    <xf numFmtId="0" fontId="0" fillId="0" borderId="9" xfId="0" applyBorder="1" applyAlignment="1" applyProtection="1">
      <alignment/>
      <protection locked="0"/>
    </xf>
    <xf numFmtId="0" fontId="0" fillId="0" borderId="31" xfId="0" applyBorder="1" applyAlignment="1" applyProtection="1">
      <alignment/>
      <protection locked="0"/>
    </xf>
    <xf numFmtId="0" fontId="0" fillId="0" borderId="7" xfId="0" applyFill="1" applyBorder="1" applyAlignment="1">
      <alignment horizontal="center"/>
    </xf>
    <xf numFmtId="0" fontId="0" fillId="0" borderId="0" xfId="0" applyFont="1" applyBorder="1" applyAlignment="1">
      <alignment/>
    </xf>
    <xf numFmtId="0" fontId="0" fillId="0" borderId="0" xfId="0" applyAlignment="1">
      <alignment horizontal="left"/>
    </xf>
    <xf numFmtId="0" fontId="0" fillId="0" borderId="38" xfId="0" applyBorder="1" applyAlignment="1" applyProtection="1">
      <alignment/>
      <protection locked="0"/>
    </xf>
    <xf numFmtId="0" fontId="1" fillId="0" borderId="7" xfId="0" applyFont="1" applyBorder="1" applyAlignment="1">
      <alignment/>
    </xf>
    <xf numFmtId="0" fontId="0" fillId="0" borderId="7" xfId="0" applyBorder="1" applyAlignment="1">
      <alignment/>
    </xf>
    <xf numFmtId="0" fontId="3" fillId="0" borderId="0" xfId="0" applyFont="1" applyAlignment="1">
      <alignment horizontal="left"/>
    </xf>
    <xf numFmtId="0" fontId="0" fillId="0" borderId="9" xfId="0" applyFont="1" applyBorder="1" applyAlignment="1">
      <alignment horizontal="center"/>
    </xf>
    <xf numFmtId="0" fontId="0" fillId="0" borderId="38" xfId="0" applyBorder="1" applyAlignment="1" applyProtection="1">
      <alignment horizontal="center"/>
      <protection locked="0"/>
    </xf>
    <xf numFmtId="0" fontId="4" fillId="0" borderId="0" xfId="0" applyFont="1" applyAlignment="1">
      <alignment horizontal="left"/>
    </xf>
    <xf numFmtId="0" fontId="0" fillId="0" borderId="16" xfId="0" applyBorder="1" applyAlignment="1">
      <alignment/>
    </xf>
    <xf numFmtId="0" fontId="0" fillId="0" borderId="15" xfId="0" applyFont="1" applyBorder="1" applyAlignment="1">
      <alignment horizontal="left"/>
    </xf>
    <xf numFmtId="0" fontId="0" fillId="0" borderId="16" xfId="0" applyBorder="1" applyAlignment="1">
      <alignment horizontal="left"/>
    </xf>
    <xf numFmtId="0" fontId="0" fillId="0" borderId="9" xfId="0" applyBorder="1" applyAlignment="1" applyProtection="1">
      <alignment horizontal="left"/>
      <protection locked="0"/>
    </xf>
    <xf numFmtId="0" fontId="0" fillId="0" borderId="39" xfId="0" applyBorder="1" applyAlignment="1" applyProtection="1">
      <alignment horizontal="left"/>
      <protection locked="0"/>
    </xf>
    <xf numFmtId="14" fontId="0" fillId="0" borderId="9" xfId="0" applyNumberFormat="1" applyBorder="1" applyAlignment="1" applyProtection="1">
      <alignment horizontal="right"/>
      <protection locked="0"/>
    </xf>
    <xf numFmtId="14" fontId="0" fillId="0" borderId="31" xfId="0" applyNumberFormat="1" applyBorder="1" applyProtection="1">
      <protection locked="0"/>
    </xf>
    <xf numFmtId="0" fontId="0" fillId="0" borderId="0" xfId="0" applyBorder="1" applyAlignment="1" applyProtection="1">
      <alignment horizontal="left"/>
      <protection locked="0"/>
    </xf>
    <xf numFmtId="0" fontId="0" fillId="0" borderId="0" xfId="0" applyBorder="1" applyAlignment="1" applyProtection="1">
      <alignment horizontal="left"/>
      <protection/>
    </xf>
    <xf numFmtId="0" fontId="0" fillId="0" borderId="0" xfId="0" applyProtection="1">
      <protection locked="0"/>
    </xf>
    <xf numFmtId="0" fontId="0" fillId="0" borderId="0" xfId="0" applyAlignment="1" applyProtection="1">
      <alignment horizontal="right"/>
      <protection locked="0"/>
    </xf>
    <xf numFmtId="0" fontId="0" fillId="0" borderId="9" xfId="0" applyBorder="1" applyAlignment="1" applyProtection="1">
      <alignment horizontal="left"/>
      <protection/>
    </xf>
    <xf numFmtId="0" fontId="0" fillId="0" borderId="9" xfId="0" applyBorder="1" applyProtection="1">
      <protection/>
    </xf>
    <xf numFmtId="0" fontId="0" fillId="0" borderId="0" xfId="0" applyBorder="1" applyAlignment="1" applyProtection="1">
      <alignment/>
      <protection locked="0"/>
    </xf>
    <xf numFmtId="0" fontId="0" fillId="0" borderId="7" xfId="0" applyFill="1" applyBorder="1" applyAlignment="1">
      <alignment/>
    </xf>
    <xf numFmtId="0" fontId="0" fillId="0" borderId="0" xfId="0" applyBorder="1" applyAlignment="1">
      <alignment/>
    </xf>
    <xf numFmtId="0" fontId="0" fillId="0" borderId="7" xfId="0" applyFill="1" applyBorder="1" applyAlignment="1" applyProtection="1">
      <alignment horizontal="left"/>
      <protection locked="0"/>
    </xf>
    <xf numFmtId="164" fontId="0" fillId="0" borderId="9" xfId="16" applyNumberFormat="1" applyFont="1" applyBorder="1" applyAlignment="1" applyProtection="1">
      <alignment/>
      <protection locked="0"/>
    </xf>
    <xf numFmtId="0" fontId="0" fillId="0" borderId="0" xfId="0" applyBorder="1" applyAlignment="1">
      <alignment horizontal="center"/>
    </xf>
    <xf numFmtId="0" fontId="0" fillId="0" borderId="0" xfId="0" applyFont="1" applyBorder="1" applyAlignment="1">
      <alignment horizontal="left"/>
    </xf>
    <xf numFmtId="0" fontId="0" fillId="0" borderId="15" xfId="0" applyBorder="1" applyAlignment="1">
      <alignment horizontal="center"/>
    </xf>
    <xf numFmtId="0" fontId="0" fillId="0" borderId="15" xfId="0" applyFont="1" applyBorder="1" applyAlignment="1">
      <alignment horizontal="center"/>
    </xf>
    <xf numFmtId="0" fontId="0" fillId="0" borderId="40" xfId="0" applyBorder="1" applyAlignment="1">
      <alignment horizontal="center"/>
    </xf>
    <xf numFmtId="0" fontId="0" fillId="0" borderId="40" xfId="0" applyFont="1" applyBorder="1" applyAlignment="1">
      <alignment horizontal="center"/>
    </xf>
    <xf numFmtId="0" fontId="0" fillId="0" borderId="40" xfId="0" applyBorder="1" applyAlignment="1">
      <alignment/>
    </xf>
    <xf numFmtId="0" fontId="0" fillId="0" borderId="39" xfId="0" applyBorder="1" applyAlignment="1">
      <alignment horizontal="center"/>
    </xf>
    <xf numFmtId="0" fontId="0" fillId="0" borderId="39" xfId="0" applyBorder="1" applyAlignment="1">
      <alignment/>
    </xf>
    <xf numFmtId="0" fontId="0" fillId="0" borderId="39" xfId="0" applyBorder="1" applyAlignment="1" applyProtection="1">
      <alignment horizontal="center"/>
      <protection locked="0"/>
    </xf>
    <xf numFmtId="164" fontId="0" fillId="0" borderId="9" xfId="16" applyNumberFormat="1" applyFont="1" applyBorder="1" applyAlignment="1" applyProtection="1">
      <alignment horizontal="center" wrapText="1"/>
      <protection locked="0"/>
    </xf>
    <xf numFmtId="164" fontId="0" fillId="0" borderId="9" xfId="16" applyNumberFormat="1" applyFont="1" applyBorder="1" applyProtection="1">
      <protection locked="0"/>
    </xf>
    <xf numFmtId="0" fontId="0" fillId="0" borderId="0" xfId="0" applyFont="1" applyBorder="1" applyAlignment="1">
      <alignment horizontal="left" vertical="top"/>
    </xf>
    <xf numFmtId="0" fontId="0" fillId="0" borderId="0" xfId="0" applyFont="1" applyBorder="1" applyAlignment="1">
      <alignment vertical="center"/>
    </xf>
    <xf numFmtId="0" fontId="7" fillId="0" borderId="39" xfId="0" applyFont="1" applyBorder="1" applyAlignment="1" applyProtection="1">
      <alignment horizontal="center" wrapText="1"/>
      <protection/>
    </xf>
    <xf numFmtId="0" fontId="0" fillId="2" borderId="38" xfId="0" applyFill="1" applyBorder="1" applyAlignment="1" applyProtection="1">
      <alignment horizontal="center" wrapText="1"/>
      <protection/>
    </xf>
    <xf numFmtId="49" fontId="1" fillId="0" borderId="15" xfId="0" applyNumberFormat="1" applyFont="1" applyBorder="1" applyAlignment="1" applyProtection="1">
      <alignment horizontal="center"/>
      <protection/>
    </xf>
    <xf numFmtId="42" fontId="0" fillId="0" borderId="41" xfId="16" applyNumberFormat="1" applyFont="1" applyBorder="1" applyAlignment="1" applyProtection="1">
      <alignment horizontal="center"/>
      <protection/>
    </xf>
    <xf numFmtId="42" fontId="0" fillId="2" borderId="38" xfId="0" applyNumberFormat="1" applyFill="1" applyBorder="1" applyAlignment="1" applyProtection="1">
      <alignment horizontal="center"/>
      <protection/>
    </xf>
    <xf numFmtId="0" fontId="1" fillId="0" borderId="0" xfId="0" applyFont="1" applyAlignment="1">
      <alignment horizontal="left"/>
    </xf>
    <xf numFmtId="0" fontId="4" fillId="0" borderId="0" xfId="0" applyFont="1" applyAlignment="1">
      <alignment horizontal="center"/>
    </xf>
    <xf numFmtId="0" fontId="0" fillId="0" borderId="0" xfId="0" applyFont="1" applyBorder="1"/>
    <xf numFmtId="0" fontId="10" fillId="0" borderId="0" xfId="0" applyFont="1" applyBorder="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locked="0"/>
    </xf>
    <xf numFmtId="0" fontId="10" fillId="0" borderId="0" xfId="0" applyFont="1" applyAlignment="1" applyProtection="1">
      <alignment/>
      <protection locked="0"/>
    </xf>
    <xf numFmtId="0" fontId="0" fillId="0" borderId="0" xfId="0" applyFont="1" applyAlignment="1" applyProtection="1">
      <alignment/>
      <protection/>
    </xf>
    <xf numFmtId="0" fontId="10" fillId="0" borderId="0" xfId="0" applyFont="1" applyAlignment="1" applyProtection="1">
      <alignment horizontal="left" vertical="center"/>
      <protection/>
    </xf>
    <xf numFmtId="0" fontId="0" fillId="0" borderId="39" xfId="0" applyFont="1" applyBorder="1" applyAlignment="1" applyProtection="1">
      <alignment vertical="center"/>
      <protection locked="0"/>
    </xf>
    <xf numFmtId="0" fontId="10" fillId="0" borderId="16" xfId="0" applyFont="1" applyBorder="1" applyAlignment="1" applyProtection="1">
      <alignment vertical="center"/>
      <protection/>
    </xf>
    <xf numFmtId="0" fontId="0" fillId="0" borderId="0" xfId="0" applyAlignment="1" applyProtection="1">
      <alignment/>
      <protection/>
    </xf>
    <xf numFmtId="0" fontId="10" fillId="0" borderId="9" xfId="0" applyFont="1" applyBorder="1" applyAlignment="1" applyProtection="1">
      <alignment vertical="center"/>
      <protection locked="0"/>
    </xf>
    <xf numFmtId="0" fontId="10" fillId="0" borderId="9" xfId="0" applyFont="1" applyBorder="1" applyAlignment="1" applyProtection="1">
      <alignment horizontal="center" vertical="center"/>
      <protection locked="0"/>
    </xf>
    <xf numFmtId="0" fontId="10" fillId="0" borderId="39" xfId="0" applyFont="1" applyBorder="1" applyAlignment="1" applyProtection="1">
      <alignment vertical="center"/>
      <protection locked="0"/>
    </xf>
    <xf numFmtId="0" fontId="10" fillId="0" borderId="9" xfId="0" applyFont="1" applyBorder="1" applyAlignment="1" applyProtection="1">
      <alignment horizontal="left"/>
      <protection locked="0"/>
    </xf>
    <xf numFmtId="0" fontId="1" fillId="0" borderId="26" xfId="0" applyFont="1" applyBorder="1" applyAlignment="1" applyProtection="1">
      <alignment horizontal="left"/>
      <protection/>
    </xf>
    <xf numFmtId="49" fontId="1" fillId="0" borderId="42" xfId="0" applyNumberFormat="1" applyFont="1" applyBorder="1" applyAlignment="1" applyProtection="1">
      <alignment horizontal="center"/>
      <protection/>
    </xf>
    <xf numFmtId="0" fontId="7" fillId="0" borderId="43" xfId="0" applyFont="1" applyBorder="1" applyAlignment="1" applyProtection="1">
      <alignment horizontal="center" wrapText="1"/>
      <protection/>
    </xf>
    <xf numFmtId="0" fontId="8" fillId="0" borderId="44" xfId="0" applyFont="1" applyBorder="1" applyAlignment="1" applyProtection="1">
      <alignment horizontal="center" wrapText="1"/>
      <protection/>
    </xf>
    <xf numFmtId="0" fontId="0" fillId="0" borderId="32" xfId="0" applyFont="1" applyBorder="1" applyAlignment="1" applyProtection="1">
      <alignment horizontal="left"/>
      <protection/>
    </xf>
    <xf numFmtId="0" fontId="0" fillId="0" borderId="26" xfId="0" applyFont="1" applyFill="1" applyBorder="1"/>
    <xf numFmtId="42" fontId="0" fillId="0" borderId="4" xfId="0" applyNumberFormat="1" applyFont="1" applyBorder="1"/>
    <xf numFmtId="0" fontId="4" fillId="0" borderId="0" xfId="0" applyFont="1" applyBorder="1" applyAlignment="1">
      <alignment horizontal="center"/>
    </xf>
    <xf numFmtId="0" fontId="0" fillId="0" borderId="38" xfId="0" applyFill="1" applyBorder="1" applyAlignment="1">
      <alignment horizontal="center"/>
    </xf>
    <xf numFmtId="0" fontId="0" fillId="0" borderId="38" xfId="0" applyFill="1" applyBorder="1" applyAlignment="1" applyProtection="1">
      <alignment horizontal="left"/>
      <protection locked="0"/>
    </xf>
    <xf numFmtId="0" fontId="0" fillId="0" borderId="39" xfId="0" applyBorder="1" applyAlignment="1" applyProtection="1">
      <alignment/>
      <protection locked="0"/>
    </xf>
    <xf numFmtId="164" fontId="0" fillId="0" borderId="7" xfId="16" applyNumberFormat="1" applyFont="1" applyBorder="1" applyAlignment="1" applyProtection="1">
      <alignment/>
      <protection locked="0"/>
    </xf>
    <xf numFmtId="0" fontId="0" fillId="0" borderId="38" xfId="0" applyBorder="1" applyAlignment="1">
      <alignment horizontal="right"/>
    </xf>
    <xf numFmtId="164" fontId="0" fillId="0" borderId="7" xfId="16" applyNumberFormat="1" applyFont="1" applyBorder="1" applyProtection="1">
      <protection locked="0"/>
    </xf>
    <xf numFmtId="0" fontId="5" fillId="0" borderId="0" xfId="0" applyFont="1" applyBorder="1"/>
    <xf numFmtId="0" fontId="5" fillId="0" borderId="26" xfId="0" applyFont="1" applyBorder="1" applyAlignment="1">
      <alignment/>
    </xf>
    <xf numFmtId="0" fontId="4" fillId="0" borderId="26" xfId="0" applyFont="1" applyBorder="1" applyAlignment="1">
      <alignment horizontal="right"/>
    </xf>
    <xf numFmtId="0" fontId="3" fillId="0" borderId="0" xfId="0" applyFont="1" applyBorder="1" applyAlignment="1" applyProtection="1">
      <alignment horizontal="left" vertical="top"/>
      <protection/>
    </xf>
    <xf numFmtId="0" fontId="3" fillId="0" borderId="45" xfId="0" applyFont="1" applyBorder="1" applyAlignment="1" applyProtection="1">
      <alignment horizontal="left" vertical="top"/>
      <protection/>
    </xf>
    <xf numFmtId="0" fontId="3" fillId="0" borderId="0" xfId="0" applyFont="1" applyBorder="1" applyAlignment="1" applyProtection="1">
      <alignment vertical="top"/>
      <protection/>
    </xf>
    <xf numFmtId="0" fontId="2" fillId="0" borderId="45" xfId="0" applyFont="1" applyBorder="1" applyAlignment="1" applyProtection="1">
      <alignment horizontal="left"/>
      <protection/>
    </xf>
    <xf numFmtId="0" fontId="1" fillId="0" borderId="5" xfId="0" applyFont="1" applyBorder="1" applyAlignment="1" applyProtection="1">
      <alignment vertical="center"/>
      <protection/>
    </xf>
    <xf numFmtId="0" fontId="0" fillId="0" borderId="44" xfId="0" applyBorder="1" applyAlignment="1" applyProtection="1">
      <alignment horizontal="center"/>
      <protection locked="0"/>
    </xf>
    <xf numFmtId="0" fontId="15" fillId="0" borderId="0" xfId="0" applyFont="1" applyAlignment="1" applyProtection="1">
      <alignment horizontal="right"/>
      <protection/>
    </xf>
    <xf numFmtId="0" fontId="4" fillId="0" borderId="26" xfId="0" applyFont="1" applyBorder="1" applyAlignment="1" applyProtection="1">
      <alignment horizontal="left"/>
      <protection/>
    </xf>
    <xf numFmtId="0" fontId="5" fillId="0" borderId="26" xfId="0" applyFont="1" applyBorder="1" applyAlignment="1" applyProtection="1">
      <alignment horizontal="left"/>
      <protection/>
    </xf>
    <xf numFmtId="0" fontId="5" fillId="0" borderId="0" xfId="0" applyFont="1" applyAlignment="1" applyProtection="1">
      <alignment horizontal="right"/>
      <protection/>
    </xf>
    <xf numFmtId="0" fontId="4" fillId="0" borderId="0" xfId="0" applyFont="1" applyAlignment="1" applyProtection="1">
      <alignment horizontal="center"/>
      <protection/>
    </xf>
    <xf numFmtId="0" fontId="5" fillId="0" borderId="0" xfId="0" applyFont="1" applyAlignment="1" applyProtection="1">
      <alignment horizontal="center"/>
      <protection/>
    </xf>
    <xf numFmtId="49" fontId="4" fillId="0" borderId="26" xfId="0" applyNumberFormat="1" applyFont="1" applyBorder="1" applyAlignment="1" applyProtection="1">
      <alignment horizontal="left"/>
      <protection/>
    </xf>
    <xf numFmtId="49" fontId="4" fillId="0" borderId="0" xfId="0" applyNumberFormat="1" applyFont="1" applyAlignment="1" applyProtection="1">
      <alignment horizontal="center"/>
      <protection/>
    </xf>
    <xf numFmtId="0" fontId="0" fillId="0" borderId="0" xfId="0" applyFont="1" applyBorder="1" applyAlignment="1" applyProtection="1">
      <alignment horizontal="left" vertical="top"/>
      <protection/>
    </xf>
    <xf numFmtId="0" fontId="0" fillId="0" borderId="45" xfId="0" applyFont="1" applyBorder="1" applyAlignment="1" applyProtection="1">
      <alignment horizontal="left" vertical="top"/>
      <protection/>
    </xf>
    <xf numFmtId="0" fontId="1" fillId="0" borderId="5" xfId="0" applyFont="1" applyBorder="1" applyAlignment="1" applyProtection="1">
      <alignment horizontal="left" vertical="center"/>
      <protection/>
    </xf>
    <xf numFmtId="0" fontId="1" fillId="0" borderId="12" xfId="0" applyFont="1" applyBorder="1" applyAlignment="1" applyProtection="1">
      <alignment horizontal="center" wrapText="1"/>
      <protection/>
    </xf>
    <xf numFmtId="0" fontId="1" fillId="0" borderId="34" xfId="0" applyFont="1" applyBorder="1" applyAlignment="1" applyProtection="1">
      <alignment horizontal="center" wrapText="1"/>
      <protection/>
    </xf>
    <xf numFmtId="0" fontId="1" fillId="0" borderId="8" xfId="0" applyFont="1" applyBorder="1" applyProtection="1">
      <protection/>
    </xf>
    <xf numFmtId="0" fontId="1" fillId="0" borderId="46" xfId="0" applyFont="1" applyBorder="1" applyProtection="1">
      <protection/>
    </xf>
    <xf numFmtId="0" fontId="0" fillId="0" borderId="9" xfId="0" applyFont="1" applyBorder="1" applyAlignment="1" applyProtection="1">
      <alignment horizontal="center"/>
      <protection/>
    </xf>
    <xf numFmtId="0" fontId="0" fillId="0" borderId="9" xfId="0" applyFont="1" applyBorder="1" applyProtection="1">
      <protection/>
    </xf>
    <xf numFmtId="42" fontId="0" fillId="0" borderId="47" xfId="0" applyNumberFormat="1" applyFont="1" applyBorder="1" applyProtection="1">
      <protection/>
    </xf>
    <xf numFmtId="0" fontId="0" fillId="0" borderId="7" xfId="0" applyFont="1" applyBorder="1" applyAlignment="1" applyProtection="1">
      <alignment horizontal="center"/>
      <protection/>
    </xf>
    <xf numFmtId="0" fontId="0" fillId="0" borderId="7" xfId="0" applyFont="1" applyBorder="1" applyProtection="1">
      <protection/>
    </xf>
    <xf numFmtId="0" fontId="0" fillId="0" borderId="16" xfId="0" applyFont="1" applyBorder="1" applyAlignment="1" applyProtection="1">
      <alignment horizontal="center"/>
      <protection/>
    </xf>
    <xf numFmtId="0" fontId="0" fillId="0" borderId="5" xfId="0" applyFont="1" applyBorder="1" applyAlignment="1" applyProtection="1">
      <alignment horizontal="center"/>
      <protection/>
    </xf>
    <xf numFmtId="0" fontId="0" fillId="0" borderId="5" xfId="0" applyFont="1" applyBorder="1" applyProtection="1">
      <protection/>
    </xf>
    <xf numFmtId="42" fontId="0" fillId="0" borderId="4" xfId="16" applyNumberFormat="1" applyFont="1" applyBorder="1" applyProtection="1">
      <protection/>
    </xf>
    <xf numFmtId="42" fontId="0" fillId="0" borderId="37" xfId="16" applyNumberFormat="1" applyFont="1" applyBorder="1" applyProtection="1">
      <protection/>
    </xf>
    <xf numFmtId="42" fontId="0" fillId="0" borderId="47" xfId="16" applyNumberFormat="1" applyFont="1" applyBorder="1" applyProtection="1">
      <protection/>
    </xf>
    <xf numFmtId="49" fontId="0" fillId="0" borderId="0" xfId="0" applyNumberFormat="1" applyFont="1" applyBorder="1" applyAlignment="1" applyProtection="1">
      <alignment horizontal="left" vertical="top"/>
      <protection/>
    </xf>
    <xf numFmtId="49" fontId="0" fillId="0" borderId="45" xfId="0" applyNumberFormat="1" applyFont="1" applyBorder="1" applyAlignment="1" applyProtection="1">
      <alignment horizontal="left" vertical="top"/>
      <protection/>
    </xf>
    <xf numFmtId="49" fontId="1" fillId="0" borderId="28" xfId="0" applyNumberFormat="1" applyFont="1" applyBorder="1" applyAlignment="1" applyProtection="1">
      <alignment/>
      <protection/>
    </xf>
    <xf numFmtId="0" fontId="0" fillId="0" borderId="9" xfId="0" applyFont="1" applyBorder="1" applyAlignment="1">
      <alignment horizontal="left"/>
    </xf>
    <xf numFmtId="0" fontId="10" fillId="0" borderId="0" xfId="0" applyFont="1" applyBorder="1" applyAlignment="1" applyProtection="1">
      <alignment vertical="center"/>
      <protection/>
    </xf>
    <xf numFmtId="49" fontId="1" fillId="0" borderId="12" xfId="0" applyNumberFormat="1" applyFont="1" applyBorder="1" applyAlignment="1">
      <alignment horizontal="center"/>
    </xf>
    <xf numFmtId="49" fontId="1" fillId="0" borderId="0" xfId="0" applyNumberFormat="1" applyFont="1" applyBorder="1" applyAlignment="1">
      <alignment horizontal="center"/>
    </xf>
    <xf numFmtId="0" fontId="1" fillId="0" borderId="5" xfId="0" applyFont="1" applyBorder="1" applyAlignment="1" applyProtection="1">
      <alignment horizontal="left"/>
      <protection/>
    </xf>
    <xf numFmtId="0" fontId="0" fillId="0" borderId="9" xfId="0" applyFont="1" applyBorder="1" applyAlignment="1" applyProtection="1">
      <alignment horizontal="left"/>
      <protection locked="0"/>
    </xf>
    <xf numFmtId="49" fontId="1" fillId="0" borderId="46" xfId="0" applyNumberFormat="1" applyFont="1" applyBorder="1" applyAlignment="1" applyProtection="1">
      <alignment horizontal="center"/>
      <protection/>
    </xf>
    <xf numFmtId="0" fontId="1" fillId="0" borderId="48" xfId="0" applyFont="1" applyBorder="1" applyAlignment="1" applyProtection="1">
      <alignment horizontal="center" wrapText="1"/>
      <protection/>
    </xf>
    <xf numFmtId="49" fontId="1" fillId="0" borderId="49" xfId="0" applyNumberFormat="1" applyFont="1" applyBorder="1" applyAlignment="1" applyProtection="1">
      <alignment horizontal="center"/>
      <protection/>
    </xf>
    <xf numFmtId="0" fontId="1" fillId="0" borderId="0" xfId="0" applyFont="1" applyBorder="1" applyAlignment="1" applyProtection="1">
      <alignment horizontal="left"/>
      <protection/>
    </xf>
    <xf numFmtId="0" fontId="2" fillId="0" borderId="48" xfId="0" applyFont="1" applyBorder="1" applyAlignment="1">
      <alignment horizontal="center" wrapText="1"/>
    </xf>
    <xf numFmtId="0" fontId="3" fillId="0" borderId="0" xfId="0" applyFont="1" applyAlignment="1">
      <alignment/>
    </xf>
    <xf numFmtId="0" fontId="3" fillId="0" borderId="0" xfId="0" applyFont="1" applyAlignment="1" applyProtection="1">
      <alignment horizontal="left"/>
      <protection/>
    </xf>
    <xf numFmtId="0" fontId="0" fillId="0" borderId="26" xfId="0" applyBorder="1" applyProtection="1">
      <protection/>
    </xf>
    <xf numFmtId="49" fontId="4" fillId="3" borderId="26" xfId="0" applyNumberFormat="1" applyFont="1" applyFill="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center" vertical="center"/>
      <protection/>
    </xf>
    <xf numFmtId="0" fontId="10" fillId="0" borderId="40" xfId="0" applyFont="1" applyBorder="1" applyAlignment="1" applyProtection="1">
      <alignment vertical="center"/>
      <protection/>
    </xf>
    <xf numFmtId="0" fontId="0" fillId="0" borderId="0" xfId="0" applyFont="1" applyBorder="1" applyAlignment="1">
      <alignment horizontal="center" vertical="center"/>
    </xf>
    <xf numFmtId="0" fontId="0" fillId="0" borderId="0" xfId="0" applyFont="1" applyBorder="1" applyAlignment="1" applyProtection="1">
      <alignment horizontal="left"/>
      <protection locked="0"/>
    </xf>
    <xf numFmtId="0" fontId="0" fillId="0" borderId="9" xfId="0" applyFont="1" applyBorder="1" applyAlignment="1" applyProtection="1">
      <alignment vertical="center"/>
      <protection locked="0"/>
    </xf>
    <xf numFmtId="0" fontId="0" fillId="0" borderId="15" xfId="0" applyFont="1" applyBorder="1" applyAlignment="1">
      <alignment vertical="center"/>
    </xf>
    <xf numFmtId="0" fontId="0" fillId="0" borderId="15" xfId="0" applyFont="1" applyBorder="1" applyAlignment="1" applyProtection="1">
      <alignment vertical="center"/>
      <protection locked="0"/>
    </xf>
    <xf numFmtId="0" fontId="0" fillId="0" borderId="9" xfId="0" applyFont="1" applyBorder="1" applyAlignment="1" applyProtection="1">
      <alignment horizontal="center" vertical="center"/>
      <protection locked="0"/>
    </xf>
    <xf numFmtId="0" fontId="5" fillId="0" borderId="26" xfId="0" applyFont="1" applyBorder="1" applyAlignment="1" applyProtection="1">
      <alignment/>
      <protection/>
    </xf>
    <xf numFmtId="0" fontId="4" fillId="0" borderId="26" xfId="0" applyFont="1" applyBorder="1" applyAlignment="1" applyProtection="1">
      <alignment horizontal="right"/>
      <protection/>
    </xf>
    <xf numFmtId="49" fontId="1" fillId="0" borderId="0" xfId="0" applyNumberFormat="1" applyFont="1" applyBorder="1" applyAlignment="1" applyProtection="1">
      <alignment horizontal="left" vertical="top"/>
      <protection/>
    </xf>
    <xf numFmtId="49" fontId="1" fillId="0" borderId="40" xfId="0" applyNumberFormat="1" applyFont="1" applyBorder="1" applyAlignment="1" applyProtection="1">
      <alignment horizontal="left"/>
      <protection/>
    </xf>
    <xf numFmtId="49" fontId="1" fillId="0" borderId="0" xfId="0" applyNumberFormat="1" applyFont="1" applyBorder="1" applyAlignment="1" applyProtection="1">
      <alignment horizontal="left"/>
      <protection/>
    </xf>
    <xf numFmtId="49" fontId="1" fillId="0" borderId="26" xfId="0" applyNumberFormat="1" applyFont="1" applyBorder="1" applyAlignment="1" applyProtection="1">
      <alignment horizontal="left"/>
      <protection/>
    </xf>
    <xf numFmtId="49" fontId="1" fillId="0" borderId="26" xfId="0" applyNumberFormat="1" applyFont="1" applyBorder="1" applyAlignment="1" applyProtection="1">
      <alignment horizontal="left" vertical="top"/>
      <protection/>
    </xf>
    <xf numFmtId="49" fontId="1" fillId="0" borderId="50" xfId="0" applyNumberFormat="1" applyFont="1" applyBorder="1" applyAlignment="1" applyProtection="1">
      <alignment horizontal="left" vertical="top"/>
      <protection/>
    </xf>
    <xf numFmtId="49" fontId="1" fillId="3" borderId="26" xfId="0" applyNumberFormat="1" applyFont="1" applyFill="1" applyBorder="1" applyAlignment="1" applyProtection="1">
      <alignment horizontal="center"/>
      <protection/>
    </xf>
    <xf numFmtId="49" fontId="1" fillId="3" borderId="26" xfId="0" applyNumberFormat="1" applyFont="1" applyFill="1" applyBorder="1" applyAlignment="1" applyProtection="1">
      <alignment horizontal="left"/>
      <protection/>
    </xf>
    <xf numFmtId="0" fontId="1" fillId="0" borderId="0" xfId="0" applyFont="1" applyBorder="1" applyAlignment="1" applyProtection="1">
      <alignment horizontal="left" vertical="top"/>
      <protection/>
    </xf>
    <xf numFmtId="0" fontId="1" fillId="0" borderId="40" xfId="0" applyFont="1" applyBorder="1" applyAlignment="1" applyProtection="1">
      <alignment horizontal="left"/>
      <protection/>
    </xf>
    <xf numFmtId="0" fontId="0" fillId="0" borderId="26" xfId="0" applyBorder="1" applyAlignment="1" applyProtection="1">
      <alignment horizontal="left" vertical="top"/>
      <protection/>
    </xf>
    <xf numFmtId="0" fontId="0" fillId="0" borderId="50" xfId="0" applyBorder="1" applyAlignment="1" applyProtection="1">
      <alignment horizontal="left" vertical="top"/>
      <protection/>
    </xf>
    <xf numFmtId="0" fontId="1" fillId="0" borderId="28" xfId="0" applyFont="1" applyBorder="1" applyProtection="1">
      <protection/>
    </xf>
    <xf numFmtId="0" fontId="4" fillId="0" borderId="5" xfId="0" applyFont="1" applyBorder="1" applyAlignment="1" applyProtection="1">
      <alignment horizontal="left" vertical="center"/>
      <protection/>
    </xf>
    <xf numFmtId="0" fontId="2" fillId="0" borderId="12" xfId="0" applyFont="1" applyBorder="1" applyAlignment="1" applyProtection="1">
      <alignment horizontal="center" wrapText="1"/>
      <protection/>
    </xf>
    <xf numFmtId="0" fontId="3" fillId="0" borderId="26" xfId="0" applyFont="1" applyBorder="1" applyAlignment="1" applyProtection="1">
      <alignment vertical="top"/>
      <protection/>
    </xf>
    <xf numFmtId="0" fontId="3" fillId="0" borderId="50" xfId="0" applyFont="1" applyBorder="1" applyAlignment="1" applyProtection="1">
      <alignment vertical="top"/>
      <protection/>
    </xf>
    <xf numFmtId="0" fontId="1" fillId="0" borderId="26" xfId="0" applyFont="1" applyBorder="1" applyAlignment="1" applyProtection="1">
      <alignment horizontal="center"/>
      <protection/>
    </xf>
    <xf numFmtId="0" fontId="1" fillId="0" borderId="5" xfId="0" applyNumberFormat="1" applyFont="1" applyBorder="1" applyAlignment="1" applyProtection="1">
      <alignment horizontal="left" vertical="center"/>
      <protection/>
    </xf>
    <xf numFmtId="0" fontId="4" fillId="0" borderId="5" xfId="0" applyFont="1" applyBorder="1" applyAlignment="1" applyProtection="1">
      <alignment horizontal="center" vertical="center"/>
      <protection/>
    </xf>
    <xf numFmtId="0" fontId="1" fillId="0" borderId="5" xfId="0" applyFont="1" applyBorder="1" applyAlignment="1" applyProtection="1">
      <alignment horizontal="right"/>
      <protection/>
    </xf>
    <xf numFmtId="0" fontId="1" fillId="0" borderId="26" xfId="0" applyFont="1" applyBorder="1" applyProtection="1">
      <protection/>
    </xf>
    <xf numFmtId="0" fontId="3" fillId="0" borderId="26" xfId="0" applyFont="1" applyBorder="1" applyAlignment="1" applyProtection="1">
      <alignment horizontal="left" vertical="top"/>
      <protection/>
    </xf>
    <xf numFmtId="0" fontId="3" fillId="0" borderId="50" xfId="0" applyFont="1" applyBorder="1" applyAlignment="1" applyProtection="1">
      <alignment horizontal="left" vertical="top"/>
      <protection/>
    </xf>
    <xf numFmtId="49" fontId="1" fillId="0" borderId="26" xfId="0" applyNumberFormat="1" applyFont="1" applyBorder="1" applyAlignment="1" applyProtection="1">
      <alignment horizontal="center"/>
      <protection/>
    </xf>
    <xf numFmtId="0" fontId="0" fillId="0" borderId="26" xfId="0" applyBorder="1" applyAlignment="1" applyProtection="1">
      <alignment horizontal="left"/>
      <protection/>
    </xf>
    <xf numFmtId="0" fontId="1" fillId="0" borderId="0" xfId="0" applyNumberFormat="1" applyFont="1" applyBorder="1" applyAlignment="1" applyProtection="1">
      <alignment horizontal="left"/>
      <protection/>
    </xf>
    <xf numFmtId="0" fontId="1" fillId="0" borderId="26" xfId="0" applyNumberFormat="1" applyFont="1" applyBorder="1" applyAlignment="1" applyProtection="1">
      <alignment horizontal="center"/>
      <protection/>
    </xf>
    <xf numFmtId="49" fontId="1" fillId="0" borderId="34" xfId="0" applyNumberFormat="1" applyFont="1" applyBorder="1" applyAlignment="1" applyProtection="1">
      <alignment horizontal="center"/>
      <protection/>
    </xf>
    <xf numFmtId="49" fontId="1" fillId="0" borderId="18" xfId="0" applyNumberFormat="1" applyFont="1" applyBorder="1" applyAlignment="1" applyProtection="1">
      <alignment horizontal="center"/>
      <protection/>
    </xf>
    <xf numFmtId="0" fontId="7" fillId="0" borderId="48" xfId="0" applyFont="1" applyBorder="1" applyAlignment="1" applyProtection="1">
      <alignment horizontal="center" wrapText="1"/>
      <protection/>
    </xf>
    <xf numFmtId="0" fontId="7" fillId="0" borderId="19" xfId="0" applyFont="1" applyBorder="1" applyAlignment="1" applyProtection="1">
      <alignment horizontal="center" wrapText="1"/>
      <protection/>
    </xf>
    <xf numFmtId="0" fontId="0" fillId="2" borderId="37" xfId="0" applyFill="1" applyBorder="1" applyAlignment="1" applyProtection="1">
      <alignment horizontal="center"/>
      <protection/>
    </xf>
    <xf numFmtId="0" fontId="0" fillId="2" borderId="27" xfId="0" applyFill="1" applyBorder="1" applyAlignment="1" applyProtection="1">
      <alignment horizontal="center" wrapText="1"/>
      <protection/>
    </xf>
    <xf numFmtId="0" fontId="8" fillId="0" borderId="27" xfId="0" applyFont="1" applyBorder="1" applyAlignment="1" applyProtection="1">
      <alignment horizontal="center" wrapText="1"/>
      <protection/>
    </xf>
    <xf numFmtId="0" fontId="8" fillId="0" borderId="38" xfId="0" applyFont="1" applyBorder="1" applyAlignment="1" applyProtection="1">
      <alignment horizontal="center" wrapText="1"/>
      <protection/>
    </xf>
    <xf numFmtId="164" fontId="0" fillId="0" borderId="37" xfId="16" applyNumberFormat="1" applyFont="1" applyBorder="1" applyAlignment="1" applyProtection="1">
      <alignment horizontal="center"/>
      <protection/>
    </xf>
    <xf numFmtId="164" fontId="0" fillId="0" borderId="27" xfId="16" applyNumberFormat="1" applyFont="1" applyBorder="1" applyAlignment="1" applyProtection="1">
      <alignment horizontal="center"/>
      <protection/>
    </xf>
    <xf numFmtId="0" fontId="8" fillId="0" borderId="44" xfId="0" applyFont="1" applyBorder="1" applyAlignment="1" applyProtection="1">
      <alignment horizontal="center"/>
      <protection/>
    </xf>
    <xf numFmtId="0" fontId="0" fillId="2" borderId="27" xfId="0" applyFill="1" applyBorder="1" applyAlignment="1" applyProtection="1">
      <alignment horizontal="center"/>
      <protection/>
    </xf>
    <xf numFmtId="0" fontId="8" fillId="0" borderId="27" xfId="0" applyFont="1" applyBorder="1" applyAlignment="1" applyProtection="1">
      <alignment horizontal="center"/>
      <protection/>
    </xf>
    <xf numFmtId="0" fontId="8" fillId="0" borderId="38" xfId="0" applyFont="1" applyBorder="1" applyAlignment="1" applyProtection="1">
      <alignment horizontal="center"/>
      <protection/>
    </xf>
    <xf numFmtId="0" fontId="0" fillId="2" borderId="51" xfId="0" applyFill="1" applyBorder="1" applyAlignment="1" applyProtection="1">
      <alignment horizontal="center"/>
      <protection/>
    </xf>
    <xf numFmtId="42" fontId="0" fillId="0" borderId="52" xfId="16" applyNumberFormat="1" applyFont="1" applyBorder="1" applyAlignment="1" applyProtection="1">
      <alignment horizontal="center"/>
      <protection/>
    </xf>
    <xf numFmtId="0" fontId="0" fillId="2" borderId="52" xfId="0" applyFill="1" applyBorder="1" applyAlignment="1" applyProtection="1">
      <alignment horizontal="center"/>
      <protection/>
    </xf>
    <xf numFmtId="0" fontId="0" fillId="2" borderId="53" xfId="0" applyFill="1" applyBorder="1" applyAlignment="1" applyProtection="1">
      <alignment horizontal="center"/>
      <protection/>
    </xf>
    <xf numFmtId="0" fontId="0" fillId="0" borderId="50" xfId="0" applyBorder="1" applyAlignment="1" applyProtection="1">
      <alignment horizontal="left"/>
      <protection/>
    </xf>
    <xf numFmtId="0" fontId="0" fillId="0" borderId="5" xfId="0" applyBorder="1" applyAlignment="1" applyProtection="1">
      <alignment horizontal="left"/>
      <protection/>
    </xf>
    <xf numFmtId="49" fontId="1" fillId="0" borderId="5" xfId="0" applyNumberFormat="1" applyFont="1" applyBorder="1" applyAlignment="1" applyProtection="1">
      <alignment horizontal="center"/>
      <protection/>
    </xf>
    <xf numFmtId="0" fontId="1" fillId="0" borderId="5" xfId="0" applyFont="1" applyBorder="1" applyAlignment="1" applyProtection="1">
      <alignment horizontal="center"/>
      <protection/>
    </xf>
    <xf numFmtId="49" fontId="1" fillId="3" borderId="5" xfId="0" applyNumberFormat="1" applyFont="1" applyFill="1" applyBorder="1" applyAlignment="1" applyProtection="1">
      <alignment horizontal="center"/>
      <protection/>
    </xf>
    <xf numFmtId="42" fontId="0" fillId="0" borderId="38" xfId="16" applyNumberFormat="1" applyFont="1" applyBorder="1" applyAlignment="1" applyProtection="1">
      <alignment horizontal="center"/>
      <protection/>
    </xf>
    <xf numFmtId="0" fontId="0" fillId="0" borderId="50" xfId="0" applyFont="1" applyBorder="1" applyAlignment="1" applyProtection="1">
      <alignment horizontal="left" vertical="top"/>
      <protection/>
    </xf>
    <xf numFmtId="49" fontId="1" fillId="0" borderId="30" xfId="0" applyNumberFormat="1" applyFont="1" applyBorder="1" applyAlignment="1" applyProtection="1">
      <alignment horizontal="center"/>
      <protection/>
    </xf>
    <xf numFmtId="49" fontId="1" fillId="0" borderId="11" xfId="0" applyNumberFormat="1" applyFont="1" applyBorder="1" applyAlignment="1" applyProtection="1">
      <alignment horizontal="center"/>
      <protection/>
    </xf>
    <xf numFmtId="49" fontId="1" fillId="0" borderId="11" xfId="0" applyNumberFormat="1" applyFont="1" applyBorder="1" applyAlignment="1" applyProtection="1">
      <alignment horizontal="center" wrapText="1"/>
      <protection/>
    </xf>
    <xf numFmtId="49" fontId="1" fillId="0" borderId="48" xfId="0" applyNumberFormat="1" applyFont="1" applyBorder="1" applyAlignment="1" applyProtection="1">
      <alignment horizontal="center" wrapText="1"/>
      <protection/>
    </xf>
    <xf numFmtId="49" fontId="1" fillId="0" borderId="29" xfId="0" applyNumberFormat="1" applyFont="1" applyBorder="1" applyAlignment="1" applyProtection="1">
      <alignment horizontal="center" wrapText="1"/>
      <protection/>
    </xf>
    <xf numFmtId="49" fontId="1" fillId="0" borderId="12" xfId="0" applyNumberFormat="1" applyFont="1" applyBorder="1" applyAlignment="1" applyProtection="1">
      <alignment horizontal="center" wrapText="1"/>
      <protection/>
    </xf>
    <xf numFmtId="0" fontId="0" fillId="0" borderId="5" xfId="0" applyFont="1" applyBorder="1"/>
    <xf numFmtId="42" fontId="0" fillId="0" borderId="0" xfId="16" applyNumberFormat="1" applyFont="1" applyBorder="1"/>
    <xf numFmtId="42" fontId="0" fillId="0" borderId="0" xfId="16" applyNumberFormat="1" applyFont="1" applyBorder="1" applyAlignment="1">
      <alignment horizontal="center"/>
    </xf>
    <xf numFmtId="0" fontId="0" fillId="0" borderId="7" xfId="0" applyFont="1" applyBorder="1"/>
    <xf numFmtId="0" fontId="1" fillId="4" borderId="26" xfId="0" applyNumberFormat="1" applyFont="1" applyFill="1" applyBorder="1" applyAlignment="1" applyProtection="1">
      <alignment horizontal="left"/>
      <protection locked="0"/>
    </xf>
    <xf numFmtId="0" fontId="0" fillId="4" borderId="26" xfId="0" applyFont="1" applyFill="1" applyBorder="1" applyAlignment="1" applyProtection="1">
      <alignment horizontal="left" vertical="top"/>
      <protection locked="0"/>
    </xf>
    <xf numFmtId="49" fontId="1" fillId="4" borderId="26" xfId="0" applyNumberFormat="1" applyFont="1" applyFill="1" applyBorder="1" applyAlignment="1" applyProtection="1">
      <alignment horizontal="center"/>
      <protection locked="0"/>
    </xf>
    <xf numFmtId="42" fontId="0" fillId="0" borderId="47" xfId="16" applyNumberFormat="1" applyFont="1" applyBorder="1" applyAlignment="1" applyProtection="1">
      <alignment/>
      <protection/>
    </xf>
    <xf numFmtId="42" fontId="0" fillId="0" borderId="54" xfId="16" applyNumberFormat="1" applyFont="1" applyBorder="1" applyAlignment="1" applyProtection="1">
      <alignment/>
      <protection/>
    </xf>
    <xf numFmtId="0" fontId="10" fillId="0" borderId="0" xfId="26" applyFont="1" applyBorder="1" applyAlignment="1" applyProtection="1">
      <alignment/>
      <protection/>
    </xf>
    <xf numFmtId="0" fontId="0" fillId="0" borderId="0" xfId="26" applyFont="1" applyAlignment="1" applyProtection="1">
      <alignment/>
      <protection locked="0"/>
    </xf>
    <xf numFmtId="0" fontId="13" fillId="0" borderId="0" xfId="23" applyFont="1" applyAlignment="1" applyProtection="1">
      <alignment horizontal="left" vertical="center" indent="8"/>
      <protection locked="0"/>
    </xf>
    <xf numFmtId="0" fontId="0" fillId="0" borderId="0" xfId="26" applyFont="1" applyAlignment="1" applyProtection="1">
      <alignment horizontal="left" vertical="center" indent="8"/>
      <protection locked="0"/>
    </xf>
    <xf numFmtId="0" fontId="10" fillId="0" borderId="0" xfId="26" applyFont="1" applyAlignment="1" applyProtection="1">
      <alignment horizontal="left" vertical="center"/>
      <protection/>
    </xf>
    <xf numFmtId="0" fontId="12" fillId="0" borderId="0" xfId="26" applyFont="1" applyAlignment="1" applyProtection="1">
      <alignment horizontal="left" vertical="center" indent="8"/>
      <protection locked="0"/>
    </xf>
    <xf numFmtId="0" fontId="0" fillId="0" borderId="7" xfId="0" applyFont="1" applyBorder="1" applyProtection="1">
      <protection locked="0"/>
    </xf>
    <xf numFmtId="0" fontId="0" fillId="0" borderId="7" xfId="0" applyFont="1" applyBorder="1" applyAlignment="1">
      <alignment horizontal="center"/>
    </xf>
    <xf numFmtId="0" fontId="0" fillId="0" borderId="16" xfId="0" applyFont="1" applyBorder="1" applyAlignment="1">
      <alignment horizontal="center"/>
    </xf>
    <xf numFmtId="0" fontId="0" fillId="0" borderId="5"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horizontal="center"/>
    </xf>
    <xf numFmtId="0" fontId="0" fillId="0" borderId="7" xfId="0" applyFont="1" applyBorder="1" applyAlignment="1" applyProtection="1">
      <alignment wrapText="1"/>
      <protection/>
    </xf>
    <xf numFmtId="0" fontId="0" fillId="0" borderId="55" xfId="0" applyFont="1" applyBorder="1" applyAlignment="1">
      <alignment horizontal="center"/>
    </xf>
    <xf numFmtId="0" fontId="0" fillId="0" borderId="55" xfId="0" applyFont="1" applyBorder="1" applyAlignment="1" applyProtection="1">
      <alignment wrapText="1"/>
      <protection/>
    </xf>
    <xf numFmtId="0" fontId="0" fillId="0" borderId="6" xfId="0" applyFont="1" applyBorder="1" applyAlignment="1">
      <alignment horizontal="center"/>
    </xf>
    <xf numFmtId="0" fontId="0" fillId="0" borderId="26" xfId="0" applyFont="1" applyBorder="1" applyAlignment="1">
      <alignment horizontal="center"/>
    </xf>
    <xf numFmtId="0" fontId="0" fillId="0" borderId="7" xfId="0" applyFont="1" applyBorder="1" applyAlignment="1" applyProtection="1">
      <alignment wrapText="1"/>
      <protection locked="0"/>
    </xf>
    <xf numFmtId="0" fontId="0" fillId="0" borderId="16" xfId="0" applyFont="1" applyBorder="1" applyAlignment="1" applyProtection="1">
      <alignment horizontal="left" wrapText="1"/>
      <protection locked="0"/>
    </xf>
    <xf numFmtId="0" fontId="1" fillId="0" borderId="6" xfId="0" applyFont="1" applyBorder="1" applyAlignment="1" applyProtection="1">
      <alignment horizontal="left"/>
      <protection/>
    </xf>
    <xf numFmtId="0" fontId="0" fillId="0" borderId="0" xfId="0" applyBorder="1" applyAlignment="1" applyProtection="1">
      <alignment horizontal="center"/>
      <protection/>
    </xf>
    <xf numFmtId="0" fontId="0" fillId="0" borderId="3" xfId="0" applyFont="1" applyBorder="1" applyProtection="1">
      <protection locked="0"/>
    </xf>
    <xf numFmtId="164" fontId="0" fillId="0" borderId="35" xfId="16" applyNumberFormat="1" applyFont="1" applyBorder="1" applyProtection="1">
      <protection locked="0"/>
    </xf>
    <xf numFmtId="164" fontId="0" fillId="0" borderId="21" xfId="16" applyNumberFormat="1" applyFont="1" applyBorder="1" applyProtection="1">
      <protection locked="0"/>
    </xf>
    <xf numFmtId="164" fontId="0" fillId="0" borderId="56" xfId="16" applyNumberFormat="1" applyFont="1" applyBorder="1" applyProtection="1">
      <protection locked="0"/>
    </xf>
    <xf numFmtId="164" fontId="0" fillId="0" borderId="22" xfId="16" applyNumberFormat="1" applyFont="1" applyBorder="1" applyProtection="1">
      <protection locked="0"/>
    </xf>
    <xf numFmtId="164" fontId="0" fillId="0" borderId="8" xfId="16" applyNumberFormat="1" applyFont="1" applyBorder="1" applyProtection="1">
      <protection locked="0"/>
    </xf>
    <xf numFmtId="0" fontId="1" fillId="0" borderId="6" xfId="0" applyFont="1" applyBorder="1" applyAlignment="1" applyProtection="1">
      <alignment horizontal="left" vertical="top"/>
      <protection/>
    </xf>
    <xf numFmtId="0" fontId="1" fillId="0" borderId="57" xfId="0" applyFont="1" applyBorder="1" applyAlignment="1" applyProtection="1">
      <alignment horizontal="left"/>
      <protection/>
    </xf>
    <xf numFmtId="0" fontId="3" fillId="0" borderId="6" xfId="0" applyFont="1" applyBorder="1" applyAlignment="1" applyProtection="1">
      <alignment horizontal="left" vertical="top"/>
      <protection/>
    </xf>
    <xf numFmtId="0" fontId="2" fillId="0" borderId="12" xfId="0" applyFont="1" applyBorder="1" applyAlignment="1">
      <alignment horizontal="center" wrapText="1"/>
    </xf>
    <xf numFmtId="166" fontId="1" fillId="0" borderId="26" xfId="0" applyNumberFormat="1" applyFont="1" applyBorder="1" applyAlignment="1" applyProtection="1">
      <alignment horizontal="center"/>
      <protection/>
    </xf>
    <xf numFmtId="0" fontId="0" fillId="0" borderId="33" xfId="0" applyBorder="1" applyAlignment="1" applyProtection="1">
      <alignment horizontal="center"/>
      <protection locked="0"/>
    </xf>
    <xf numFmtId="0" fontId="1" fillId="0" borderId="0" xfId="0" applyFont="1" applyBorder="1" applyAlignment="1">
      <alignment horizontal="center" vertical="center"/>
    </xf>
    <xf numFmtId="0" fontId="2" fillId="0" borderId="12" xfId="24" applyFont="1" applyBorder="1" applyAlignment="1">
      <alignment horizontal="center" wrapText="1"/>
      <protection/>
    </xf>
    <xf numFmtId="0" fontId="5" fillId="0" borderId="0" xfId="0" applyFont="1" applyBorder="1" applyAlignment="1" applyProtection="1">
      <alignment/>
      <protection/>
    </xf>
    <xf numFmtId="0" fontId="3"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42" fontId="0" fillId="0" borderId="53" xfId="16" applyNumberFormat="1" applyFont="1" applyBorder="1" applyAlignment="1" applyProtection="1">
      <alignment horizontal="center"/>
      <protection/>
    </xf>
    <xf numFmtId="0" fontId="1" fillId="0" borderId="58" xfId="0" applyFont="1" applyBorder="1" applyAlignment="1" applyProtection="1">
      <alignment horizontal="left"/>
      <protection/>
    </xf>
    <xf numFmtId="0" fontId="0" fillId="0" borderId="0" xfId="0" applyBorder="1" applyProtection="1">
      <protection/>
    </xf>
    <xf numFmtId="0" fontId="1" fillId="0" borderId="0" xfId="0" applyFont="1" applyBorder="1" applyAlignment="1">
      <alignment vertical="center"/>
    </xf>
    <xf numFmtId="49" fontId="1" fillId="0" borderId="0" xfId="0" applyNumberFormat="1" applyFont="1" applyBorder="1" applyAlignment="1" applyProtection="1">
      <alignment horizontal="center"/>
      <protection/>
    </xf>
    <xf numFmtId="0" fontId="0" fillId="0" borderId="26" xfId="24" applyFont="1" applyBorder="1" applyAlignment="1">
      <alignment horizontal="center"/>
      <protection/>
    </xf>
    <xf numFmtId="0" fontId="0" fillId="0" borderId="9" xfId="24" applyFont="1" applyBorder="1" applyAlignment="1">
      <alignment horizontal="center"/>
      <protection/>
    </xf>
    <xf numFmtId="49" fontId="1" fillId="0" borderId="18" xfId="0" applyNumberFormat="1" applyFont="1" applyBorder="1" applyAlignment="1" applyProtection="1" quotePrefix="1">
      <alignment horizontal="center"/>
      <protection/>
    </xf>
    <xf numFmtId="168" fontId="0" fillId="0" borderId="27" xfId="0" applyNumberFormat="1" applyBorder="1" applyAlignment="1" applyProtection="1">
      <alignment horizontal="center" shrinkToFit="1"/>
      <protection/>
    </xf>
    <xf numFmtId="0" fontId="7" fillId="0" borderId="26" xfId="0" applyFont="1" applyBorder="1" applyAlignment="1" applyProtection="1">
      <alignment horizontal="center" wrapText="1"/>
      <protection/>
    </xf>
    <xf numFmtId="0" fontId="0" fillId="2" borderId="5" xfId="0" applyFill="1" applyBorder="1" applyAlignment="1" applyProtection="1">
      <alignment horizontal="center"/>
      <protection/>
    </xf>
    <xf numFmtId="0" fontId="0" fillId="0" borderId="5" xfId="0" applyFont="1" applyBorder="1" applyAlignment="1" applyProtection="1">
      <alignment horizontal="left"/>
      <protection/>
    </xf>
    <xf numFmtId="167" fontId="8" fillId="0" borderId="27" xfId="0" applyNumberFormat="1" applyFont="1" applyBorder="1" applyAlignment="1" applyProtection="1">
      <alignment horizontal="center"/>
      <protection/>
    </xf>
    <xf numFmtId="0" fontId="0" fillId="2" borderId="59" xfId="0" applyFill="1" applyBorder="1" applyAlignment="1" applyProtection="1">
      <alignment horizontal="center"/>
      <protection/>
    </xf>
    <xf numFmtId="42" fontId="0" fillId="2" borderId="59" xfId="0" applyNumberFormat="1" applyFill="1" applyBorder="1" applyAlignment="1" applyProtection="1">
      <alignment horizontal="center"/>
      <protection/>
    </xf>
    <xf numFmtId="38" fontId="0" fillId="0" borderId="27" xfId="16" applyNumberFormat="1" applyFont="1" applyBorder="1" applyAlignment="1" applyProtection="1">
      <alignment horizontal="center"/>
      <protection/>
    </xf>
    <xf numFmtId="42" fontId="0" fillId="2" borderId="60" xfId="0" applyNumberFormat="1" applyFill="1" applyBorder="1" applyAlignment="1" applyProtection="1">
      <alignment horizontal="center"/>
      <protection/>
    </xf>
    <xf numFmtId="42" fontId="0" fillId="2" borderId="61" xfId="0" applyNumberFormat="1" applyFill="1" applyBorder="1" applyAlignment="1" applyProtection="1">
      <alignment horizontal="center"/>
      <protection/>
    </xf>
    <xf numFmtId="42" fontId="0" fillId="0" borderId="27" xfId="16" applyNumberFormat="1" applyFont="1" applyBorder="1" applyAlignment="1" applyProtection="1">
      <alignment horizontal="center"/>
      <protection/>
    </xf>
    <xf numFmtId="42" fontId="0" fillId="2" borderId="27" xfId="0" applyNumberFormat="1" applyFill="1" applyBorder="1" applyAlignment="1" applyProtection="1">
      <alignment horizontal="center"/>
      <protection/>
    </xf>
    <xf numFmtId="42" fontId="0" fillId="0" borderId="59" xfId="16" applyNumberFormat="1" applyFont="1" applyBorder="1" applyAlignment="1" applyProtection="1">
      <alignment horizontal="center"/>
      <protection/>
    </xf>
    <xf numFmtId="0" fontId="0" fillId="0" borderId="9" xfId="0" applyFont="1" applyBorder="1" applyAlignment="1" applyProtection="1">
      <alignment horizontal="left"/>
      <protection locked="0"/>
    </xf>
    <xf numFmtId="0" fontId="5" fillId="0" borderId="0" xfId="0" applyFont="1" applyProtection="1">
      <protection/>
    </xf>
    <xf numFmtId="0" fontId="1" fillId="0" borderId="4"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49" fontId="1" fillId="0" borderId="37"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center" vertical="center"/>
      <protection/>
    </xf>
    <xf numFmtId="0" fontId="0" fillId="0" borderId="0" xfId="0" applyAlignment="1" applyProtection="1">
      <alignment vertical="center"/>
      <protection/>
    </xf>
    <xf numFmtId="0" fontId="1" fillId="0" borderId="11"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0" fillId="0" borderId="9" xfId="0" applyBorder="1" applyAlignment="1" applyProtection="1">
      <alignment horizontal="center"/>
      <protection/>
    </xf>
    <xf numFmtId="0" fontId="0" fillId="0" borderId="54" xfId="0" applyBorder="1" applyProtection="1">
      <protection/>
    </xf>
    <xf numFmtId="42" fontId="0" fillId="0" borderId="35" xfId="0" applyNumberFormat="1" applyBorder="1" applyProtection="1">
      <protection/>
    </xf>
    <xf numFmtId="42" fontId="0" fillId="0" borderId="47" xfId="0" applyNumberFormat="1" applyBorder="1" applyProtection="1">
      <protection/>
    </xf>
    <xf numFmtId="42" fontId="0" fillId="0" borderId="54" xfId="0" applyNumberFormat="1" applyBorder="1" applyProtection="1">
      <protection/>
    </xf>
    <xf numFmtId="0" fontId="0" fillId="0" borderId="7" xfId="0" applyBorder="1" applyAlignment="1" applyProtection="1">
      <alignment horizontal="center"/>
      <protection/>
    </xf>
    <xf numFmtId="0" fontId="0" fillId="0" borderId="2" xfId="0" applyBorder="1" applyProtection="1">
      <protection/>
    </xf>
    <xf numFmtId="42" fontId="0" fillId="0" borderId="21" xfId="0" applyNumberFormat="1" applyBorder="1" applyProtection="1">
      <protection/>
    </xf>
    <xf numFmtId="42" fontId="0" fillId="0" borderId="24" xfId="0" applyNumberFormat="1" applyBorder="1" applyProtection="1">
      <protection/>
    </xf>
    <xf numFmtId="42" fontId="0" fillId="0" borderId="2" xfId="0" applyNumberFormat="1" applyBorder="1" applyProtection="1">
      <protection/>
    </xf>
    <xf numFmtId="42" fontId="0" fillId="0" borderId="21" xfId="16" applyNumberFormat="1" applyFont="1" applyBorder="1" applyProtection="1">
      <protection/>
    </xf>
    <xf numFmtId="42" fontId="0" fillId="0" borderId="24" xfId="16" applyNumberFormat="1" applyFont="1" applyBorder="1" applyProtection="1">
      <protection/>
    </xf>
    <xf numFmtId="42" fontId="0" fillId="0" borderId="2" xfId="16" applyNumberFormat="1" applyFont="1" applyBorder="1" applyProtection="1">
      <protection/>
    </xf>
    <xf numFmtId="0" fontId="0" fillId="0" borderId="2" xfId="0" applyFont="1" applyBorder="1" applyProtection="1">
      <protection/>
    </xf>
    <xf numFmtId="42" fontId="0" fillId="0" borderId="54" xfId="16" applyNumberFormat="1" applyFont="1" applyBorder="1" applyProtection="1">
      <protection/>
    </xf>
    <xf numFmtId="0" fontId="1" fillId="0" borderId="0" xfId="0" applyFont="1" applyAlignment="1" applyProtection="1" quotePrefix="1">
      <alignment horizontal="left"/>
      <protection/>
    </xf>
    <xf numFmtId="0" fontId="1" fillId="0" borderId="55" xfId="0" applyFont="1" applyBorder="1" applyAlignment="1" applyProtection="1">
      <alignment horizontal="left"/>
      <protection/>
    </xf>
    <xf numFmtId="0" fontId="1" fillId="0" borderId="30" xfId="0" applyFont="1" applyBorder="1" applyAlignment="1" applyProtection="1">
      <alignment horizontal="left"/>
      <protection/>
    </xf>
    <xf numFmtId="0" fontId="0" fillId="0" borderId="11" xfId="0" applyBorder="1" applyProtection="1">
      <protection/>
    </xf>
    <xf numFmtId="0" fontId="0" fillId="0" borderId="48" xfId="0" applyBorder="1" applyProtection="1">
      <protection/>
    </xf>
    <xf numFmtId="0" fontId="0" fillId="0" borderId="30" xfId="0" applyBorder="1" applyProtection="1">
      <protection/>
    </xf>
    <xf numFmtId="0" fontId="0" fillId="0" borderId="54" xfId="0" applyFont="1" applyBorder="1" applyProtection="1">
      <protection/>
    </xf>
    <xf numFmtId="42" fontId="0" fillId="0" borderId="0" xfId="0" applyNumberFormat="1" applyProtection="1">
      <protection/>
    </xf>
    <xf numFmtId="0" fontId="0" fillId="0" borderId="55" xfId="0" applyBorder="1" applyAlignment="1" applyProtection="1">
      <alignment horizontal="center"/>
      <protection/>
    </xf>
    <xf numFmtId="0" fontId="0" fillId="0" borderId="3" xfId="0" applyFont="1" applyBorder="1" applyProtection="1">
      <protection/>
    </xf>
    <xf numFmtId="42" fontId="0" fillId="0" borderId="22" xfId="0" applyNumberFormat="1" applyBorder="1" applyProtection="1">
      <protection/>
    </xf>
    <xf numFmtId="42" fontId="0" fillId="0" borderId="25" xfId="0" applyNumberFormat="1" applyBorder="1" applyProtection="1">
      <protection/>
    </xf>
    <xf numFmtId="42" fontId="0" fillId="0" borderId="3" xfId="0" applyNumberFormat="1" applyBorder="1" applyProtection="1">
      <protection/>
    </xf>
    <xf numFmtId="0" fontId="1" fillId="0" borderId="0" xfId="0" applyFont="1" applyAlignment="1" applyProtection="1">
      <alignment horizontal="right"/>
      <protection/>
    </xf>
    <xf numFmtId="0" fontId="1" fillId="0" borderId="0" xfId="0" applyFont="1" applyAlignment="1" applyProtection="1" quotePrefix="1">
      <alignment horizontal="right"/>
      <protection/>
    </xf>
    <xf numFmtId="0" fontId="3" fillId="0" borderId="0" xfId="25" applyFont="1" applyAlignment="1" applyProtection="1">
      <alignment/>
      <protection/>
    </xf>
    <xf numFmtId="0" fontId="3" fillId="0" borderId="0" xfId="0" applyFont="1" applyAlignment="1" applyProtection="1">
      <alignment/>
      <protection/>
    </xf>
    <xf numFmtId="0" fontId="3" fillId="0" borderId="0" xfId="0" applyFont="1" applyProtection="1">
      <protection/>
    </xf>
    <xf numFmtId="0" fontId="10" fillId="0" borderId="9" xfId="0" applyFont="1" applyBorder="1" applyAlignment="1" applyProtection="1">
      <alignment/>
      <protection/>
    </xf>
    <xf numFmtId="0" fontId="10" fillId="0" borderId="9" xfId="24" applyFont="1" applyBorder="1" applyAlignment="1" applyProtection="1">
      <alignment/>
      <protection/>
    </xf>
    <xf numFmtId="0" fontId="10" fillId="0" borderId="0" xfId="24" applyFont="1" applyBorder="1" applyAlignment="1" applyProtection="1">
      <alignment horizontal="left" vertical="top"/>
      <protection/>
    </xf>
    <xf numFmtId="0" fontId="10" fillId="0" borderId="0" xfId="24" applyFont="1" applyBorder="1" applyAlignment="1" applyProtection="1">
      <alignment/>
      <protection/>
    </xf>
    <xf numFmtId="0" fontId="0" fillId="0" borderId="0" xfId="0" applyFont="1" applyAlignment="1">
      <alignment vertical="justify"/>
    </xf>
    <xf numFmtId="0" fontId="0" fillId="0" borderId="7"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0" xfId="0" applyFont="1" applyBorder="1" applyAlignment="1">
      <alignment/>
    </xf>
    <xf numFmtId="0" fontId="0" fillId="0" borderId="38" xfId="0" applyBorder="1" applyAlignment="1" applyProtection="1">
      <alignment/>
      <protection locked="0"/>
    </xf>
    <xf numFmtId="0" fontId="0" fillId="0" borderId="7" xfId="0" applyBorder="1" applyAlignment="1" applyProtection="1">
      <alignment/>
      <protection locked="0"/>
    </xf>
    <xf numFmtId="0" fontId="0" fillId="0" borderId="33" xfId="0" applyBorder="1" applyAlignment="1" applyProtection="1">
      <alignment/>
      <protection locked="0"/>
    </xf>
    <xf numFmtId="0" fontId="0" fillId="0" borderId="0" xfId="0" applyFont="1" applyBorder="1" applyAlignment="1">
      <alignment wrapText="1"/>
    </xf>
    <xf numFmtId="0" fontId="0" fillId="0" borderId="9"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39"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7" fillId="0" borderId="16" xfId="0" applyFont="1" applyBorder="1" applyAlignment="1">
      <alignment horizontal="center" vertical="justify"/>
    </xf>
    <xf numFmtId="0" fontId="0" fillId="0" borderId="9" xfId="0" applyBorder="1" applyAlignment="1" applyProtection="1">
      <alignment/>
      <protection locked="0"/>
    </xf>
    <xf numFmtId="0" fontId="0" fillId="0" borderId="31" xfId="0" applyBorder="1" applyAlignment="1" applyProtection="1">
      <alignment/>
      <protection locked="0"/>
    </xf>
    <xf numFmtId="0" fontId="0" fillId="0" borderId="39" xfId="0" applyBorder="1" applyAlignment="1" applyProtection="1">
      <alignment horizontal="left"/>
      <protection locked="0"/>
    </xf>
    <xf numFmtId="0" fontId="0" fillId="0" borderId="9" xfId="0" applyBorder="1" applyAlignment="1" applyProtection="1">
      <alignment horizontal="left"/>
      <protection locked="0"/>
    </xf>
    <xf numFmtId="0" fontId="0" fillId="0" borderId="31" xfId="0" applyBorder="1" applyAlignment="1" applyProtection="1">
      <alignment horizontal="left"/>
      <protection locked="0"/>
    </xf>
    <xf numFmtId="14" fontId="0" fillId="0" borderId="39" xfId="0" applyNumberFormat="1" applyBorder="1" applyAlignment="1" applyProtection="1">
      <alignment horizontal="left"/>
      <protection locked="0"/>
    </xf>
    <xf numFmtId="14" fontId="0" fillId="0" borderId="9" xfId="0" applyNumberFormat="1" applyBorder="1" applyAlignment="1" applyProtection="1">
      <alignment horizontal="left"/>
      <protection locked="0"/>
    </xf>
    <xf numFmtId="14" fontId="0" fillId="0" borderId="31" xfId="0" applyNumberFormat="1" applyBorder="1" applyAlignment="1" applyProtection="1">
      <alignment horizontal="left"/>
      <protection locked="0"/>
    </xf>
    <xf numFmtId="0" fontId="0" fillId="0" borderId="0" xfId="0" applyAlignment="1">
      <alignment horizontal="left"/>
    </xf>
    <xf numFmtId="0" fontId="1" fillId="0" borderId="7" xfId="0" applyFont="1" applyFill="1" applyBorder="1" applyAlignment="1">
      <alignment/>
    </xf>
    <xf numFmtId="0" fontId="1" fillId="0" borderId="7" xfId="0" applyFont="1" applyBorder="1" applyAlignment="1">
      <alignment/>
    </xf>
    <xf numFmtId="0" fontId="0" fillId="0" borderId="7" xfId="0" applyBorder="1" applyAlignment="1">
      <alignment/>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1" fillId="0" borderId="6" xfId="0" applyFont="1" applyBorder="1" applyAlignment="1" applyProtection="1">
      <alignment horizontal="left"/>
      <protection/>
    </xf>
    <xf numFmtId="49" fontId="1" fillId="0" borderId="8" xfId="0" applyNumberFormat="1" applyFont="1" applyBorder="1" applyAlignment="1" applyProtection="1">
      <alignment horizontal="center"/>
      <protection/>
    </xf>
    <xf numFmtId="0" fontId="1" fillId="0" borderId="26" xfId="0" applyFont="1" applyBorder="1" applyAlignment="1" applyProtection="1">
      <alignment horizontal="right"/>
      <protection/>
    </xf>
    <xf numFmtId="0" fontId="1" fillId="0" borderId="24" xfId="0" applyFont="1" applyBorder="1" applyAlignment="1" applyProtection="1">
      <alignment/>
      <protection locked="0"/>
    </xf>
    <xf numFmtId="0" fontId="0" fillId="0" borderId="2" xfId="0" applyFont="1" applyBorder="1" applyAlignment="1" applyProtection="1">
      <alignment/>
      <protection locked="0"/>
    </xf>
    <xf numFmtId="49" fontId="1" fillId="0" borderId="46" xfId="0" applyNumberFormat="1" applyFont="1" applyBorder="1" applyAlignment="1" applyProtection="1">
      <alignment horizontal="center"/>
      <protection/>
    </xf>
    <xf numFmtId="49" fontId="1" fillId="0" borderId="6" xfId="0" applyNumberFormat="1" applyFont="1" applyBorder="1" applyAlignment="1" applyProtection="1">
      <alignment horizontal="center"/>
      <protection/>
    </xf>
    <xf numFmtId="0" fontId="0" fillId="0" borderId="49" xfId="0" applyFont="1" applyBorder="1" applyAlignment="1" applyProtection="1">
      <alignment horizontal="center"/>
      <protection/>
    </xf>
    <xf numFmtId="0" fontId="1" fillId="0" borderId="48" xfId="0" applyFont="1" applyBorder="1" applyAlignment="1" applyProtection="1">
      <alignment horizontal="center" wrapText="1"/>
      <protection/>
    </xf>
    <xf numFmtId="0" fontId="1" fillId="0" borderId="26" xfId="0" applyFont="1" applyBorder="1" applyAlignment="1" applyProtection="1">
      <alignment horizontal="center" wrapText="1"/>
      <protection/>
    </xf>
    <xf numFmtId="0" fontId="0" fillId="0" borderId="30" xfId="0" applyFont="1" applyBorder="1" applyAlignment="1" applyProtection="1">
      <alignment horizontal="center" wrapText="1"/>
      <protection/>
    </xf>
    <xf numFmtId="49" fontId="1" fillId="0" borderId="48" xfId="0" applyNumberFormat="1" applyFont="1" applyBorder="1" applyAlignment="1" applyProtection="1">
      <alignment horizontal="center" wrapText="1"/>
      <protection/>
    </xf>
    <xf numFmtId="0" fontId="1" fillId="0" borderId="23" xfId="0" applyFont="1" applyBorder="1" applyAlignment="1" applyProtection="1">
      <alignment/>
      <protection locked="0"/>
    </xf>
    <xf numFmtId="0" fontId="0" fillId="0" borderId="1" xfId="0" applyFont="1" applyBorder="1" applyAlignment="1" applyProtection="1">
      <alignment/>
      <protection locked="0"/>
    </xf>
    <xf numFmtId="49" fontId="1" fillId="0" borderId="12" xfId="0" applyNumberFormat="1" applyFont="1" applyBorder="1" applyAlignment="1" applyProtection="1">
      <alignment horizontal="center" wrapText="1"/>
      <protection/>
    </xf>
    <xf numFmtId="0" fontId="1" fillId="0" borderId="26" xfId="0" applyFont="1" applyBorder="1" applyAlignment="1" applyProtection="1">
      <alignment horizontal="left" vertical="center"/>
      <protection/>
    </xf>
    <xf numFmtId="49" fontId="1" fillId="0" borderId="30" xfId="0" applyNumberFormat="1" applyFont="1" applyBorder="1" applyAlignment="1" applyProtection="1">
      <alignment horizontal="center" wrapText="1"/>
      <protection/>
    </xf>
    <xf numFmtId="49" fontId="1" fillId="0" borderId="49" xfId="0" applyNumberFormat="1" applyFont="1" applyBorder="1" applyAlignment="1" applyProtection="1">
      <alignment horizontal="center"/>
      <protection/>
    </xf>
    <xf numFmtId="166" fontId="1" fillId="0" borderId="23" xfId="0" applyNumberFormat="1" applyFont="1" applyBorder="1" applyAlignment="1" applyProtection="1">
      <alignment/>
      <protection locked="0"/>
    </xf>
    <xf numFmtId="166" fontId="1" fillId="0" borderId="1" xfId="0" applyNumberFormat="1" applyFont="1" applyBorder="1" applyAlignment="1" applyProtection="1">
      <alignment/>
      <protection locked="0"/>
    </xf>
    <xf numFmtId="166" fontId="1" fillId="0" borderId="24" xfId="0" applyNumberFormat="1" applyFont="1" applyBorder="1" applyAlignment="1" applyProtection="1">
      <alignment/>
      <protection locked="0"/>
    </xf>
    <xf numFmtId="166" fontId="1" fillId="0" borderId="2" xfId="0" applyNumberFormat="1" applyFont="1" applyBorder="1" applyAlignment="1" applyProtection="1">
      <alignment/>
      <protection locked="0"/>
    </xf>
    <xf numFmtId="166" fontId="1" fillId="0" borderId="25" xfId="0" applyNumberFormat="1" applyFont="1" applyBorder="1" applyAlignment="1" applyProtection="1">
      <alignment/>
      <protection locked="0"/>
    </xf>
    <xf numFmtId="166" fontId="1" fillId="0" borderId="3" xfId="0" applyNumberFormat="1" applyFont="1" applyBorder="1" applyAlignment="1" applyProtection="1">
      <alignment/>
      <protection locked="0"/>
    </xf>
    <xf numFmtId="0" fontId="1" fillId="0" borderId="2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165" fontId="1" fillId="0" borderId="23" xfId="0" applyNumberFormat="1" applyFont="1" applyBorder="1" applyAlignment="1" applyProtection="1">
      <alignment horizontal="left"/>
      <protection locked="0"/>
    </xf>
    <xf numFmtId="165" fontId="1" fillId="0" borderId="62" xfId="0" applyNumberFormat="1" applyFont="1" applyBorder="1" applyAlignment="1" applyProtection="1">
      <alignment horizontal="left"/>
      <protection locked="0"/>
    </xf>
    <xf numFmtId="165" fontId="0" fillId="0" borderId="1" xfId="0" applyNumberFormat="1" applyFont="1" applyBorder="1" applyAlignment="1" applyProtection="1">
      <alignment horizontal="left"/>
      <protection locked="0"/>
    </xf>
    <xf numFmtId="165" fontId="1" fillId="0" borderId="24" xfId="0" applyNumberFormat="1" applyFont="1" applyBorder="1" applyAlignment="1" applyProtection="1">
      <alignment horizontal="left"/>
      <protection locked="0"/>
    </xf>
    <xf numFmtId="165" fontId="1" fillId="0" borderId="7" xfId="0" applyNumberFormat="1" applyFont="1" applyBorder="1" applyAlignment="1" applyProtection="1">
      <alignment horizontal="left"/>
      <protection locked="0"/>
    </xf>
    <xf numFmtId="165" fontId="0" fillId="0" borderId="2" xfId="0" applyNumberFormat="1" applyFont="1" applyBorder="1" applyAlignment="1" applyProtection="1">
      <alignment horizontal="left"/>
      <protection locked="0"/>
    </xf>
    <xf numFmtId="165" fontId="1" fillId="0" borderId="25" xfId="0" applyNumberFormat="1" applyFont="1" applyBorder="1" applyAlignment="1" applyProtection="1">
      <alignment horizontal="left"/>
      <protection locked="0"/>
    </xf>
    <xf numFmtId="165" fontId="1" fillId="0" borderId="55" xfId="0" applyNumberFormat="1" applyFont="1" applyBorder="1" applyAlignment="1" applyProtection="1">
      <alignment horizontal="left"/>
      <protection locked="0"/>
    </xf>
    <xf numFmtId="165" fontId="0" fillId="0" borderId="3" xfId="0" applyNumberFormat="1" applyFont="1" applyBorder="1" applyAlignment="1" applyProtection="1">
      <alignment horizontal="left"/>
      <protection locked="0"/>
    </xf>
    <xf numFmtId="166" fontId="0" fillId="0" borderId="2" xfId="0" applyNumberFormat="1" applyFont="1" applyBorder="1" applyAlignment="1" applyProtection="1">
      <alignment/>
      <protection locked="0"/>
    </xf>
    <xf numFmtId="166" fontId="0" fillId="0" borderId="3" xfId="0" applyNumberFormat="1" applyFont="1" applyBorder="1" applyAlignment="1" applyProtection="1">
      <alignment/>
      <protection locked="0"/>
    </xf>
    <xf numFmtId="0" fontId="1" fillId="0" borderId="25" xfId="0" applyFont="1" applyBorder="1" applyAlignment="1" applyProtection="1">
      <alignment/>
      <protection locked="0"/>
    </xf>
    <xf numFmtId="0" fontId="0" fillId="0" borderId="3" xfId="0" applyFont="1" applyBorder="1" applyAlignment="1" applyProtection="1">
      <alignment/>
      <protection locked="0"/>
    </xf>
    <xf numFmtId="166" fontId="0" fillId="0" borderId="1" xfId="0" applyNumberFormat="1" applyFont="1" applyBorder="1" applyAlignment="1" applyProtection="1">
      <alignment/>
      <protection locked="0"/>
    </xf>
    <xf numFmtId="0" fontId="4" fillId="0" borderId="0" xfId="0" applyFont="1" applyAlignment="1">
      <alignment horizontal="center"/>
    </xf>
    <xf numFmtId="0" fontId="0" fillId="0" borderId="6" xfId="0" applyFont="1" applyBorder="1" applyAlignment="1" applyProtection="1">
      <alignment horizontal="center"/>
      <protection/>
    </xf>
    <xf numFmtId="0" fontId="0" fillId="0" borderId="26" xfId="0" applyFont="1" applyBorder="1" applyAlignment="1" applyProtection="1">
      <alignment horizontal="center" wrapText="1"/>
      <protection/>
    </xf>
    <xf numFmtId="49" fontId="1" fillId="0" borderId="0" xfId="0" applyNumberFormat="1" applyFont="1" applyAlignment="1" applyProtection="1">
      <alignment horizontal="center"/>
      <protection/>
    </xf>
    <xf numFmtId="0" fontId="1" fillId="0" borderId="5" xfId="0" applyFont="1" applyBorder="1" applyAlignment="1" applyProtection="1">
      <alignment horizontal="right" vertical="center"/>
      <protection/>
    </xf>
    <xf numFmtId="42" fontId="0" fillId="0" borderId="47" xfId="16" applyNumberFormat="1" applyFont="1" applyBorder="1" applyAlignment="1" applyProtection="1">
      <alignment/>
      <protection/>
    </xf>
    <xf numFmtId="42" fontId="0" fillId="0" borderId="54" xfId="16" applyNumberFormat="1" applyFont="1" applyBorder="1" applyAlignment="1" applyProtection="1">
      <alignment/>
      <protection/>
    </xf>
    <xf numFmtId="42" fontId="0" fillId="0" borderId="9" xfId="16" applyNumberFormat="1" applyFont="1" applyBorder="1" applyAlignment="1" applyProtection="1">
      <alignment/>
      <protection/>
    </xf>
    <xf numFmtId="42" fontId="0" fillId="0" borderId="24" xfId="16" applyNumberFormat="1" applyFont="1" applyBorder="1" applyAlignment="1" applyProtection="1">
      <alignment/>
      <protection/>
    </xf>
    <xf numFmtId="42" fontId="0" fillId="0" borderId="2" xfId="16" applyNumberFormat="1" applyFont="1" applyBorder="1" applyAlignment="1" applyProtection="1">
      <alignment/>
      <protection/>
    </xf>
    <xf numFmtId="0" fontId="1" fillId="0" borderId="30" xfId="0" applyFont="1" applyBorder="1" applyAlignment="1" applyProtection="1">
      <alignment horizontal="center" wrapText="1"/>
      <protection/>
    </xf>
    <xf numFmtId="0" fontId="1" fillId="0" borderId="46" xfId="0" applyFont="1" applyBorder="1" applyAlignment="1" applyProtection="1">
      <alignment/>
      <protection/>
    </xf>
    <xf numFmtId="0" fontId="0" fillId="0" borderId="6" xfId="0" applyFont="1" applyBorder="1" applyAlignment="1" applyProtection="1">
      <alignment/>
      <protection/>
    </xf>
    <xf numFmtId="0" fontId="1" fillId="0" borderId="49" xfId="0" applyFont="1" applyBorder="1" applyAlignment="1" applyProtection="1">
      <alignment/>
      <protection/>
    </xf>
    <xf numFmtId="42" fontId="0" fillId="0" borderId="37" xfId="16" applyNumberFormat="1" applyFont="1" applyBorder="1" applyAlignment="1" applyProtection="1">
      <alignment/>
      <protection/>
    </xf>
    <xf numFmtId="42" fontId="0" fillId="0" borderId="32" xfId="16" applyNumberFormat="1" applyFont="1" applyBorder="1" applyAlignment="1" applyProtection="1">
      <alignment/>
      <protection/>
    </xf>
    <xf numFmtId="0" fontId="1" fillId="0" borderId="0" xfId="0" applyFont="1" applyBorder="1" applyAlignment="1" applyProtection="1">
      <alignment horizontal="left"/>
      <protection/>
    </xf>
    <xf numFmtId="0" fontId="3" fillId="0" borderId="10" xfId="0" applyFont="1" applyBorder="1" applyAlignment="1" applyProtection="1">
      <alignment horizontal="right" vertical="center"/>
      <protection/>
    </xf>
    <xf numFmtId="42" fontId="0" fillId="0" borderId="5" xfId="16" applyNumberFormat="1" applyFont="1" applyBorder="1" applyAlignment="1" applyProtection="1">
      <alignment/>
      <protection/>
    </xf>
    <xf numFmtId="42" fontId="0" fillId="0" borderId="25" xfId="16" applyNumberFormat="1" applyFont="1" applyBorder="1" applyAlignment="1" applyProtection="1">
      <alignment/>
      <protection/>
    </xf>
    <xf numFmtId="42" fontId="0" fillId="0" borderId="3" xfId="16" applyNumberFormat="1" applyFont="1" applyBorder="1" applyAlignment="1" applyProtection="1">
      <alignment/>
      <protection/>
    </xf>
    <xf numFmtId="42" fontId="1" fillId="0" borderId="34" xfId="0" applyNumberFormat="1" applyFont="1" applyBorder="1" applyAlignment="1" applyProtection="1">
      <alignment/>
      <protection/>
    </xf>
    <xf numFmtId="42" fontId="1" fillId="0" borderId="29" xfId="0" applyNumberFormat="1" applyFont="1" applyBorder="1" applyAlignment="1" applyProtection="1">
      <alignment/>
      <protection/>
    </xf>
    <xf numFmtId="42" fontId="1" fillId="0" borderId="46" xfId="0" applyNumberFormat="1" applyFont="1" applyBorder="1" applyAlignment="1" applyProtection="1">
      <alignment/>
      <protection/>
    </xf>
    <xf numFmtId="42" fontId="0" fillId="0" borderId="6" xfId="0" applyNumberFormat="1" applyFont="1" applyBorder="1" applyAlignment="1" applyProtection="1">
      <alignment/>
      <protection/>
    </xf>
    <xf numFmtId="42" fontId="0" fillId="0" borderId="47" xfId="0" applyNumberFormat="1" applyFont="1" applyBorder="1" applyAlignment="1">
      <alignment/>
    </xf>
    <xf numFmtId="42" fontId="0" fillId="0" borderId="54" xfId="0" applyNumberFormat="1" applyFont="1" applyBorder="1" applyAlignment="1">
      <alignment/>
    </xf>
    <xf numFmtId="42" fontId="0" fillId="0" borderId="24" xfId="16" applyNumberFormat="1" applyFont="1" applyBorder="1" applyAlignment="1">
      <alignment/>
    </xf>
    <xf numFmtId="42" fontId="0" fillId="0" borderId="2" xfId="16" applyNumberFormat="1" applyFont="1" applyBorder="1" applyAlignment="1">
      <alignment/>
    </xf>
    <xf numFmtId="0" fontId="9" fillId="0" borderId="62" xfId="0" applyFont="1" applyBorder="1" applyAlignment="1">
      <alignment horizontal="left"/>
    </xf>
    <xf numFmtId="0" fontId="9" fillId="0" borderId="1" xfId="0" applyFont="1" applyBorder="1" applyAlignment="1">
      <alignment horizontal="left"/>
    </xf>
    <xf numFmtId="0" fontId="2" fillId="0" borderId="26" xfId="0" applyFont="1" applyBorder="1" applyAlignment="1" applyProtection="1">
      <alignment horizontal="center" wrapText="1"/>
      <protection/>
    </xf>
    <xf numFmtId="0" fontId="9" fillId="0" borderId="6" xfId="0" applyFont="1" applyBorder="1" applyAlignment="1">
      <alignment horizontal="left"/>
    </xf>
    <xf numFmtId="42" fontId="0" fillId="0" borderId="37" xfId="16" applyNumberFormat="1" applyFont="1" applyBorder="1" applyAlignment="1">
      <alignment/>
    </xf>
    <xf numFmtId="42" fontId="0" fillId="0" borderId="32" xfId="16" applyNumberFormat="1" applyFont="1" applyBorder="1" applyAlignment="1">
      <alignment/>
    </xf>
    <xf numFmtId="42" fontId="0" fillId="0" borderId="47" xfId="16" applyNumberFormat="1" applyFont="1" applyBorder="1" applyAlignment="1" applyProtection="1">
      <alignment/>
      <protection/>
    </xf>
    <xf numFmtId="42" fontId="0" fillId="0" borderId="54" xfId="16" applyNumberFormat="1" applyFont="1" applyBorder="1" applyAlignment="1" applyProtection="1">
      <alignment/>
      <protection/>
    </xf>
    <xf numFmtId="0" fontId="2" fillId="0" borderId="48" xfId="0" applyFont="1" applyBorder="1" applyAlignment="1" applyProtection="1">
      <alignment horizontal="center" wrapText="1"/>
      <protection/>
    </xf>
    <xf numFmtId="0" fontId="2" fillId="0" borderId="30" xfId="0" applyFont="1" applyBorder="1" applyAlignment="1" applyProtection="1">
      <alignment horizontal="center" wrapText="1"/>
      <protection/>
    </xf>
    <xf numFmtId="0" fontId="2" fillId="0" borderId="46" xfId="0" applyFont="1" applyBorder="1" applyAlignment="1">
      <alignment/>
    </xf>
    <xf numFmtId="0" fontId="2" fillId="0" borderId="49" xfId="0" applyFont="1" applyBorder="1" applyAlignment="1">
      <alignment/>
    </xf>
    <xf numFmtId="42" fontId="0" fillId="0" borderId="47" xfId="16" applyNumberFormat="1" applyFont="1" applyBorder="1" applyAlignment="1">
      <alignment/>
    </xf>
    <xf numFmtId="42" fontId="0" fillId="0" borderId="54" xfId="16" applyNumberFormat="1" applyFont="1" applyBorder="1" applyAlignment="1">
      <alignment/>
    </xf>
    <xf numFmtId="0" fontId="0" fillId="0" borderId="49" xfId="0" applyBorder="1" applyAlignment="1" applyProtection="1">
      <alignment horizontal="center"/>
      <protection/>
    </xf>
    <xf numFmtId="0" fontId="0" fillId="0" borderId="30" xfId="0" applyBorder="1" applyAlignment="1" applyProtection="1">
      <alignment horizontal="center" wrapText="1"/>
      <protection/>
    </xf>
    <xf numFmtId="0" fontId="0" fillId="0" borderId="49" xfId="0" applyBorder="1" applyAlignment="1">
      <alignment/>
    </xf>
    <xf numFmtId="42" fontId="0" fillId="0" borderId="63" xfId="0" applyNumberFormat="1" applyFont="1" applyBorder="1" applyAlignment="1">
      <alignment/>
    </xf>
    <xf numFmtId="42" fontId="0" fillId="0" borderId="64" xfId="0" applyNumberFormat="1" applyFont="1" applyBorder="1" applyAlignment="1">
      <alignment/>
    </xf>
    <xf numFmtId="42" fontId="0" fillId="0" borderId="32" xfId="16" applyNumberFormat="1" applyFont="1" applyBorder="1" applyAlignment="1">
      <alignment/>
    </xf>
    <xf numFmtId="42" fontId="0" fillId="0" borderId="25" xfId="16" applyNumberFormat="1" applyFont="1" applyBorder="1" applyAlignment="1">
      <alignment/>
    </xf>
    <xf numFmtId="42" fontId="0" fillId="0" borderId="3" xfId="16" applyNumberFormat="1" applyFont="1" applyBorder="1" applyAlignment="1">
      <alignment/>
    </xf>
    <xf numFmtId="42" fontId="0" fillId="0" borderId="5" xfId="0" applyNumberFormat="1" applyFont="1" applyBorder="1" applyAlignment="1">
      <alignment/>
    </xf>
    <xf numFmtId="42" fontId="0" fillId="0" borderId="5" xfId="0" applyNumberFormat="1" applyBorder="1" applyAlignment="1">
      <alignment/>
    </xf>
    <xf numFmtId="42" fontId="0" fillId="0" borderId="32" xfId="0" applyNumberFormat="1" applyBorder="1" applyAlignment="1">
      <alignment/>
    </xf>
    <xf numFmtId="42" fontId="0" fillId="0" borderId="64" xfId="0" applyNumberFormat="1" applyBorder="1" applyAlignment="1">
      <alignment/>
    </xf>
    <xf numFmtId="42" fontId="0" fillId="0" borderId="54" xfId="0" applyNumberFormat="1" applyBorder="1" applyAlignment="1">
      <alignment/>
    </xf>
    <xf numFmtId="49" fontId="1" fillId="0" borderId="29" xfId="0" applyNumberFormat="1" applyFont="1" applyBorder="1" applyAlignment="1">
      <alignment horizontal="center"/>
    </xf>
    <xf numFmtId="49" fontId="1" fillId="0" borderId="12" xfId="0" applyNumberFormat="1" applyFont="1" applyBorder="1" applyAlignment="1">
      <alignment horizontal="center"/>
    </xf>
    <xf numFmtId="0" fontId="2" fillId="0" borderId="30" xfId="0" applyFont="1" applyBorder="1" applyAlignment="1">
      <alignment horizontal="center" wrapText="1"/>
    </xf>
    <xf numFmtId="0" fontId="2" fillId="0" borderId="11" xfId="0" applyFont="1" applyBorder="1" applyAlignment="1">
      <alignment horizontal="center" wrapText="1"/>
    </xf>
    <xf numFmtId="49" fontId="1" fillId="0" borderId="34" xfId="0" applyNumberFormat="1" applyFont="1" applyBorder="1" applyAlignment="1">
      <alignment horizontal="center"/>
    </xf>
    <xf numFmtId="0" fontId="2" fillId="0" borderId="48" xfId="0" applyFont="1" applyBorder="1" applyAlignment="1">
      <alignment horizontal="center" wrapText="1"/>
    </xf>
    <xf numFmtId="0" fontId="0" fillId="0" borderId="29" xfId="0" applyBorder="1" applyAlignment="1">
      <alignment horizontal="center"/>
    </xf>
    <xf numFmtId="0" fontId="0" fillId="0" borderId="30" xfId="0" applyBorder="1" applyAlignment="1">
      <alignment horizontal="center" wrapText="1"/>
    </xf>
    <xf numFmtId="0" fontId="0" fillId="0" borderId="23" xfId="0" applyFont="1" applyBorder="1" applyAlignment="1" applyProtection="1">
      <alignment/>
      <protection locked="0"/>
    </xf>
    <xf numFmtId="0" fontId="0" fillId="0" borderId="1" xfId="0" applyFont="1" applyBorder="1" applyAlignment="1" applyProtection="1">
      <alignment/>
      <protection locked="0"/>
    </xf>
    <xf numFmtId="0" fontId="0" fillId="0" borderId="24" xfId="0" applyFont="1" applyBorder="1" applyAlignment="1" applyProtection="1">
      <alignment/>
      <protection locked="0"/>
    </xf>
    <xf numFmtId="0" fontId="0" fillId="0" borderId="2" xfId="0" applyFont="1" applyBorder="1"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25" xfId="0" applyFont="1" applyBorder="1" applyAlignment="1" applyProtection="1">
      <alignment/>
      <protection locked="0"/>
    </xf>
    <xf numFmtId="0" fontId="0" fillId="0" borderId="3" xfId="0" applyFont="1" applyBorder="1" applyAlignment="1" applyProtection="1">
      <alignment/>
      <protection locked="0"/>
    </xf>
    <xf numFmtId="0" fontId="0" fillId="0" borderId="3" xfId="0" applyBorder="1" applyAlignment="1" applyProtection="1">
      <alignment/>
      <protection locked="0"/>
    </xf>
    <xf numFmtId="0" fontId="0" fillId="2" borderId="37" xfId="0" applyFont="1" applyFill="1" applyBorder="1" applyAlignment="1">
      <alignment/>
    </xf>
    <xf numFmtId="0" fontId="0" fillId="0" borderId="32" xfId="0" applyBorder="1" applyAlignment="1">
      <alignment/>
    </xf>
    <xf numFmtId="0" fontId="0" fillId="0" borderId="37" xfId="0" applyFont="1" applyBorder="1" applyAlignment="1">
      <alignment/>
    </xf>
    <xf numFmtId="0" fontId="0" fillId="0" borderId="32" xfId="0" applyFont="1" applyBorder="1" applyAlignment="1">
      <alignment/>
    </xf>
    <xf numFmtId="0" fontId="0" fillId="0" borderId="34" xfId="0" applyFont="1" applyBorder="1" applyAlignment="1">
      <alignment/>
    </xf>
    <xf numFmtId="0" fontId="0" fillId="0" borderId="29" xfId="0" applyBorder="1" applyAlignment="1">
      <alignment/>
    </xf>
    <xf numFmtId="0" fontId="0" fillId="0" borderId="65" xfId="0" applyFont="1" applyBorder="1" applyAlignment="1">
      <alignment/>
    </xf>
    <xf numFmtId="0" fontId="0" fillId="0" borderId="66" xfId="0" applyBorder="1" applyAlignment="1">
      <alignment/>
    </xf>
    <xf numFmtId="0" fontId="0" fillId="0" borderId="46" xfId="0" applyFont="1" applyBorder="1" applyAlignment="1">
      <alignment/>
    </xf>
    <xf numFmtId="0" fontId="0" fillId="0" borderId="49" xfId="0" applyFont="1" applyBorder="1" applyAlignment="1">
      <alignment/>
    </xf>
    <xf numFmtId="0" fontId="0" fillId="0" borderId="29" xfId="0" applyFont="1" applyBorder="1" applyAlignment="1">
      <alignment/>
    </xf>
    <xf numFmtId="0" fontId="0" fillId="0" borderId="66" xfId="0" applyFont="1" applyBorder="1" applyAlignment="1">
      <alignment/>
    </xf>
    <xf numFmtId="42" fontId="0" fillId="0" borderId="24" xfId="16" applyNumberFormat="1" applyFont="1" applyBorder="1" applyAlignment="1">
      <alignment horizontal="center"/>
    </xf>
    <xf numFmtId="42" fontId="0" fillId="0" borderId="7" xfId="16" applyNumberFormat="1" applyFont="1" applyBorder="1" applyAlignment="1">
      <alignment horizontal="center"/>
    </xf>
    <xf numFmtId="42" fontId="0" fillId="0" borderId="25" xfId="16" applyNumberFormat="1" applyFont="1" applyBorder="1" applyAlignment="1">
      <alignment horizontal="center"/>
    </xf>
    <xf numFmtId="42" fontId="0" fillId="0" borderId="55" xfId="16" applyNumberFormat="1" applyFont="1" applyBorder="1" applyAlignment="1">
      <alignment horizont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42" fontId="0" fillId="0" borderId="37" xfId="16" applyNumberFormat="1" applyFont="1" applyBorder="1" applyAlignment="1">
      <alignment horizontal="center"/>
    </xf>
    <xf numFmtId="42" fontId="0" fillId="0" borderId="5" xfId="16" applyNumberFormat="1" applyFont="1" applyBorder="1" applyAlignment="1">
      <alignment horizontal="center"/>
    </xf>
    <xf numFmtId="0" fontId="3" fillId="0" borderId="0" xfId="0" applyFont="1" applyAlignment="1">
      <alignment horizontal="left"/>
    </xf>
    <xf numFmtId="0" fontId="1" fillId="0" borderId="37" xfId="0" applyFont="1" applyBorder="1" applyAlignment="1" applyProtection="1">
      <alignment vertical="center"/>
      <protection/>
    </xf>
    <xf numFmtId="0" fontId="1" fillId="0" borderId="5" xfId="0" applyFont="1" applyBorder="1" applyAlignment="1" applyProtection="1">
      <alignment vertical="center"/>
      <protection/>
    </xf>
    <xf numFmtId="0" fontId="1" fillId="0" borderId="11" xfId="0" applyFont="1" applyBorder="1" applyAlignment="1">
      <alignment horizontal="center" vertical="center"/>
    </xf>
    <xf numFmtId="49" fontId="1" fillId="0" borderId="8" xfId="0" applyNumberFormat="1" applyFont="1" applyBorder="1" applyAlignment="1">
      <alignment horizontal="center" vertical="center"/>
    </xf>
    <xf numFmtId="0" fontId="1" fillId="0" borderId="48" xfId="0" applyFont="1" applyBorder="1" applyAlignment="1">
      <alignment horizontal="center" vertical="center"/>
    </xf>
    <xf numFmtId="42" fontId="0" fillId="0" borderId="46" xfId="16" applyNumberFormat="1" applyFont="1" applyBorder="1" applyAlignment="1">
      <alignment horizontal="center"/>
    </xf>
    <xf numFmtId="42" fontId="0" fillId="0" borderId="6" xfId="16" applyNumberFormat="1" applyFont="1" applyBorder="1" applyAlignment="1">
      <alignment horizontal="center"/>
    </xf>
    <xf numFmtId="0" fontId="1" fillId="0" borderId="34" xfId="0" applyFont="1" applyBorder="1" applyAlignment="1">
      <alignment horizontal="center" vertical="center"/>
    </xf>
    <xf numFmtId="49" fontId="1" fillId="0" borderId="46" xfId="0" applyNumberFormat="1" applyFont="1" applyBorder="1" applyAlignment="1">
      <alignment horizontal="center" vertical="center"/>
    </xf>
    <xf numFmtId="42" fontId="0" fillId="0" borderId="48" xfId="16" applyNumberFormat="1" applyFont="1" applyBorder="1" applyAlignment="1">
      <alignment horizontal="center"/>
    </xf>
    <xf numFmtId="42" fontId="0" fillId="0" borderId="26" xfId="16" applyNumberFormat="1" applyFont="1" applyBorder="1" applyAlignment="1">
      <alignment horizontal="center"/>
    </xf>
    <xf numFmtId="42" fontId="1" fillId="0" borderId="37" xfId="16" applyNumberFormat="1" applyFont="1" applyBorder="1" applyAlignment="1">
      <alignment horizontal="center"/>
    </xf>
    <xf numFmtId="42" fontId="1" fillId="0" borderId="5" xfId="16" applyNumberFormat="1" applyFont="1" applyBorder="1" applyAlignment="1">
      <alignment horizontal="center"/>
    </xf>
    <xf numFmtId="49" fontId="1" fillId="0" borderId="49"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42" fontId="0" fillId="0" borderId="24" xfId="0" applyNumberFormat="1" applyFont="1" applyBorder="1" applyAlignment="1">
      <alignment horizontal="center"/>
    </xf>
    <xf numFmtId="42" fontId="0" fillId="0" borderId="7" xfId="0" applyNumberFormat="1" applyFont="1" applyBorder="1" applyAlignment="1">
      <alignment horizontal="center"/>
    </xf>
    <xf numFmtId="42" fontId="0" fillId="0" borderId="48" xfId="0" applyNumberFormat="1" applyFont="1" applyBorder="1" applyAlignment="1">
      <alignment horizontal="center"/>
    </xf>
    <xf numFmtId="42" fontId="0" fillId="0" borderId="26" xfId="0" applyNumberFormat="1" applyFont="1" applyBorder="1" applyAlignment="1">
      <alignment horizontal="center"/>
    </xf>
    <xf numFmtId="42" fontId="1" fillId="0" borderId="37" xfId="0" applyNumberFormat="1" applyFont="1" applyBorder="1" applyAlignment="1">
      <alignment horizontal="center"/>
    </xf>
    <xf numFmtId="42" fontId="1" fillId="0" borderId="5" xfId="0" applyNumberFormat="1" applyFont="1" applyBorder="1" applyAlignment="1">
      <alignment horizontal="center"/>
    </xf>
    <xf numFmtId="42" fontId="0" fillId="0" borderId="46" xfId="0" applyNumberFormat="1" applyFont="1" applyBorder="1" applyAlignment="1">
      <alignment horizontal="center"/>
    </xf>
    <xf numFmtId="42" fontId="0" fillId="0" borderId="6" xfId="0" applyNumberFormat="1" applyFont="1" applyBorder="1" applyAlignment="1">
      <alignment horizontal="center"/>
    </xf>
    <xf numFmtId="0" fontId="1" fillId="0" borderId="37" xfId="0" applyFont="1" applyBorder="1" applyAlignment="1" applyProtection="1">
      <alignment horizontal="center"/>
      <protection/>
    </xf>
    <xf numFmtId="0" fontId="1" fillId="0" borderId="58" xfId="0" applyFont="1" applyBorder="1" applyAlignment="1" applyProtection="1">
      <alignment horizontal="center"/>
      <protection/>
    </xf>
    <xf numFmtId="0" fontId="1" fillId="0" borderId="32" xfId="0" applyFont="1" applyBorder="1" applyAlignment="1" applyProtection="1">
      <alignment horizontal="center"/>
      <protection/>
    </xf>
    <xf numFmtId="0" fontId="3" fillId="0" borderId="0" xfId="0" applyFont="1" applyAlignment="1" applyProtection="1">
      <alignment horizontal="left"/>
      <protection/>
    </xf>
    <xf numFmtId="0" fontId="0" fillId="0" borderId="32" xfId="0" applyBorder="1" applyAlignment="1" applyProtection="1">
      <alignment horizontal="center"/>
      <protection/>
    </xf>
    <xf numFmtId="0" fontId="0" fillId="0" borderId="37" xfId="0" applyBorder="1" applyAlignment="1" applyProtection="1">
      <alignment horizontal="center"/>
      <protection/>
    </xf>
    <xf numFmtId="0" fontId="0" fillId="0" borderId="46" xfId="0" applyBorder="1" applyAlignment="1" applyProtection="1">
      <alignment horizontal="center"/>
      <protection/>
    </xf>
    <xf numFmtId="0" fontId="1" fillId="0" borderId="67" xfId="0" applyFont="1" applyBorder="1" applyAlignment="1" applyProtection="1">
      <alignment horizontal="center"/>
      <protection/>
    </xf>
    <xf numFmtId="0" fontId="1" fillId="0" borderId="68" xfId="0" applyFont="1" applyBorder="1" applyAlignment="1" applyProtection="1">
      <alignment horizontal="center"/>
      <protection/>
    </xf>
    <xf numFmtId="0" fontId="1" fillId="0" borderId="39" xfId="0" applyFont="1" applyBorder="1" applyAlignment="1" applyProtection="1">
      <alignment horizontal="center"/>
      <protection/>
    </xf>
    <xf numFmtId="0" fontId="1" fillId="0" borderId="31" xfId="0" applyFont="1" applyBorder="1" applyAlignment="1" applyProtection="1">
      <alignment horizontal="center"/>
      <protection/>
    </xf>
    <xf numFmtId="0" fontId="1" fillId="0" borderId="9" xfId="0" applyFont="1" applyBorder="1" applyAlignment="1" applyProtection="1">
      <alignment horizontal="center"/>
      <protection/>
    </xf>
    <xf numFmtId="0" fontId="0" fillId="0" borderId="54" xfId="0" applyBorder="1" applyAlignment="1" applyProtection="1">
      <alignment horizontal="center"/>
      <protection/>
    </xf>
    <xf numFmtId="0" fontId="0" fillId="0" borderId="6" xfId="0" applyBorder="1" applyAlignment="1" applyProtection="1">
      <alignment horizontal="center"/>
      <protection/>
    </xf>
    <xf numFmtId="0" fontId="0" fillId="0" borderId="0" xfId="0" applyBorder="1" applyAlignment="1" applyProtection="1">
      <alignment horizontal="center"/>
      <protection/>
    </xf>
    <xf numFmtId="0" fontId="1" fillId="0" borderId="6" xfId="0" applyFont="1" applyBorder="1" applyAlignment="1" applyProtection="1">
      <alignment horizontal="center"/>
      <protection/>
    </xf>
    <xf numFmtId="0" fontId="1" fillId="0" borderId="69" xfId="0" applyFont="1" applyBorder="1" applyAlignment="1" applyProtection="1">
      <alignment horizontal="center"/>
      <protection/>
    </xf>
    <xf numFmtId="0" fontId="1" fillId="0" borderId="19" xfId="0" applyFont="1" applyBorder="1" applyAlignment="1" applyProtection="1">
      <alignment horizontal="center"/>
      <protection/>
    </xf>
    <xf numFmtId="0" fontId="0" fillId="0" borderId="0" xfId="0" applyAlignment="1" applyProtection="1">
      <alignment horizontal="center"/>
      <protection/>
    </xf>
    <xf numFmtId="0" fontId="1" fillId="0" borderId="30" xfId="0" applyFont="1" applyBorder="1" applyAlignment="1" applyProtection="1">
      <alignment horizontal="left" vertical="center" wrapText="1"/>
      <protection/>
    </xf>
    <xf numFmtId="0" fontId="1" fillId="0" borderId="11" xfId="0" applyFont="1" applyBorder="1" applyAlignment="1" applyProtection="1">
      <alignment horizontal="left" vertical="center" wrapText="1"/>
      <protection/>
    </xf>
    <xf numFmtId="49" fontId="1" fillId="0" borderId="32" xfId="0" applyNumberFormat="1" applyFont="1" applyBorder="1" applyAlignment="1" applyProtection="1">
      <alignment horizontal="center" vertical="center"/>
      <protection/>
    </xf>
    <xf numFmtId="49" fontId="1" fillId="0" borderId="4" xfId="0" applyNumberFormat="1" applyFont="1" applyBorder="1" applyAlignment="1" applyProtection="1">
      <alignment horizontal="center" vertical="center"/>
      <protection/>
    </xf>
  </cellXfs>
  <cellStyles count="22">
    <cellStyle name="Normal" xfId="0"/>
    <cellStyle name="Percent" xfId="15"/>
    <cellStyle name="Currency" xfId="16"/>
    <cellStyle name="Currency [0]" xfId="17"/>
    <cellStyle name="Comma" xfId="18"/>
    <cellStyle name="Comma [0]" xfId="19"/>
    <cellStyle name="Comma 2" xfId="20"/>
    <cellStyle name="Currency 2" xfId="21"/>
    <cellStyle name="Currency 2 2" xfId="22"/>
    <cellStyle name="Hyperlink" xfId="23"/>
    <cellStyle name="Normal 2" xfId="24"/>
    <cellStyle name="Normal 2 2" xfId="25"/>
    <cellStyle name="Normal 3" xfId="26"/>
    <cellStyle name="Normal 4" xfId="27"/>
    <cellStyle name="Normal 4 2" xfId="28"/>
    <cellStyle name="Normal 4 2 2" xfId="29"/>
    <cellStyle name="Normal 4 2 3" xfId="30"/>
    <cellStyle name="Normal 4 3" xfId="31"/>
    <cellStyle name="Normal 4 4" xfId="32"/>
    <cellStyle name="Percent 2" xfId="33"/>
    <cellStyle name="Percent 3" xfId="34"/>
    <cellStyle name="Percent 4"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customXml" Target="../customXml/item5.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tesetting.Clinics@dhcs.c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F23"/>
  <sheetViews>
    <sheetView showGridLines="0" tabSelected="1" workbookViewId="0" topLeftCell="A1">
      <selection activeCell="B21" sqref="B21"/>
    </sheetView>
  </sheetViews>
  <sheetFormatPr defaultColWidth="9.140625" defaultRowHeight="12.75"/>
  <cols>
    <col min="1" max="1" width="42.140625" style="86" customWidth="1"/>
    <col min="2" max="16384" width="9.140625" style="86" customWidth="1"/>
  </cols>
  <sheetData>
    <row r="9" ht="15.75">
      <c r="B9" s="224" t="s">
        <v>138</v>
      </c>
    </row>
    <row r="10" ht="15.75">
      <c r="B10" s="224"/>
    </row>
    <row r="11" ht="15.75">
      <c r="B11" s="224" t="s">
        <v>149</v>
      </c>
    </row>
    <row r="12" ht="15.75">
      <c r="B12" s="224"/>
    </row>
    <row r="13" ht="15.75">
      <c r="B13" s="224" t="s">
        <v>27</v>
      </c>
    </row>
    <row r="14" ht="15.75">
      <c r="B14" s="224"/>
    </row>
    <row r="15" ht="15.75">
      <c r="B15" s="224" t="s">
        <v>233</v>
      </c>
    </row>
    <row r="16" ht="15.75">
      <c r="B16" s="224"/>
    </row>
    <row r="17" ht="15.75">
      <c r="B17" s="224" t="s">
        <v>234</v>
      </c>
    </row>
    <row r="18" ht="15.75">
      <c r="B18" s="224"/>
    </row>
    <row r="19" ht="15.75">
      <c r="B19" s="224" t="s">
        <v>235</v>
      </c>
    </row>
    <row r="20" ht="15.75">
      <c r="B20" s="224"/>
    </row>
    <row r="21" spans="1:6" ht="24" customHeight="1" thickBot="1">
      <c r="A21" s="220" t="s">
        <v>212</v>
      </c>
      <c r="B21" s="226">
        <f>+1B!A6</f>
        <v>0</v>
      </c>
      <c r="C21" s="221"/>
      <c r="D21" s="222"/>
      <c r="E21" s="262"/>
      <c r="F21" s="262"/>
    </row>
    <row r="22" spans="1:4" ht="15.75">
      <c r="A22" s="223"/>
      <c r="B22" s="227"/>
      <c r="C22" s="224"/>
      <c r="D22" s="225"/>
    </row>
    <row r="23" spans="1:6" ht="20.25" customHeight="1" thickBot="1">
      <c r="A23" s="220" t="s">
        <v>211</v>
      </c>
      <c r="B23" s="263">
        <f>+1B!J6</f>
        <v>0</v>
      </c>
      <c r="C23" s="221"/>
      <c r="D23" s="222"/>
      <c r="E23" s="262"/>
      <c r="F23" s="262"/>
    </row>
  </sheetData>
  <sheetProtection password="EEFA" sheet="1" objects="1" scenarios="1" selectLockedCells="1"/>
  <printOptions horizontalCentered="1"/>
  <pageMargins left="0.75" right="0.75" top="2.5" bottom="1" header="0.5" footer="0.5"/>
  <pageSetup fitToHeight="1" fitToWidth="1" horizontalDpi="600" verticalDpi="600" orientation="portrait" scale="93" r:id="rId1"/>
  <headerFooter alignWithMargins="0">
    <oddHeader>&amp;L&amp;6State of California—Health and Human Services Agency &amp;R&amp;6Department of  Health Care Services</oddHeader>
    <oddFooter>&amp;L&amp;"Arial,Bold"&amp;8DHS 3089 (12/15)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0"/>
  <sheetViews>
    <sheetView workbookViewId="0" topLeftCell="A1">
      <selection activeCell="E13" sqref="E13"/>
    </sheetView>
  </sheetViews>
  <sheetFormatPr defaultColWidth="9.140625" defaultRowHeight="12.75"/>
  <cols>
    <col min="1" max="1" width="20.7109375" style="86" customWidth="1"/>
    <col min="2" max="2" width="20.28125" style="86" bestFit="1" customWidth="1"/>
    <col min="3" max="3" width="17.421875" style="86" bestFit="1" customWidth="1"/>
    <col min="4" max="4" width="15.00390625" style="86" bestFit="1" customWidth="1"/>
    <col min="5" max="5" width="17.421875" style="86" bestFit="1" customWidth="1"/>
    <col min="6" max="6" width="15.00390625" style="86" bestFit="1" customWidth="1"/>
    <col min="7" max="7" width="14.28125" style="86" customWidth="1"/>
    <col min="8" max="8" width="15.00390625" style="86" bestFit="1" customWidth="1"/>
    <col min="9" max="16384" width="9.140625" style="86" customWidth="1"/>
  </cols>
  <sheetData>
    <row r="1" spans="1:9" ht="15.75">
      <c r="A1" s="480" t="s">
        <v>150</v>
      </c>
      <c r="B1" s="480"/>
      <c r="C1" s="480"/>
      <c r="D1" s="480"/>
      <c r="E1" s="480"/>
      <c r="F1" s="480"/>
      <c r="G1" s="480"/>
      <c r="H1" s="480"/>
      <c r="I1" s="94"/>
    </row>
    <row r="2" spans="1:9" ht="15.75">
      <c r="A2" s="480" t="s">
        <v>27</v>
      </c>
      <c r="B2" s="480"/>
      <c r="C2" s="480"/>
      <c r="D2" s="480"/>
      <c r="E2" s="480"/>
      <c r="F2" s="480"/>
      <c r="G2" s="480"/>
      <c r="H2" s="480"/>
      <c r="I2" s="94"/>
    </row>
    <row r="3" spans="1:9" ht="15.75">
      <c r="A3" s="481" t="s">
        <v>216</v>
      </c>
      <c r="B3" s="481"/>
      <c r="C3" s="481"/>
      <c r="D3" s="481"/>
      <c r="E3" s="481"/>
      <c r="F3" s="481"/>
      <c r="G3" s="481"/>
      <c r="H3" s="481"/>
      <c r="I3" s="94"/>
    </row>
    <row r="4" spans="1:8" ht="16.5" thickBot="1">
      <c r="A4" s="273"/>
      <c r="B4" s="273"/>
      <c r="C4" s="273"/>
      <c r="D4" s="273"/>
      <c r="E4" s="273"/>
      <c r="F4" s="273"/>
      <c r="G4" s="273"/>
      <c r="H4" s="274" t="s">
        <v>277</v>
      </c>
    </row>
    <row r="5" spans="1:8" ht="12.75">
      <c r="A5" s="283" t="s">
        <v>134</v>
      </c>
      <c r="B5" s="283"/>
      <c r="C5" s="214"/>
      <c r="D5" s="284" t="s">
        <v>75</v>
      </c>
      <c r="E5" s="258"/>
      <c r="F5" s="258"/>
      <c r="G5" s="258"/>
      <c r="H5" s="258"/>
    </row>
    <row r="6" spans="1:8" ht="20.1" customHeight="1" thickBot="1">
      <c r="A6" s="278">
        <f>+1B!A6</f>
        <v>0</v>
      </c>
      <c r="B6" s="297"/>
      <c r="C6" s="298"/>
      <c r="D6" s="103" t="s">
        <v>1</v>
      </c>
      <c r="E6" s="302">
        <f>+1B!G6</f>
        <v>0</v>
      </c>
      <c r="F6" s="292" t="s">
        <v>2</v>
      </c>
      <c r="G6" s="281">
        <f>+1B!J6</f>
        <v>0</v>
      </c>
      <c r="H6" s="197"/>
    </row>
    <row r="7" spans="1:8" s="87" customFormat="1" ht="24.95" customHeight="1" thickBot="1">
      <c r="A7" s="230"/>
      <c r="B7" s="288"/>
      <c r="C7" s="288"/>
      <c r="D7" s="288"/>
      <c r="E7" s="288"/>
      <c r="F7" s="288"/>
      <c r="G7" s="288"/>
      <c r="H7" s="288"/>
    </row>
    <row r="8" spans="1:9" ht="13.5" thickBot="1">
      <c r="A8" s="645"/>
      <c r="B8" s="646"/>
      <c r="C8" s="641" t="s">
        <v>190</v>
      </c>
      <c r="D8" s="643"/>
      <c r="E8" s="641" t="s">
        <v>190</v>
      </c>
      <c r="F8" s="643"/>
      <c r="G8" s="641" t="s">
        <v>190</v>
      </c>
      <c r="H8" s="642"/>
      <c r="I8" s="384"/>
    </row>
    <row r="9" spans="1:9" ht="12.75">
      <c r="A9" s="566"/>
      <c r="B9" s="647"/>
      <c r="C9" s="648" t="s">
        <v>12</v>
      </c>
      <c r="D9" s="649"/>
      <c r="E9" s="649" t="s">
        <v>13</v>
      </c>
      <c r="F9" s="649"/>
      <c r="G9" s="649" t="s">
        <v>14</v>
      </c>
      <c r="H9" s="649"/>
      <c r="I9" s="384"/>
    </row>
    <row r="10" spans="1:9" s="88" customFormat="1" ht="12.75">
      <c r="A10" s="104" t="s">
        <v>4</v>
      </c>
      <c r="B10" s="303" t="s">
        <v>5</v>
      </c>
      <c r="C10" s="198" t="s">
        <v>6</v>
      </c>
      <c r="D10" s="304" t="s">
        <v>29</v>
      </c>
      <c r="E10" s="304" t="s">
        <v>7</v>
      </c>
      <c r="F10" s="304" t="s">
        <v>8</v>
      </c>
      <c r="G10" s="178" t="s">
        <v>9</v>
      </c>
      <c r="H10" s="304" t="s">
        <v>10</v>
      </c>
      <c r="I10" s="386"/>
    </row>
    <row r="11" spans="1:9" ht="56.25" customHeight="1" thickBot="1">
      <c r="A11" s="106" t="s">
        <v>35</v>
      </c>
      <c r="B11" s="305" t="s">
        <v>254</v>
      </c>
      <c r="C11" s="199" t="s">
        <v>34</v>
      </c>
      <c r="D11" s="306" t="s">
        <v>255</v>
      </c>
      <c r="E11" s="306" t="s">
        <v>34</v>
      </c>
      <c r="F11" s="306" t="s">
        <v>256</v>
      </c>
      <c r="G11" s="176" t="s">
        <v>34</v>
      </c>
      <c r="H11" s="306" t="s">
        <v>257</v>
      </c>
      <c r="I11" s="384"/>
    </row>
    <row r="12" spans="1:9" s="111" customFormat="1" ht="20.1" customHeight="1" thickBot="1">
      <c r="A12" s="108" t="s">
        <v>37</v>
      </c>
      <c r="B12" s="307" t="s">
        <v>36</v>
      </c>
      <c r="C12" s="200" t="s">
        <v>40</v>
      </c>
      <c r="D12" s="308"/>
      <c r="E12" s="309" t="s">
        <v>40</v>
      </c>
      <c r="F12" s="308"/>
      <c r="G12" s="310" t="s">
        <v>40</v>
      </c>
      <c r="H12" s="308"/>
      <c r="I12" s="363"/>
    </row>
    <row r="13" spans="1:9" s="111" customFormat="1" ht="20.1" customHeight="1" thickBot="1">
      <c r="A13" s="110"/>
      <c r="B13" s="311">
        <f>2A!I17</f>
        <v>0</v>
      </c>
      <c r="C13" s="219"/>
      <c r="D13" s="312">
        <f>+C13*'5 (2)'!K13</f>
        <v>0</v>
      </c>
      <c r="E13" s="102"/>
      <c r="F13" s="312">
        <f>+E13*'5 (2)'!K13</f>
        <v>0</v>
      </c>
      <c r="G13" s="142"/>
      <c r="H13" s="312">
        <f>+G13*'5 (2)'!K13</f>
        <v>0</v>
      </c>
      <c r="I13" s="363"/>
    </row>
    <row r="14" spans="1:9" s="111" customFormat="1" ht="20.1" customHeight="1" thickBot="1">
      <c r="A14" s="108" t="s">
        <v>38</v>
      </c>
      <c r="B14" s="307" t="s">
        <v>36</v>
      </c>
      <c r="C14" s="313" t="s">
        <v>41</v>
      </c>
      <c r="D14" s="314"/>
      <c r="E14" s="315" t="s">
        <v>41</v>
      </c>
      <c r="F14" s="314"/>
      <c r="G14" s="316" t="s">
        <v>41</v>
      </c>
      <c r="H14" s="314"/>
      <c r="I14" s="363"/>
    </row>
    <row r="15" spans="1:9" s="111" customFormat="1" ht="20.1" customHeight="1" thickBot="1">
      <c r="A15" s="110"/>
      <c r="B15" s="311">
        <f>2A!I37</f>
        <v>0</v>
      </c>
      <c r="C15" s="219"/>
      <c r="D15" s="312">
        <f>+C15*'5 (2)'!K15</f>
        <v>0</v>
      </c>
      <c r="E15" s="102"/>
      <c r="F15" s="312">
        <f>+E15*'5 (2)'!K15</f>
        <v>0</v>
      </c>
      <c r="G15" s="142"/>
      <c r="H15" s="312">
        <f>+G15*'5 (2)'!K15</f>
        <v>0</v>
      </c>
      <c r="I15" s="363"/>
    </row>
    <row r="16" spans="1:9" s="111" customFormat="1" ht="20.1" customHeight="1" thickBot="1">
      <c r="A16" s="108" t="s">
        <v>39</v>
      </c>
      <c r="B16" s="307" t="s">
        <v>36</v>
      </c>
      <c r="C16" s="313" t="s">
        <v>42</v>
      </c>
      <c r="D16" s="314"/>
      <c r="E16" s="315" t="s">
        <v>42</v>
      </c>
      <c r="F16" s="314"/>
      <c r="G16" s="316" t="s">
        <v>42</v>
      </c>
      <c r="H16" s="314"/>
      <c r="I16" s="363"/>
    </row>
    <row r="17" spans="1:9" s="111" customFormat="1" ht="20.1" customHeight="1" thickBot="1">
      <c r="A17" s="110"/>
      <c r="B17" s="311">
        <f>2B!I29</f>
        <v>0</v>
      </c>
      <c r="C17" s="219"/>
      <c r="D17" s="312">
        <f>+C17*'5 (2)'!K17</f>
        <v>0</v>
      </c>
      <c r="E17" s="102"/>
      <c r="F17" s="312">
        <f>+E17*'5 (2)'!K17</f>
        <v>0</v>
      </c>
      <c r="G17" s="142"/>
      <c r="H17" s="312">
        <f>+G17*'5 (2)'!K17</f>
        <v>0</v>
      </c>
      <c r="I17" s="363"/>
    </row>
    <row r="18" spans="1:9" s="111" customFormat="1" ht="20.1" customHeight="1" thickBot="1">
      <c r="A18" s="201" t="s">
        <v>195</v>
      </c>
      <c r="B18" s="307"/>
      <c r="C18" s="317"/>
      <c r="D18" s="318">
        <f>SUM(D13:D17)</f>
        <v>0</v>
      </c>
      <c r="E18" s="319"/>
      <c r="F18" s="318">
        <f>SUM(F13:F17)</f>
        <v>0</v>
      </c>
      <c r="G18" s="320"/>
      <c r="H18" s="318">
        <f>SUM(H13:H17)</f>
        <v>0</v>
      </c>
      <c r="I18" s="363"/>
    </row>
    <row r="19" s="111" customFormat="1" ht="12.75" customHeight="1"/>
    <row r="20" spans="1:6" s="111" customFormat="1" ht="12.75" customHeight="1">
      <c r="A20" s="644" t="s">
        <v>253</v>
      </c>
      <c r="B20" s="644"/>
      <c r="C20" s="644"/>
      <c r="D20" s="644"/>
      <c r="E20" s="112"/>
      <c r="F20" s="112"/>
    </row>
    <row r="21" s="111" customFormat="1" ht="12.75"/>
    <row r="22" s="111" customFormat="1" ht="12.75"/>
    <row r="23" s="111" customFormat="1" ht="12.75"/>
    <row r="24" s="111" customFormat="1" ht="12.75"/>
    <row r="25" s="111" customFormat="1" ht="12.75"/>
    <row r="26" s="111" customFormat="1" ht="12.75"/>
    <row r="27" s="111" customFormat="1" ht="12.75"/>
    <row r="28" s="111" customFormat="1" ht="12.75"/>
    <row r="29" s="111" customFormat="1" ht="12.75"/>
    <row r="30" s="111" customFormat="1" ht="12.75"/>
    <row r="31" s="111" customFormat="1" ht="12.75"/>
    <row r="32" s="111" customFormat="1" ht="12.75"/>
    <row r="33" s="111" customFormat="1" ht="12.75"/>
    <row r="34" s="111" customFormat="1" ht="12.75"/>
    <row r="35" s="111" customFormat="1" ht="12.75"/>
    <row r="36" s="111" customFormat="1" ht="12.75"/>
    <row r="37" s="111" customFormat="1" ht="12.75"/>
    <row r="38" s="111" customFormat="1" ht="12.75"/>
    <row r="39" s="111" customFormat="1" ht="12.75"/>
    <row r="40" s="111" customFormat="1" ht="12.75"/>
    <row r="41" s="111" customFormat="1" ht="12.75"/>
    <row r="42" s="111" customFormat="1" ht="12.75"/>
    <row r="43" s="111" customFormat="1" ht="12.75"/>
    <row r="44" s="111" customFormat="1" ht="12.75"/>
    <row r="45" s="111" customFormat="1" ht="12.75"/>
    <row r="46" s="111" customFormat="1" ht="12.75"/>
    <row r="47" s="111" customFormat="1" ht="12.75"/>
    <row r="48" s="111" customFormat="1" ht="12.75"/>
    <row r="49" s="111" customFormat="1" ht="12.75"/>
    <row r="50" s="111" customFormat="1" ht="12.75"/>
    <row r="51" s="111" customFormat="1" ht="12.75"/>
    <row r="52" s="111" customFormat="1" ht="12.75"/>
    <row r="53" s="111" customFormat="1" ht="12.75"/>
    <row r="54" s="111" customFormat="1" ht="12.75"/>
  </sheetData>
  <sheetProtection password="EEFA" sheet="1" objects="1" scenarios="1" selectLockedCells="1"/>
  <mergeCells count="12">
    <mergeCell ref="G9:H9"/>
    <mergeCell ref="E9:F9"/>
    <mergeCell ref="A20:D20"/>
    <mergeCell ref="A8:A9"/>
    <mergeCell ref="B8:B9"/>
    <mergeCell ref="C9:D9"/>
    <mergeCell ref="C8:D8"/>
    <mergeCell ref="A1:H1"/>
    <mergeCell ref="A2:H2"/>
    <mergeCell ref="A3:H3"/>
    <mergeCell ref="G8:H8"/>
    <mergeCell ref="E8:F8"/>
  </mergeCells>
  <printOptions/>
  <pageMargins left="0.5" right="0.5" top="0.5" bottom="0.5" header="0.25" footer="0.25"/>
  <pageSetup fitToHeight="1" fitToWidth="1" horizontalDpi="600" verticalDpi="600" orientation="landscape" scale="96" r:id="rId1"/>
  <headerFooter alignWithMargins="0">
    <oddHeader>&amp;L&amp;6State of California - Health and Human Services Agency&amp;R&amp;6Department of  Health Care Services</oddHeader>
    <oddFooter>&amp;L&amp;"Arial,Bold"&amp;8DHS 3089 (12/15)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6"/>
  <sheetViews>
    <sheetView workbookViewId="0" topLeftCell="A1">
      <selection activeCell="K22" sqref="K22"/>
    </sheetView>
  </sheetViews>
  <sheetFormatPr defaultColWidth="9.140625" defaultRowHeight="12.75"/>
  <cols>
    <col min="1" max="1" width="19.00390625" style="86" bestFit="1" customWidth="1"/>
    <col min="2" max="2" width="13.8515625" style="86" bestFit="1" customWidth="1"/>
    <col min="3" max="3" width="15.00390625" style="86" customWidth="1"/>
    <col min="4" max="4" width="13.8515625" style="86" bestFit="1" customWidth="1"/>
    <col min="5" max="6" width="15.00390625" style="86" customWidth="1"/>
    <col min="7" max="7" width="14.7109375" style="86" customWidth="1"/>
    <col min="8" max="8" width="13.8515625" style="86" bestFit="1" customWidth="1"/>
    <col min="9" max="9" width="18.28125" style="86" customWidth="1"/>
    <col min="10" max="10" width="16.7109375" style="86" bestFit="1" customWidth="1"/>
    <col min="11" max="11" width="15.00390625" style="86" bestFit="1" customWidth="1"/>
    <col min="12" max="16384" width="9.140625" style="86" customWidth="1"/>
  </cols>
  <sheetData>
    <row r="1" spans="1:11" ht="15.75">
      <c r="A1" s="480" t="s">
        <v>150</v>
      </c>
      <c r="B1" s="480"/>
      <c r="C1" s="480"/>
      <c r="D1" s="480"/>
      <c r="E1" s="480"/>
      <c r="F1" s="480"/>
      <c r="G1" s="480"/>
      <c r="H1" s="480"/>
      <c r="I1" s="480"/>
      <c r="J1" s="480"/>
      <c r="K1" s="480"/>
    </row>
    <row r="2" spans="1:11" ht="15.75">
      <c r="A2" s="480" t="s">
        <v>27</v>
      </c>
      <c r="B2" s="480"/>
      <c r="C2" s="480"/>
      <c r="D2" s="480"/>
      <c r="E2" s="480"/>
      <c r="F2" s="480"/>
      <c r="G2" s="480"/>
      <c r="H2" s="480"/>
      <c r="I2" s="480"/>
      <c r="J2" s="480"/>
      <c r="K2" s="480"/>
    </row>
    <row r="3" spans="1:11" ht="15.75">
      <c r="A3" s="481" t="s">
        <v>216</v>
      </c>
      <c r="B3" s="481"/>
      <c r="C3" s="481"/>
      <c r="D3" s="481"/>
      <c r="E3" s="481"/>
      <c r="F3" s="481"/>
      <c r="G3" s="481"/>
      <c r="H3" s="481"/>
      <c r="I3" s="481"/>
      <c r="J3" s="481"/>
      <c r="K3" s="481"/>
    </row>
    <row r="4" spans="1:11" ht="16.5" thickBot="1">
      <c r="A4" s="273"/>
      <c r="B4" s="273"/>
      <c r="C4" s="273"/>
      <c r="D4" s="273"/>
      <c r="E4" s="273"/>
      <c r="F4" s="273"/>
      <c r="G4" s="273"/>
      <c r="H4" s="273"/>
      <c r="I4" s="274"/>
      <c r="J4" s="296"/>
      <c r="K4" s="274" t="s">
        <v>277</v>
      </c>
    </row>
    <row r="5" spans="1:11" ht="12.75">
      <c r="A5" s="283" t="s">
        <v>134</v>
      </c>
      <c r="B5" s="283"/>
      <c r="C5" s="214"/>
      <c r="D5" s="217"/>
      <c r="E5" s="284" t="s">
        <v>75</v>
      </c>
      <c r="F5" s="258"/>
      <c r="G5" s="258"/>
      <c r="H5" s="258"/>
      <c r="I5" s="258"/>
      <c r="J5" s="258"/>
      <c r="K5" s="258"/>
    </row>
    <row r="6" spans="1:11" ht="20.1" customHeight="1" thickBot="1">
      <c r="A6" s="278">
        <f>+1B!A6</f>
        <v>0</v>
      </c>
      <c r="B6" s="300"/>
      <c r="C6" s="300"/>
      <c r="D6" s="321"/>
      <c r="E6" s="103" t="s">
        <v>1</v>
      </c>
      <c r="F6" s="299">
        <f>+1B!G6</f>
        <v>0</v>
      </c>
      <c r="G6" s="197"/>
      <c r="H6" s="292" t="s">
        <v>2</v>
      </c>
      <c r="I6" s="281">
        <f>+1B!J6</f>
        <v>0</v>
      </c>
      <c r="J6" s="197"/>
      <c r="K6" s="197"/>
    </row>
    <row r="7" spans="1:11" ht="20.1" customHeight="1" thickBot="1">
      <c r="A7" s="278"/>
      <c r="B7" s="322"/>
      <c r="C7" s="322"/>
      <c r="D7" s="322"/>
      <c r="E7" s="253"/>
      <c r="F7" s="323"/>
      <c r="G7" s="253"/>
      <c r="H7" s="324"/>
      <c r="I7" s="325"/>
      <c r="J7" s="253"/>
      <c r="K7" s="383"/>
    </row>
    <row r="8" spans="1:11" ht="13.5" thickBot="1">
      <c r="A8" s="654"/>
      <c r="B8" s="641" t="s">
        <v>190</v>
      </c>
      <c r="C8" s="643"/>
      <c r="D8" s="641" t="s">
        <v>190</v>
      </c>
      <c r="E8" s="643"/>
      <c r="F8" s="641" t="s">
        <v>190</v>
      </c>
      <c r="G8" s="643"/>
      <c r="H8" s="641" t="s">
        <v>272</v>
      </c>
      <c r="I8" s="643"/>
      <c r="J8" s="656" t="s">
        <v>196</v>
      </c>
      <c r="K8" s="657"/>
    </row>
    <row r="9" spans="1:11" ht="12.75">
      <c r="A9" s="655"/>
      <c r="B9" s="658" t="s">
        <v>0</v>
      </c>
      <c r="C9" s="658"/>
      <c r="D9" s="651" t="s">
        <v>15</v>
      </c>
      <c r="E9" s="650"/>
      <c r="F9" s="650" t="s">
        <v>16</v>
      </c>
      <c r="G9" s="651"/>
      <c r="H9" s="652" t="s">
        <v>224</v>
      </c>
      <c r="I9" s="653"/>
      <c r="J9" s="652"/>
      <c r="K9" s="651"/>
    </row>
    <row r="10" spans="1:11" ht="12.75">
      <c r="A10" s="386" t="s">
        <v>4</v>
      </c>
      <c r="B10" s="304" t="s">
        <v>11</v>
      </c>
      <c r="C10" s="304" t="s">
        <v>45</v>
      </c>
      <c r="D10" s="105" t="s">
        <v>46</v>
      </c>
      <c r="E10" s="178" t="s">
        <v>47</v>
      </c>
      <c r="F10" s="304" t="s">
        <v>48</v>
      </c>
      <c r="G10" s="304" t="s">
        <v>49</v>
      </c>
      <c r="H10" s="105" t="s">
        <v>50</v>
      </c>
      <c r="I10" s="178" t="s">
        <v>51</v>
      </c>
      <c r="J10" s="304" t="s">
        <v>220</v>
      </c>
      <c r="K10" s="389" t="s">
        <v>221</v>
      </c>
    </row>
    <row r="11" spans="1:11" ht="54" customHeight="1" thickBot="1">
      <c r="A11" s="391" t="s">
        <v>35</v>
      </c>
      <c r="B11" s="306" t="s">
        <v>44</v>
      </c>
      <c r="C11" s="306" t="s">
        <v>258</v>
      </c>
      <c r="D11" s="107" t="s">
        <v>34</v>
      </c>
      <c r="E11" s="176" t="s">
        <v>259</v>
      </c>
      <c r="F11" s="306" t="s">
        <v>43</v>
      </c>
      <c r="G11" s="306" t="s">
        <v>260</v>
      </c>
      <c r="H11" s="107" t="s">
        <v>43</v>
      </c>
      <c r="I11" s="176" t="s">
        <v>260</v>
      </c>
      <c r="J11" s="306" t="s">
        <v>192</v>
      </c>
      <c r="K11" s="306" t="s">
        <v>237</v>
      </c>
    </row>
    <row r="12" spans="1:11" ht="20.1" customHeight="1" thickBot="1">
      <c r="A12" s="322" t="s">
        <v>37</v>
      </c>
      <c r="B12" s="309" t="s">
        <v>40</v>
      </c>
      <c r="C12" s="308"/>
      <c r="D12" s="109" t="s">
        <v>40</v>
      </c>
      <c r="E12" s="177"/>
      <c r="F12" s="309" t="s">
        <v>40</v>
      </c>
      <c r="G12" s="308"/>
      <c r="H12" s="109" t="s">
        <v>40</v>
      </c>
      <c r="I12" s="177"/>
      <c r="J12" s="309" t="s">
        <v>40</v>
      </c>
      <c r="K12" s="308"/>
    </row>
    <row r="13" spans="1:11" ht="20.1" customHeight="1" thickBot="1">
      <c r="A13" s="392"/>
      <c r="B13" s="102"/>
      <c r="C13" s="400">
        <f>+B13*K13</f>
        <v>0</v>
      </c>
      <c r="D13" s="375"/>
      <c r="E13" s="326">
        <f>+D13*K13</f>
        <v>0</v>
      </c>
      <c r="F13" s="102"/>
      <c r="G13" s="400">
        <f>+F13*K13</f>
        <v>0</v>
      </c>
      <c r="H13" s="375"/>
      <c r="I13" s="326">
        <f>+H13*K13</f>
        <v>0</v>
      </c>
      <c r="J13" s="397">
        <f>+5!C13+5!E13+5!G13+'5 (2)'!B13+'5 (2)'!D13+'5 (2)'!F13+'5 (2)'!H13</f>
        <v>0</v>
      </c>
      <c r="K13" s="390">
        <f>IF(J13=0,0,5!B13/'5 (2)'!J13)</f>
        <v>0</v>
      </c>
    </row>
    <row r="14" spans="1:11" ht="20.1" customHeight="1" thickBot="1">
      <c r="A14" s="322" t="s">
        <v>38</v>
      </c>
      <c r="B14" s="394" t="s">
        <v>41</v>
      </c>
      <c r="C14" s="401"/>
      <c r="D14" s="113" t="s">
        <v>41</v>
      </c>
      <c r="E14" s="180"/>
      <c r="F14" s="394" t="s">
        <v>41</v>
      </c>
      <c r="G14" s="401"/>
      <c r="H14" s="113" t="s">
        <v>41</v>
      </c>
      <c r="I14" s="180"/>
      <c r="J14" s="394" t="s">
        <v>41</v>
      </c>
      <c r="K14" s="314"/>
    </row>
    <row r="15" spans="1:11" ht="20.1" customHeight="1" thickBot="1">
      <c r="A15" s="392"/>
      <c r="B15" s="102"/>
      <c r="C15" s="400">
        <f>+B15*K15</f>
        <v>0</v>
      </c>
      <c r="D15" s="375"/>
      <c r="E15" s="326">
        <f>+D15*K15</f>
        <v>0</v>
      </c>
      <c r="F15" s="102"/>
      <c r="G15" s="400">
        <f>+F15*K15</f>
        <v>0</v>
      </c>
      <c r="H15" s="375"/>
      <c r="I15" s="326">
        <f>+H15*K15</f>
        <v>0</v>
      </c>
      <c r="J15" s="397">
        <f>+5!C15+5!E15+5!G15+'5 (2)'!B15+'5 (2)'!D15+'5 (2)'!F15+'5 (2)'!H15</f>
        <v>0</v>
      </c>
      <c r="K15" s="390">
        <f>IF(J15=0,0,5!B15/'5 (2)'!J15)</f>
        <v>0</v>
      </c>
    </row>
    <row r="16" spans="1:11" ht="20.1" customHeight="1" thickBot="1">
      <c r="A16" s="322" t="s">
        <v>39</v>
      </c>
      <c r="B16" s="394" t="s">
        <v>42</v>
      </c>
      <c r="C16" s="401"/>
      <c r="D16" s="113" t="s">
        <v>42</v>
      </c>
      <c r="E16" s="180"/>
      <c r="F16" s="394" t="s">
        <v>42</v>
      </c>
      <c r="G16" s="401"/>
      <c r="H16" s="113" t="s">
        <v>42</v>
      </c>
      <c r="I16" s="180"/>
      <c r="J16" s="394" t="s">
        <v>42</v>
      </c>
      <c r="K16" s="314"/>
    </row>
    <row r="17" spans="1:11" ht="20.1" customHeight="1" thickBot="1">
      <c r="A17" s="392"/>
      <c r="B17" s="102"/>
      <c r="C17" s="400">
        <f>+B17*K17</f>
        <v>0</v>
      </c>
      <c r="D17" s="375"/>
      <c r="E17" s="326">
        <f>+D17*K17</f>
        <v>0</v>
      </c>
      <c r="F17" s="102"/>
      <c r="G17" s="400">
        <f>+F17*K17</f>
        <v>0</v>
      </c>
      <c r="H17" s="375"/>
      <c r="I17" s="326">
        <f>+H17*K17</f>
        <v>0</v>
      </c>
      <c r="J17" s="397">
        <f>+5!C17+5!E17+5!G17+'5 (2)'!B17+'5 (2)'!D17+'5 (2)'!F17+'5 (2)'!H17</f>
        <v>0</v>
      </c>
      <c r="K17" s="390">
        <f>IF(J17=0,0,5!B17/'5 (2)'!J17)</f>
        <v>0</v>
      </c>
    </row>
    <row r="18" spans="1:11" ht="20.1" customHeight="1" thickBot="1">
      <c r="A18" s="393" t="s">
        <v>195</v>
      </c>
      <c r="B18" s="395"/>
      <c r="C18" s="402">
        <f>SUM(C13:C17)</f>
        <v>0</v>
      </c>
      <c r="D18" s="398"/>
      <c r="E18" s="179">
        <f>SUM(E13:E17)</f>
        <v>0</v>
      </c>
      <c r="F18" s="396"/>
      <c r="G18" s="402">
        <f>SUM(G13:G17)</f>
        <v>0</v>
      </c>
      <c r="H18" s="399"/>
      <c r="I18" s="382">
        <f>SUM(I13:I17)</f>
        <v>0</v>
      </c>
      <c r="J18" s="314"/>
      <c r="K18" s="390">
        <f>SUM(K17,K15,K13)</f>
        <v>0</v>
      </c>
    </row>
    <row r="19" spans="1:9" ht="12.75">
      <c r="A19" s="111"/>
      <c r="B19" s="111"/>
      <c r="C19" s="111"/>
      <c r="D19" s="111"/>
      <c r="E19" s="111"/>
      <c r="F19" s="111"/>
      <c r="G19" s="111"/>
      <c r="H19" s="111"/>
      <c r="I19" s="111"/>
    </row>
    <row r="20" spans="1:9" ht="12.75">
      <c r="A20" s="261" t="s">
        <v>219</v>
      </c>
      <c r="B20" s="261"/>
      <c r="C20" s="261"/>
      <c r="D20" s="261"/>
      <c r="E20" s="112"/>
      <c r="F20" s="112"/>
      <c r="G20" s="112"/>
      <c r="H20" s="111"/>
      <c r="I20" s="111"/>
    </row>
    <row r="21" spans="1:9" ht="12.75">
      <c r="A21" s="260" t="s">
        <v>271</v>
      </c>
      <c r="B21" s="111"/>
      <c r="C21" s="111"/>
      <c r="D21" s="111"/>
      <c r="E21" s="111"/>
      <c r="F21" s="111"/>
      <c r="G21" s="111"/>
      <c r="H21" s="111"/>
      <c r="I21" s="111"/>
    </row>
    <row r="22" spans="1:9" ht="12.75">
      <c r="A22" s="111"/>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5" spans="1:9" ht="12.75">
      <c r="A25" s="111"/>
      <c r="B25" s="111"/>
      <c r="C25" s="111"/>
      <c r="D25" s="111"/>
      <c r="E25" s="111"/>
      <c r="F25" s="111"/>
      <c r="G25" s="111"/>
      <c r="H25" s="111"/>
      <c r="I25" s="111"/>
    </row>
    <row r="26" spans="1:9" ht="12.75">
      <c r="A26" s="111"/>
      <c r="B26" s="111"/>
      <c r="C26" s="111"/>
      <c r="D26" s="111"/>
      <c r="E26" s="111"/>
      <c r="F26" s="111"/>
      <c r="G26" s="111"/>
      <c r="H26" s="111"/>
      <c r="I26" s="111"/>
    </row>
  </sheetData>
  <sheetProtection selectLockedCells="1"/>
  <mergeCells count="13">
    <mergeCell ref="F8:G8"/>
    <mergeCell ref="H8:I8"/>
    <mergeCell ref="F9:G9"/>
    <mergeCell ref="A1:K1"/>
    <mergeCell ref="A2:K2"/>
    <mergeCell ref="A3:K3"/>
    <mergeCell ref="H9:I9"/>
    <mergeCell ref="A8:A9"/>
    <mergeCell ref="J8:K9"/>
    <mergeCell ref="D9:E9"/>
    <mergeCell ref="B9:C9"/>
    <mergeCell ref="B8:C8"/>
    <mergeCell ref="D8:E8"/>
  </mergeCells>
  <printOptions/>
  <pageMargins left="0.5" right="0.5" top="0.5" bottom="0.5" header="0.25" footer="0.25"/>
  <pageSetup fitToHeight="1" fitToWidth="1" horizontalDpi="600" verticalDpi="600" orientation="landscape" scale="76" r:id="rId1"/>
  <headerFooter alignWithMargins="0">
    <oddHeader>&amp;L&amp;6State of California - Health and Human Services Agency&amp;R&amp;6Department of  Health Care Services</oddHeader>
    <oddFooter>&amp;L&amp;"Arial,Bold"&amp;8DHS 3089 (12/2015)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1"/>
  <sheetViews>
    <sheetView workbookViewId="0" topLeftCell="A1">
      <selection activeCell="E7" sqref="E7"/>
    </sheetView>
  </sheetViews>
  <sheetFormatPr defaultColWidth="9.140625" defaultRowHeight="12.75"/>
  <cols>
    <col min="1" max="1" width="4.7109375" style="111" customWidth="1"/>
    <col min="2" max="2" width="40.7109375" style="86" customWidth="1"/>
    <col min="3" max="8" width="12.7109375" style="86" customWidth="1"/>
    <col min="9" max="9" width="3.57421875" style="86" customWidth="1"/>
    <col min="10" max="10" width="22.00390625" style="86" customWidth="1"/>
    <col min="11" max="11" width="14.7109375" style="86" customWidth="1"/>
    <col min="12" max="12" width="4.421875" style="86" customWidth="1"/>
    <col min="13" max="16384" width="9.140625" style="86" customWidth="1"/>
  </cols>
  <sheetData>
    <row r="1" spans="1:11" ht="15.75">
      <c r="A1" s="480" t="s">
        <v>150</v>
      </c>
      <c r="B1" s="480"/>
      <c r="C1" s="480"/>
      <c r="D1" s="480"/>
      <c r="E1" s="480"/>
      <c r="F1" s="480"/>
      <c r="G1" s="480"/>
      <c r="H1" s="480"/>
      <c r="I1" s="480"/>
      <c r="J1" s="480"/>
      <c r="K1" s="480"/>
    </row>
    <row r="2" spans="1:11" ht="15.75">
      <c r="A2" s="480" t="s">
        <v>27</v>
      </c>
      <c r="B2" s="480"/>
      <c r="C2" s="480"/>
      <c r="D2" s="480"/>
      <c r="E2" s="480"/>
      <c r="F2" s="480"/>
      <c r="G2" s="480"/>
      <c r="H2" s="480"/>
      <c r="I2" s="480"/>
      <c r="J2" s="480"/>
      <c r="K2" s="480"/>
    </row>
    <row r="3" spans="1:11" ht="15.75">
      <c r="A3" s="481" t="s">
        <v>144</v>
      </c>
      <c r="B3" s="481"/>
      <c r="C3" s="481"/>
      <c r="D3" s="481"/>
      <c r="E3" s="481"/>
      <c r="F3" s="481"/>
      <c r="G3" s="481"/>
      <c r="H3" s="481"/>
      <c r="I3" s="481"/>
      <c r="J3" s="481"/>
      <c r="K3" s="481"/>
    </row>
    <row r="4" spans="1:11" ht="16.5" thickBot="1">
      <c r="A4" s="273"/>
      <c r="B4" s="273"/>
      <c r="C4" s="273"/>
      <c r="D4" s="273"/>
      <c r="E4" s="273"/>
      <c r="F4" s="273"/>
      <c r="G4" s="273"/>
      <c r="H4" s="273"/>
      <c r="I4" s="274"/>
      <c r="J4" s="296"/>
      <c r="K4" s="274" t="s">
        <v>210</v>
      </c>
    </row>
    <row r="5" spans="1:11" ht="12.75">
      <c r="A5" s="283" t="s">
        <v>134</v>
      </c>
      <c r="B5" s="283"/>
      <c r="C5" s="214"/>
      <c r="D5" s="284" t="s">
        <v>75</v>
      </c>
      <c r="E5" s="258"/>
      <c r="F5" s="258"/>
      <c r="G5" s="258"/>
      <c r="H5" s="258"/>
      <c r="I5" s="258"/>
      <c r="J5" s="258"/>
      <c r="K5" s="258"/>
    </row>
    <row r="6" spans="1:11" ht="20.1" customHeight="1" thickBot="1">
      <c r="A6" s="278">
        <f>+1B!A6</f>
        <v>0</v>
      </c>
      <c r="B6" s="297"/>
      <c r="C6" s="298"/>
      <c r="D6" s="103" t="s">
        <v>1</v>
      </c>
      <c r="E6" s="299">
        <f>+1B!G6</f>
        <v>0</v>
      </c>
      <c r="F6" s="197"/>
      <c r="G6" s="292" t="s">
        <v>2</v>
      </c>
      <c r="H6" s="281">
        <f>+1B!J6</f>
        <v>0</v>
      </c>
      <c r="I6" s="197"/>
      <c r="J6" s="197"/>
      <c r="K6" s="197"/>
    </row>
    <row r="7" spans="1:11" s="404" customFormat="1" ht="24.95" customHeight="1" thickBot="1">
      <c r="A7" s="230"/>
      <c r="B7" s="230"/>
      <c r="C7" s="288"/>
      <c r="D7" s="288"/>
      <c r="E7" s="288"/>
      <c r="F7" s="288"/>
      <c r="G7" s="288"/>
      <c r="H7" s="288"/>
      <c r="I7" s="288"/>
      <c r="J7" s="288"/>
      <c r="K7" s="288"/>
    </row>
    <row r="8" spans="1:12" s="410" customFormat="1" ht="15" customHeight="1" thickBot="1">
      <c r="A8" s="662" t="s">
        <v>4</v>
      </c>
      <c r="B8" s="663"/>
      <c r="C8" s="405" t="s">
        <v>190</v>
      </c>
      <c r="D8" s="405" t="s">
        <v>190</v>
      </c>
      <c r="E8" s="405" t="s">
        <v>190</v>
      </c>
      <c r="F8" s="405" t="s">
        <v>190</v>
      </c>
      <c r="G8" s="405" t="s">
        <v>190</v>
      </c>
      <c r="H8" s="406" t="s">
        <v>190</v>
      </c>
      <c r="I8" s="407"/>
      <c r="J8" s="405" t="s">
        <v>265</v>
      </c>
      <c r="K8" s="408" t="s">
        <v>5</v>
      </c>
      <c r="L8" s="409"/>
    </row>
    <row r="9" spans="1:11" ht="27" customHeight="1" thickBot="1">
      <c r="A9" s="660" t="s">
        <v>197</v>
      </c>
      <c r="B9" s="661"/>
      <c r="C9" s="411" t="s">
        <v>12</v>
      </c>
      <c r="D9" s="411" t="s">
        <v>13</v>
      </c>
      <c r="E9" s="411" t="s">
        <v>14</v>
      </c>
      <c r="F9" s="411" t="s">
        <v>0</v>
      </c>
      <c r="G9" s="411" t="s">
        <v>15</v>
      </c>
      <c r="H9" s="412" t="s">
        <v>16</v>
      </c>
      <c r="I9" s="413"/>
      <c r="J9" s="405" t="s">
        <v>224</v>
      </c>
      <c r="K9" s="408" t="s">
        <v>100</v>
      </c>
    </row>
    <row r="10" spans="1:11" ht="26.1" customHeight="1">
      <c r="A10" s="414">
        <v>1</v>
      </c>
      <c r="B10" s="415" t="s">
        <v>52</v>
      </c>
      <c r="C10" s="416">
        <f>4A!C25</f>
        <v>0</v>
      </c>
      <c r="D10" s="416">
        <f>4A!D25</f>
        <v>0</v>
      </c>
      <c r="E10" s="416">
        <f>4A!E25</f>
        <v>0</v>
      </c>
      <c r="F10" s="416">
        <f>4A!F25</f>
        <v>0</v>
      </c>
      <c r="G10" s="416">
        <f>4A!G25</f>
        <v>0</v>
      </c>
      <c r="H10" s="417">
        <f>4A!H25</f>
        <v>0</v>
      </c>
      <c r="I10" s="418"/>
      <c r="J10" s="418">
        <f>4A!I25</f>
        <v>0</v>
      </c>
      <c r="K10" s="417">
        <f>SUM(C10:J10)</f>
        <v>0</v>
      </c>
    </row>
    <row r="11" spans="1:11" ht="26.1" customHeight="1">
      <c r="A11" s="419">
        <v>2</v>
      </c>
      <c r="B11" s="420" t="s">
        <v>53</v>
      </c>
      <c r="C11" s="421">
        <f>4B!C28</f>
        <v>0</v>
      </c>
      <c r="D11" s="421">
        <f>4B!D28</f>
        <v>0</v>
      </c>
      <c r="E11" s="421">
        <f>4B!E28</f>
        <v>0</v>
      </c>
      <c r="F11" s="421">
        <f>4B!F28</f>
        <v>0</v>
      </c>
      <c r="G11" s="421">
        <f>4B!G28</f>
        <v>0</v>
      </c>
      <c r="H11" s="422">
        <f>4B!H28</f>
        <v>0</v>
      </c>
      <c r="I11" s="418"/>
      <c r="J11" s="423">
        <f>4B!I28</f>
        <v>0</v>
      </c>
      <c r="K11" s="417">
        <f>SUM(C11:J11)</f>
        <v>0</v>
      </c>
    </row>
    <row r="12" spans="1:11" ht="26.1" customHeight="1">
      <c r="A12" s="419">
        <v>3</v>
      </c>
      <c r="B12" s="420" t="s">
        <v>54</v>
      </c>
      <c r="C12" s="424">
        <f>4C!C29</f>
        <v>0</v>
      </c>
      <c r="D12" s="424">
        <f>4C!D29</f>
        <v>0</v>
      </c>
      <c r="E12" s="424">
        <f>4C!E29</f>
        <v>0</v>
      </c>
      <c r="F12" s="424">
        <f>4C!F29</f>
        <v>0</v>
      </c>
      <c r="G12" s="424">
        <f>4C!G29</f>
        <v>0</v>
      </c>
      <c r="H12" s="425">
        <f>4C!H29</f>
        <v>0</v>
      </c>
      <c r="I12" s="418"/>
      <c r="J12" s="426">
        <f>4C!I29</f>
        <v>0</v>
      </c>
      <c r="K12" s="417">
        <f>SUM(C12:J12)</f>
        <v>0</v>
      </c>
    </row>
    <row r="13" spans="1:12" ht="26.1" customHeight="1">
      <c r="A13" s="419">
        <v>4</v>
      </c>
      <c r="B13" s="427" t="s">
        <v>193</v>
      </c>
      <c r="C13" s="424">
        <f aca="true" t="shared" si="0" ref="C13:H13">SUM(C10:C12)</f>
        <v>0</v>
      </c>
      <c r="D13" s="424">
        <f t="shared" si="0"/>
        <v>0</v>
      </c>
      <c r="E13" s="424">
        <f t="shared" si="0"/>
        <v>0</v>
      </c>
      <c r="F13" s="424">
        <f t="shared" si="0"/>
        <v>0</v>
      </c>
      <c r="G13" s="424">
        <f t="shared" si="0"/>
        <v>0</v>
      </c>
      <c r="H13" s="425">
        <f t="shared" si="0"/>
        <v>0</v>
      </c>
      <c r="I13" s="428"/>
      <c r="J13" s="426">
        <f>SUM(J10:J12)</f>
        <v>0</v>
      </c>
      <c r="K13" s="417">
        <f>SUM(C13:J13)</f>
        <v>0</v>
      </c>
      <c r="L13" s="429" t="s">
        <v>267</v>
      </c>
    </row>
    <row r="14" spans="1:11" ht="20.1" customHeight="1" thickBot="1">
      <c r="A14" s="430" t="s">
        <v>143</v>
      </c>
      <c r="B14" s="431"/>
      <c r="C14" s="432"/>
      <c r="D14" s="432"/>
      <c r="E14" s="432"/>
      <c r="F14" s="432"/>
      <c r="G14" s="432"/>
      <c r="H14" s="433"/>
      <c r="I14" s="434"/>
      <c r="J14" s="434"/>
      <c r="K14" s="433"/>
    </row>
    <row r="15" spans="1:11" ht="26.1" customHeight="1">
      <c r="A15" s="414">
        <v>5</v>
      </c>
      <c r="B15" s="415" t="s">
        <v>52</v>
      </c>
      <c r="C15" s="416">
        <f>5!D13</f>
        <v>0</v>
      </c>
      <c r="D15" s="416">
        <f>5!F13</f>
        <v>0</v>
      </c>
      <c r="E15" s="416">
        <f>5!H13</f>
        <v>0</v>
      </c>
      <c r="F15" s="416">
        <f>'5 (2)'!C13</f>
        <v>0</v>
      </c>
      <c r="G15" s="416">
        <f>'5 (2)'!E13</f>
        <v>0</v>
      </c>
      <c r="H15" s="417">
        <f>'5 (2)'!G13</f>
        <v>0</v>
      </c>
      <c r="I15" s="418"/>
      <c r="J15" s="418">
        <f>'5 (2)'!I13</f>
        <v>0</v>
      </c>
      <c r="K15" s="417">
        <f>SUM(C15:J15)</f>
        <v>0</v>
      </c>
    </row>
    <row r="16" spans="1:11" ht="26.1" customHeight="1">
      <c r="A16" s="419">
        <v>6</v>
      </c>
      <c r="B16" s="420" t="s">
        <v>53</v>
      </c>
      <c r="C16" s="421">
        <f>5!D15</f>
        <v>0</v>
      </c>
      <c r="D16" s="421">
        <f>5!F15</f>
        <v>0</v>
      </c>
      <c r="E16" s="421">
        <f>5!H15</f>
        <v>0</v>
      </c>
      <c r="F16" s="421">
        <f>'5 (2)'!C15</f>
        <v>0</v>
      </c>
      <c r="G16" s="421">
        <f>'5 (2)'!E15</f>
        <v>0</v>
      </c>
      <c r="H16" s="422">
        <f>'5 (2)'!G15</f>
        <v>0</v>
      </c>
      <c r="I16" s="418"/>
      <c r="J16" s="423">
        <f>'5 (2)'!I15</f>
        <v>0</v>
      </c>
      <c r="K16" s="417">
        <f>SUM(C16:J16)</f>
        <v>0</v>
      </c>
    </row>
    <row r="17" spans="1:11" ht="26.1" customHeight="1">
      <c r="A17" s="419">
        <v>7</v>
      </c>
      <c r="B17" s="420" t="s">
        <v>54</v>
      </c>
      <c r="C17" s="421">
        <f>5!D17</f>
        <v>0</v>
      </c>
      <c r="D17" s="421">
        <f>5!F17</f>
        <v>0</v>
      </c>
      <c r="E17" s="421">
        <f>5!H17</f>
        <v>0</v>
      </c>
      <c r="F17" s="421">
        <f>'5 (2)'!C17</f>
        <v>0</v>
      </c>
      <c r="G17" s="421">
        <f>'5 (2)'!E17</f>
        <v>0</v>
      </c>
      <c r="H17" s="422">
        <f>'5 (2)'!G17</f>
        <v>0</v>
      </c>
      <c r="I17" s="418"/>
      <c r="J17" s="423">
        <f>'5 (2)'!I17</f>
        <v>0</v>
      </c>
      <c r="K17" s="417">
        <f>SUM(C17:J17)</f>
        <v>0</v>
      </c>
    </row>
    <row r="18" spans="1:12" ht="26.1" customHeight="1">
      <c r="A18" s="419">
        <v>8</v>
      </c>
      <c r="B18" s="427" t="s">
        <v>222</v>
      </c>
      <c r="C18" s="421">
        <f aca="true" t="shared" si="1" ref="C18:H18">SUM(C15:C17)</f>
        <v>0</v>
      </c>
      <c r="D18" s="421">
        <f t="shared" si="1"/>
        <v>0</v>
      </c>
      <c r="E18" s="421">
        <f t="shared" si="1"/>
        <v>0</v>
      </c>
      <c r="F18" s="421">
        <f t="shared" si="1"/>
        <v>0</v>
      </c>
      <c r="G18" s="421">
        <f t="shared" si="1"/>
        <v>0</v>
      </c>
      <c r="H18" s="422">
        <f t="shared" si="1"/>
        <v>0</v>
      </c>
      <c r="I18" s="418"/>
      <c r="J18" s="423">
        <f>SUM(J15:J17)</f>
        <v>0</v>
      </c>
      <c r="K18" s="417">
        <f>SUM(C18:J18)</f>
        <v>0</v>
      </c>
      <c r="L18" s="429" t="s">
        <v>268</v>
      </c>
    </row>
    <row r="19" spans="1:11" ht="26.1" customHeight="1" thickBot="1">
      <c r="A19" s="430" t="s">
        <v>230</v>
      </c>
      <c r="B19" s="431"/>
      <c r="C19" s="432"/>
      <c r="D19" s="432"/>
      <c r="E19" s="432"/>
      <c r="F19" s="432"/>
      <c r="G19" s="432"/>
      <c r="H19" s="433"/>
      <c r="I19" s="434"/>
      <c r="J19" s="434"/>
      <c r="K19" s="433"/>
    </row>
    <row r="20" spans="1:13" ht="26.1" customHeight="1">
      <c r="A20" s="414">
        <v>9</v>
      </c>
      <c r="B20" s="435" t="s">
        <v>199</v>
      </c>
      <c r="C20" s="416">
        <f aca="true" t="shared" si="2" ref="C20:H22">+C10+C15</f>
        <v>0</v>
      </c>
      <c r="D20" s="416">
        <f t="shared" si="2"/>
        <v>0</v>
      </c>
      <c r="E20" s="416">
        <f t="shared" si="2"/>
        <v>0</v>
      </c>
      <c r="F20" s="416">
        <f t="shared" si="2"/>
        <v>0</v>
      </c>
      <c r="G20" s="416">
        <f t="shared" si="2"/>
        <v>0</v>
      </c>
      <c r="H20" s="417">
        <f t="shared" si="2"/>
        <v>0</v>
      </c>
      <c r="I20" s="418"/>
      <c r="J20" s="418">
        <f>+J10+J15</f>
        <v>0</v>
      </c>
      <c r="K20" s="417">
        <f>SUM(C20:J20)</f>
        <v>0</v>
      </c>
      <c r="M20" s="436"/>
    </row>
    <row r="21" spans="1:13" ht="26.1" customHeight="1">
      <c r="A21" s="419">
        <v>10</v>
      </c>
      <c r="B21" s="427" t="s">
        <v>200</v>
      </c>
      <c r="C21" s="421">
        <f t="shared" si="2"/>
        <v>0</v>
      </c>
      <c r="D21" s="421">
        <f t="shared" si="2"/>
        <v>0</v>
      </c>
      <c r="E21" s="421">
        <f t="shared" si="2"/>
        <v>0</v>
      </c>
      <c r="F21" s="421">
        <f t="shared" si="2"/>
        <v>0</v>
      </c>
      <c r="G21" s="421">
        <f t="shared" si="2"/>
        <v>0</v>
      </c>
      <c r="H21" s="422">
        <f t="shared" si="2"/>
        <v>0</v>
      </c>
      <c r="I21" s="418"/>
      <c r="J21" s="423">
        <f>+J11+J16</f>
        <v>0</v>
      </c>
      <c r="K21" s="417">
        <f>SUM(C21:J21)</f>
        <v>0</v>
      </c>
      <c r="M21" s="436"/>
    </row>
    <row r="22" spans="1:13" ht="26.1" customHeight="1">
      <c r="A22" s="419">
        <v>11</v>
      </c>
      <c r="B22" s="427" t="s">
        <v>201</v>
      </c>
      <c r="C22" s="421">
        <f t="shared" si="2"/>
        <v>0</v>
      </c>
      <c r="D22" s="421">
        <f t="shared" si="2"/>
        <v>0</v>
      </c>
      <c r="E22" s="421">
        <f t="shared" si="2"/>
        <v>0</v>
      </c>
      <c r="F22" s="421">
        <f t="shared" si="2"/>
        <v>0</v>
      </c>
      <c r="G22" s="421">
        <f t="shared" si="2"/>
        <v>0</v>
      </c>
      <c r="H22" s="422">
        <f t="shared" si="2"/>
        <v>0</v>
      </c>
      <c r="I22" s="418"/>
      <c r="J22" s="423">
        <f>+J12+J17</f>
        <v>0</v>
      </c>
      <c r="K22" s="417">
        <f>SUM(C22:J22)</f>
        <v>0</v>
      </c>
      <c r="M22" s="436"/>
    </row>
    <row r="23" spans="1:13" ht="26.1" customHeight="1" thickBot="1">
      <c r="A23" s="437">
        <v>12</v>
      </c>
      <c r="B23" s="438" t="s">
        <v>194</v>
      </c>
      <c r="C23" s="439">
        <f aca="true" t="shared" si="3" ref="C23:H23">SUM(C20:C22)</f>
        <v>0</v>
      </c>
      <c r="D23" s="439">
        <f t="shared" si="3"/>
        <v>0</v>
      </c>
      <c r="E23" s="439">
        <f t="shared" si="3"/>
        <v>0</v>
      </c>
      <c r="F23" s="439">
        <f t="shared" si="3"/>
        <v>0</v>
      </c>
      <c r="G23" s="439">
        <f t="shared" si="3"/>
        <v>0</v>
      </c>
      <c r="H23" s="440">
        <f t="shared" si="3"/>
        <v>0</v>
      </c>
      <c r="I23" s="441"/>
      <c r="J23" s="441">
        <f>SUM(J20:J22)</f>
        <v>0</v>
      </c>
      <c r="K23" s="440">
        <f>SUM(C23:J23)</f>
        <v>0</v>
      </c>
      <c r="L23" s="429" t="s">
        <v>269</v>
      </c>
      <c r="M23" s="436"/>
    </row>
    <row r="24" spans="3:11" ht="12.75">
      <c r="C24" s="442"/>
      <c r="D24" s="442"/>
      <c r="E24" s="442"/>
      <c r="F24" s="442"/>
      <c r="G24" s="442"/>
      <c r="H24" s="442"/>
      <c r="K24" s="443"/>
    </row>
    <row r="25" spans="1:3" ht="12.75">
      <c r="A25" s="444" t="s">
        <v>273</v>
      </c>
      <c r="B25" s="445"/>
      <c r="C25" s="446"/>
    </row>
    <row r="26" spans="1:3" ht="12.75">
      <c r="A26" s="445" t="s">
        <v>261</v>
      </c>
      <c r="B26" s="445"/>
      <c r="C26" s="446"/>
    </row>
    <row r="27" spans="1:3" ht="12.75">
      <c r="A27" s="445" t="s">
        <v>262</v>
      </c>
      <c r="B27" s="445"/>
      <c r="C27" s="446"/>
    </row>
    <row r="28" spans="1:3" ht="12.75">
      <c r="A28" s="445" t="s">
        <v>263</v>
      </c>
      <c r="B28" s="445"/>
      <c r="C28" s="446"/>
    </row>
    <row r="29" spans="1:3" ht="12.75">
      <c r="A29" s="445" t="s">
        <v>264</v>
      </c>
      <c r="B29" s="445"/>
      <c r="C29" s="446"/>
    </row>
    <row r="30" spans="1:3" ht="12.75">
      <c r="A30" s="261" t="s">
        <v>266</v>
      </c>
      <c r="B30" s="261"/>
      <c r="C30" s="261"/>
    </row>
    <row r="31" spans="1:2" ht="12.75">
      <c r="A31" s="659"/>
      <c r="B31" s="659"/>
    </row>
  </sheetData>
  <sheetProtection password="EEFA" sheet="1" objects="1" scenarios="1" selectLockedCells="1"/>
  <mergeCells count="6">
    <mergeCell ref="A1:K1"/>
    <mergeCell ref="A2:K2"/>
    <mergeCell ref="A3:K3"/>
    <mergeCell ref="A31:B31"/>
    <mergeCell ref="A9:B9"/>
    <mergeCell ref="A8:B8"/>
  </mergeCells>
  <printOptions/>
  <pageMargins left="0.5" right="0.5" top="0.5" bottom="0.5" header="0.25" footer="0.25"/>
  <pageSetup fitToHeight="1" fitToWidth="1" horizontalDpi="600" verticalDpi="600" orientation="landscape" scale="78" r:id="rId1"/>
  <headerFooter alignWithMargins="0">
    <oddHeader>&amp;L&amp;6State of California - Health and Human Services Agency&amp;R&amp;6Department of  Health Care Services</oddHeader>
    <oddFooter>&amp;L&amp;"Arial,Bold"&amp;8DHS 3089 (12/2015)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6"/>
  <sheetViews>
    <sheetView showGridLines="0" workbookViewId="0" topLeftCell="B38">
      <selection activeCell="C60" sqref="C60:E60"/>
    </sheetView>
  </sheetViews>
  <sheetFormatPr defaultColWidth="9.140625" defaultRowHeight="12.75"/>
  <cols>
    <col min="1" max="1" width="2.57421875" style="0" hidden="1" customWidth="1"/>
    <col min="2" max="2" width="6.140625" style="0" customWidth="1"/>
    <col min="3" max="3" width="6.7109375" style="0" customWidth="1"/>
    <col min="4" max="4" width="18.7109375" style="0" customWidth="1"/>
    <col min="5" max="5" width="3.7109375" style="0" customWidth="1"/>
    <col min="6" max="6" width="21.57421875" style="0" customWidth="1"/>
    <col min="7" max="7" width="4.7109375" style="0" customWidth="1"/>
    <col min="8" max="8" width="7.421875" style="0" customWidth="1"/>
    <col min="9" max="9" width="10.7109375" style="0" customWidth="1"/>
    <col min="10" max="10" width="4.7109375" style="0" customWidth="1"/>
    <col min="11" max="11" width="21.140625" style="0" customWidth="1"/>
    <col min="12" max="12" width="5.57421875" style="0" customWidth="1"/>
    <col min="13" max="13" width="13.421875" style="0" customWidth="1"/>
    <col min="14" max="14" width="9.57421875" style="0" customWidth="1"/>
    <col min="15" max="15" width="11.28125" style="0" customWidth="1"/>
    <col min="16" max="16" width="15.7109375" style="0" customWidth="1"/>
  </cols>
  <sheetData>
    <row r="1" spans="1:13" s="3" customFormat="1" ht="15.75">
      <c r="A1" s="140"/>
      <c r="B1" s="10"/>
      <c r="C1" s="182"/>
      <c r="D1" s="143" t="s">
        <v>150</v>
      </c>
      <c r="E1" s="182"/>
      <c r="F1" s="182"/>
      <c r="G1" s="182"/>
      <c r="H1" s="182"/>
      <c r="I1" s="182"/>
      <c r="J1" s="182"/>
      <c r="K1" s="182"/>
      <c r="L1" s="182"/>
      <c r="M1" s="182"/>
    </row>
    <row r="2" spans="1:13" s="3" customFormat="1" ht="15.75">
      <c r="A2" s="140"/>
      <c r="B2" s="10"/>
      <c r="C2" s="182"/>
      <c r="D2" s="10"/>
      <c r="E2" s="182"/>
      <c r="F2" s="10"/>
      <c r="G2" s="182" t="s">
        <v>27</v>
      </c>
      <c r="H2" s="182"/>
      <c r="I2" s="182"/>
      <c r="J2" s="182"/>
      <c r="K2" s="182"/>
      <c r="L2" s="182"/>
      <c r="M2" s="182"/>
    </row>
    <row r="3" spans="1:13" s="3" customFormat="1" ht="15.75">
      <c r="A3" s="140"/>
      <c r="B3" s="211"/>
      <c r="C3" s="204"/>
      <c r="D3" s="211"/>
      <c r="E3" s="204"/>
      <c r="F3" s="211"/>
      <c r="G3" s="204" t="s">
        <v>151</v>
      </c>
      <c r="H3" s="204"/>
      <c r="I3" s="204"/>
      <c r="J3" s="204"/>
      <c r="K3" s="204"/>
      <c r="L3" s="204"/>
      <c r="M3" s="204"/>
    </row>
    <row r="4" spans="2:16" s="43" customFormat="1" ht="16.5" thickBot="1">
      <c r="B4" s="212"/>
      <c r="C4" s="212"/>
      <c r="D4" s="212"/>
      <c r="E4" s="212"/>
      <c r="F4" s="212"/>
      <c r="G4" s="212"/>
      <c r="H4" s="212"/>
      <c r="I4" s="212"/>
      <c r="J4" s="212"/>
      <c r="K4" s="212"/>
      <c r="L4" s="212"/>
      <c r="M4" s="213" t="s">
        <v>140</v>
      </c>
      <c r="N4" s="42"/>
      <c r="O4" s="42"/>
      <c r="P4" s="42"/>
    </row>
    <row r="6" spans="2:16" ht="12.75">
      <c r="B6" s="59" t="s">
        <v>122</v>
      </c>
      <c r="C6" s="59"/>
      <c r="D6" s="45"/>
      <c r="E6" s="45"/>
      <c r="F6" s="45"/>
      <c r="G6" s="45"/>
      <c r="H6" s="45"/>
      <c r="I6" s="45"/>
      <c r="J6" s="45"/>
      <c r="K6" s="45"/>
      <c r="L6" s="45"/>
      <c r="M6" s="45"/>
      <c r="N6" s="43"/>
      <c r="O6" s="43"/>
      <c r="P6" s="43"/>
    </row>
    <row r="7" spans="2:16" ht="12.75">
      <c r="B7" s="27" t="s">
        <v>134</v>
      </c>
      <c r="C7" s="27"/>
      <c r="H7" s="144"/>
      <c r="I7" s="145" t="s">
        <v>152</v>
      </c>
      <c r="J7" s="146"/>
      <c r="K7" s="57"/>
      <c r="L7" s="46" t="s">
        <v>19</v>
      </c>
      <c r="N7" s="43"/>
      <c r="O7" s="43"/>
      <c r="P7" s="43"/>
    </row>
    <row r="8" spans="2:16" ht="21" customHeight="1">
      <c r="B8" s="147"/>
      <c r="C8" s="147"/>
      <c r="D8" s="147"/>
      <c r="E8" s="147"/>
      <c r="F8" s="147"/>
      <c r="G8" s="147"/>
      <c r="H8" s="147"/>
      <c r="I8" s="148"/>
      <c r="J8" s="147"/>
      <c r="K8" s="133"/>
      <c r="L8" s="462"/>
      <c r="M8" s="460"/>
      <c r="N8" s="43"/>
      <c r="O8" s="43"/>
      <c r="P8" s="43"/>
    </row>
    <row r="9" spans="2:16" ht="12.75" customHeight="1">
      <c r="B9" s="183" t="s">
        <v>217</v>
      </c>
      <c r="C9" s="43"/>
      <c r="F9" s="57"/>
      <c r="G9" s="43" t="s">
        <v>113</v>
      </c>
      <c r="H9" s="43"/>
      <c r="K9" s="43"/>
      <c r="L9" s="60" t="s">
        <v>114</v>
      </c>
      <c r="M9" s="43" t="s">
        <v>123</v>
      </c>
      <c r="N9" s="43"/>
      <c r="O9" s="43"/>
      <c r="P9" s="43"/>
    </row>
    <row r="10" spans="2:16" ht="20.25" customHeight="1">
      <c r="B10" s="468"/>
      <c r="C10" s="468"/>
      <c r="D10" s="468"/>
      <c r="E10" s="468"/>
      <c r="F10" s="469"/>
      <c r="G10" s="470"/>
      <c r="H10" s="471"/>
      <c r="I10" s="471"/>
      <c r="J10" s="471"/>
      <c r="K10" s="472"/>
      <c r="L10" s="65"/>
      <c r="M10" s="66"/>
      <c r="N10" s="43"/>
      <c r="O10" s="43"/>
      <c r="P10" s="43"/>
    </row>
    <row r="11" spans="2:16" ht="12.75">
      <c r="B11" s="47" t="s">
        <v>124</v>
      </c>
      <c r="C11" s="47"/>
      <c r="F11" s="57"/>
      <c r="G11" s="183" t="s">
        <v>184</v>
      </c>
      <c r="L11" s="46" t="s">
        <v>19</v>
      </c>
      <c r="N11" s="43"/>
      <c r="O11" s="43"/>
      <c r="P11" s="43"/>
    </row>
    <row r="12" spans="2:16" ht="19.5" customHeight="1">
      <c r="B12" s="45" t="s">
        <v>1</v>
      </c>
      <c r="C12" s="45"/>
      <c r="D12" s="149"/>
      <c r="E12" s="58" t="s">
        <v>2</v>
      </c>
      <c r="F12" s="150"/>
      <c r="G12" s="473"/>
      <c r="H12" s="474"/>
      <c r="I12" s="474"/>
      <c r="J12" s="474"/>
      <c r="K12" s="475"/>
      <c r="L12" s="470"/>
      <c r="M12" s="471"/>
      <c r="N12" s="43"/>
      <c r="O12" s="43"/>
      <c r="P12" s="43"/>
    </row>
    <row r="13" spans="2:16" ht="12.75">
      <c r="B13" s="1" t="s">
        <v>115</v>
      </c>
      <c r="C13" s="1"/>
      <c r="N13" s="43"/>
      <c r="O13" s="43"/>
      <c r="P13" s="43"/>
    </row>
    <row r="14" spans="2:16" ht="15" customHeight="1">
      <c r="B14" t="s">
        <v>116</v>
      </c>
      <c r="E14" s="42" t="s">
        <v>117</v>
      </c>
      <c r="H14" s="42"/>
      <c r="J14" t="s">
        <v>118</v>
      </c>
      <c r="L14" s="48"/>
      <c r="N14" s="43"/>
      <c r="O14" s="49"/>
      <c r="P14" s="43"/>
    </row>
    <row r="15" spans="2:16" ht="15.75" customHeight="1">
      <c r="B15" s="151" t="s">
        <v>153</v>
      </c>
      <c r="C15" s="152" t="s">
        <v>154</v>
      </c>
      <c r="D15" s="86"/>
      <c r="E15" s="153" t="s">
        <v>155</v>
      </c>
      <c r="F15" s="86" t="s">
        <v>156</v>
      </c>
      <c r="G15" s="153" t="s">
        <v>155</v>
      </c>
      <c r="H15" s="86" t="s">
        <v>157</v>
      </c>
      <c r="I15" s="86"/>
      <c r="J15" s="153" t="s">
        <v>155</v>
      </c>
      <c r="K15" s="86" t="s">
        <v>158</v>
      </c>
      <c r="L15" s="154" t="s">
        <v>153</v>
      </c>
      <c r="M15" s="86" t="s">
        <v>159</v>
      </c>
      <c r="N15" s="43"/>
      <c r="O15" s="43"/>
      <c r="P15" s="43"/>
    </row>
    <row r="16" spans="2:16" ht="17.25" customHeight="1">
      <c r="B16" s="147" t="s">
        <v>153</v>
      </c>
      <c r="C16" s="155" t="s">
        <v>160</v>
      </c>
      <c r="D16" s="156"/>
      <c r="E16" s="66" t="s">
        <v>155</v>
      </c>
      <c r="F16" s="155" t="s">
        <v>161</v>
      </c>
      <c r="G16" s="147" t="s">
        <v>155</v>
      </c>
      <c r="H16" s="155" t="s">
        <v>154</v>
      </c>
      <c r="I16" s="155"/>
      <c r="J16" s="147" t="s">
        <v>155</v>
      </c>
      <c r="K16" s="156" t="s">
        <v>160</v>
      </c>
      <c r="L16" s="67" t="s">
        <v>153</v>
      </c>
      <c r="M16" s="45" t="s">
        <v>114</v>
      </c>
      <c r="N16" s="43"/>
      <c r="O16" s="43"/>
      <c r="P16" s="43"/>
    </row>
    <row r="17" spans="2:16" ht="12.75">
      <c r="B17" s="1" t="s">
        <v>125</v>
      </c>
      <c r="C17" s="1"/>
      <c r="N17" s="43"/>
      <c r="O17" s="43"/>
      <c r="P17" s="43"/>
    </row>
    <row r="18" spans="2:16" ht="15" customHeight="1">
      <c r="B18" t="s">
        <v>126</v>
      </c>
      <c r="F18" s="476"/>
      <c r="G18" s="476"/>
      <c r="H18" s="476"/>
      <c r="L18" s="48"/>
      <c r="N18" s="43"/>
      <c r="O18" s="49"/>
      <c r="P18" s="43"/>
    </row>
    <row r="19" spans="2:16" ht="15" customHeight="1">
      <c r="B19" s="132"/>
      <c r="C19" s="132"/>
      <c r="D19" s="132"/>
      <c r="E19" s="132"/>
      <c r="F19" s="132"/>
      <c r="G19" s="157"/>
      <c r="H19" s="136"/>
      <c r="I19" s="132"/>
      <c r="J19" s="132"/>
      <c r="K19" s="132"/>
      <c r="L19" s="132"/>
      <c r="M19" s="132"/>
      <c r="N19" s="43"/>
      <c r="O19" s="49"/>
      <c r="P19" s="43"/>
    </row>
    <row r="20" spans="2:16" ht="15" customHeight="1">
      <c r="B20" s="131"/>
      <c r="C20" s="131"/>
      <c r="D20" s="131"/>
      <c r="E20" s="131"/>
      <c r="F20" s="131"/>
      <c r="G20" s="157"/>
      <c r="H20" s="136"/>
      <c r="I20" s="131"/>
      <c r="J20" s="131"/>
      <c r="K20" s="131"/>
      <c r="L20" s="131"/>
      <c r="M20" s="131"/>
      <c r="N20" s="43"/>
      <c r="O20" s="49"/>
      <c r="P20" s="43"/>
    </row>
    <row r="21" spans="2:16" ht="15" customHeight="1">
      <c r="B21" s="131"/>
      <c r="C21" s="131"/>
      <c r="D21" s="131"/>
      <c r="E21" s="131"/>
      <c r="F21" s="131"/>
      <c r="G21" s="157"/>
      <c r="H21" s="136"/>
      <c r="I21" s="131"/>
      <c r="J21" s="131"/>
      <c r="K21" s="131"/>
      <c r="L21" s="131"/>
      <c r="M21" s="131"/>
      <c r="N21" s="43"/>
      <c r="O21" s="49"/>
      <c r="P21" s="43"/>
    </row>
    <row r="22" spans="2:16" ht="15" customHeight="1">
      <c r="B22" s="131"/>
      <c r="C22" s="131"/>
      <c r="D22" s="131"/>
      <c r="E22" s="131"/>
      <c r="F22" s="131"/>
      <c r="G22" s="157"/>
      <c r="H22" s="136"/>
      <c r="I22" s="131"/>
      <c r="J22" s="131"/>
      <c r="K22" s="131"/>
      <c r="L22" s="131"/>
      <c r="M22" s="131"/>
      <c r="N22" s="43"/>
      <c r="O22" s="49"/>
      <c r="P22" s="43"/>
    </row>
    <row r="23" spans="2:16" ht="15.75" customHeight="1">
      <c r="B23" s="131"/>
      <c r="C23" s="131"/>
      <c r="D23" s="131"/>
      <c r="E23" s="131"/>
      <c r="F23" s="131"/>
      <c r="G23" s="157"/>
      <c r="H23" s="42"/>
      <c r="I23" s="131"/>
      <c r="J23" s="131"/>
      <c r="K23" s="131"/>
      <c r="L23" s="131"/>
      <c r="M23" s="131"/>
      <c r="N23" s="43"/>
      <c r="O23" s="43"/>
      <c r="P23" s="43"/>
    </row>
    <row r="24" spans="2:16" ht="15.75" customHeight="1">
      <c r="B24" s="132"/>
      <c r="C24" s="132"/>
      <c r="D24" s="132"/>
      <c r="E24" s="132"/>
      <c r="F24" s="132"/>
      <c r="G24" s="132"/>
      <c r="H24" s="44"/>
      <c r="I24" s="131"/>
      <c r="J24" s="131"/>
      <c r="K24" s="131"/>
      <c r="L24" s="131"/>
      <c r="M24" s="131"/>
      <c r="N24" s="43"/>
      <c r="O24" s="43"/>
      <c r="P24" s="43"/>
    </row>
    <row r="25" spans="2:16" ht="17.25" customHeight="1">
      <c r="B25" s="62" t="s">
        <v>127</v>
      </c>
      <c r="C25" s="62"/>
      <c r="D25" s="45"/>
      <c r="E25" s="45"/>
      <c r="F25" s="50"/>
      <c r="G25" s="50"/>
      <c r="H25" s="50"/>
      <c r="I25" s="50"/>
      <c r="J25" s="50"/>
      <c r="K25" s="45"/>
      <c r="L25" s="45"/>
      <c r="M25" s="45"/>
      <c r="N25" s="43"/>
      <c r="O25" s="43"/>
      <c r="P25" s="43"/>
    </row>
    <row r="26" spans="2:13" ht="12.75">
      <c r="B26" s="134"/>
      <c r="C26" s="134"/>
      <c r="D26" s="134"/>
      <c r="E26" s="158" t="s">
        <v>128</v>
      </c>
      <c r="F26" s="134"/>
      <c r="G26" s="205"/>
      <c r="H26" s="249" t="s">
        <v>202</v>
      </c>
      <c r="I26" s="50"/>
      <c r="J26" s="23"/>
      <c r="K26" s="209" t="s">
        <v>162</v>
      </c>
      <c r="L26" s="132"/>
      <c r="M26" s="139"/>
    </row>
    <row r="27" spans="2:13" ht="16.5" customHeight="1">
      <c r="B27" s="160"/>
      <c r="C27" s="160"/>
      <c r="D27" s="160"/>
      <c r="E27" s="160"/>
      <c r="F27" s="160"/>
      <c r="G27" s="206"/>
      <c r="H27" s="132"/>
      <c r="I27" s="132"/>
      <c r="J27" s="132"/>
      <c r="K27" s="207"/>
      <c r="L27" s="131"/>
      <c r="M27" s="161"/>
    </row>
    <row r="28" spans="2:13" ht="16.5" customHeight="1">
      <c r="B28" s="160"/>
      <c r="C28" s="160"/>
      <c r="D28" s="160"/>
      <c r="E28" s="160"/>
      <c r="F28" s="160"/>
      <c r="G28" s="206"/>
      <c r="H28" s="132"/>
      <c r="I28" s="131"/>
      <c r="J28" s="131"/>
      <c r="K28" s="137"/>
      <c r="L28" s="131"/>
      <c r="M28" s="161"/>
    </row>
    <row r="29" spans="2:13" ht="16.5" customHeight="1">
      <c r="B29" s="160"/>
      <c r="C29" s="160"/>
      <c r="D29" s="160"/>
      <c r="E29" s="160"/>
      <c r="F29" s="160"/>
      <c r="G29" s="206"/>
      <c r="H29" s="132"/>
      <c r="I29" s="131"/>
      <c r="J29" s="131"/>
      <c r="K29" s="137"/>
      <c r="L29" s="131"/>
      <c r="M29" s="161"/>
    </row>
    <row r="30" spans="2:13" ht="16.5" customHeight="1">
      <c r="B30" s="160"/>
      <c r="C30" s="160"/>
      <c r="D30" s="160"/>
      <c r="E30" s="160"/>
      <c r="F30" s="160"/>
      <c r="G30" s="206"/>
      <c r="H30" s="132"/>
      <c r="I30" s="131"/>
      <c r="J30" s="131"/>
      <c r="K30" s="137"/>
      <c r="L30" s="131"/>
      <c r="M30" s="161"/>
    </row>
    <row r="31" spans="2:13" ht="16.5" customHeight="1">
      <c r="B31" s="160"/>
      <c r="C31" s="160"/>
      <c r="D31" s="160"/>
      <c r="E31" s="160"/>
      <c r="F31" s="160"/>
      <c r="G31" s="206"/>
      <c r="H31" s="132"/>
      <c r="I31" s="131"/>
      <c r="J31" s="131"/>
      <c r="K31" s="137"/>
      <c r="L31" s="208"/>
      <c r="M31" s="161"/>
    </row>
    <row r="32" spans="2:16" ht="18.75" customHeight="1">
      <c r="B32" s="45" t="s">
        <v>129</v>
      </c>
      <c r="C32" s="45"/>
      <c r="D32" s="45"/>
      <c r="E32" s="45"/>
      <c r="F32" s="51"/>
      <c r="G32" s="45"/>
      <c r="H32" s="45"/>
      <c r="I32" s="45"/>
      <c r="J32" s="45"/>
      <c r="K32" s="45"/>
      <c r="L32" s="45"/>
      <c r="M32" s="45"/>
      <c r="N32" s="43"/>
      <c r="O32" s="43"/>
      <c r="P32" s="43"/>
    </row>
    <row r="33" spans="2:13" ht="16.5" customHeight="1">
      <c r="B33" s="477" t="s">
        <v>163</v>
      </c>
      <c r="C33" s="477"/>
      <c r="D33" s="478"/>
      <c r="E33" s="478"/>
      <c r="F33" s="478"/>
      <c r="G33" s="138"/>
      <c r="H33" s="479"/>
      <c r="I33" s="479"/>
      <c r="J33" s="479"/>
      <c r="K33" s="479"/>
      <c r="L33" s="479"/>
      <c r="M33" s="61"/>
    </row>
    <row r="34" spans="2:16" ht="12.75">
      <c r="B34" s="162"/>
      <c r="C34" s="162"/>
      <c r="D34" s="163" t="s">
        <v>128</v>
      </c>
      <c r="E34" s="162"/>
      <c r="F34" s="164" t="s">
        <v>130</v>
      </c>
      <c r="G34" s="162"/>
      <c r="H34" s="162"/>
      <c r="I34" s="165" t="s">
        <v>164</v>
      </c>
      <c r="J34" s="162"/>
      <c r="K34" s="165" t="s">
        <v>165</v>
      </c>
      <c r="L34" s="165"/>
      <c r="M34" s="30" t="s">
        <v>166</v>
      </c>
      <c r="N34" s="43"/>
      <c r="O34" s="43"/>
      <c r="P34" s="43"/>
    </row>
    <row r="35" spans="2:16" ht="12.75">
      <c r="B35" s="162"/>
      <c r="C35" s="162"/>
      <c r="D35" s="162"/>
      <c r="E35" s="162"/>
      <c r="F35" s="166"/>
      <c r="G35" s="162"/>
      <c r="H35" s="162"/>
      <c r="I35" s="167" t="s">
        <v>167</v>
      </c>
      <c r="J35" s="162"/>
      <c r="K35" s="167" t="s">
        <v>168</v>
      </c>
      <c r="L35" s="168"/>
      <c r="M35" s="30" t="s">
        <v>169</v>
      </c>
      <c r="N35" s="43"/>
      <c r="O35" s="43"/>
      <c r="P35" s="43"/>
    </row>
    <row r="36" spans="2:16" ht="12.75">
      <c r="B36" s="23"/>
      <c r="C36" s="23"/>
      <c r="D36" s="23"/>
      <c r="E36" s="23"/>
      <c r="F36" s="169"/>
      <c r="G36" s="23"/>
      <c r="H36" s="23"/>
      <c r="I36" s="169" t="s">
        <v>170</v>
      </c>
      <c r="J36" s="23"/>
      <c r="K36" s="169" t="s">
        <v>171</v>
      </c>
      <c r="L36" s="170"/>
      <c r="M36" s="141" t="s">
        <v>172</v>
      </c>
      <c r="N36" s="43"/>
      <c r="O36" s="43"/>
      <c r="P36" s="43"/>
    </row>
    <row r="37" spans="2:16" ht="21.75" customHeight="1">
      <c r="B37" s="460"/>
      <c r="C37" s="460"/>
      <c r="D37" s="460"/>
      <c r="E37" s="461"/>
      <c r="F37" s="462"/>
      <c r="G37" s="460"/>
      <c r="H37" s="461"/>
      <c r="I37" s="463"/>
      <c r="J37" s="464"/>
      <c r="K37" s="171"/>
      <c r="L37" s="137"/>
      <c r="M37" s="172"/>
      <c r="N37" s="43"/>
      <c r="O37" s="43"/>
      <c r="P37" s="43"/>
    </row>
    <row r="38" spans="2:16" ht="21.75" customHeight="1">
      <c r="B38" s="452"/>
      <c r="C38" s="452"/>
      <c r="D38" s="452"/>
      <c r="E38" s="453"/>
      <c r="F38" s="454"/>
      <c r="G38" s="452"/>
      <c r="H38" s="453"/>
      <c r="I38" s="465"/>
      <c r="J38" s="466"/>
      <c r="K38" s="142"/>
      <c r="L38" s="137"/>
      <c r="M38" s="172"/>
      <c r="N38" s="43"/>
      <c r="O38" s="43"/>
      <c r="P38" s="43"/>
    </row>
    <row r="39" spans="2:16" ht="21.75" customHeight="1">
      <c r="B39" s="452"/>
      <c r="C39" s="452"/>
      <c r="D39" s="452"/>
      <c r="E39" s="453"/>
      <c r="F39" s="454"/>
      <c r="G39" s="452"/>
      <c r="H39" s="453"/>
      <c r="I39" s="454"/>
      <c r="J39" s="453"/>
      <c r="K39" s="142"/>
      <c r="L39" s="137"/>
      <c r="M39" s="173"/>
      <c r="N39" s="43"/>
      <c r="O39" s="43"/>
      <c r="P39" s="43"/>
    </row>
    <row r="40" spans="2:16" ht="21" customHeight="1">
      <c r="B40" s="452"/>
      <c r="C40" s="452"/>
      <c r="D40" s="452"/>
      <c r="E40" s="453"/>
      <c r="F40" s="456"/>
      <c r="G40" s="457"/>
      <c r="H40" s="458"/>
      <c r="I40" s="454"/>
      <c r="J40" s="453"/>
      <c r="K40" s="142"/>
      <c r="L40" s="137"/>
      <c r="M40" s="210"/>
      <c r="N40" s="43"/>
      <c r="O40" s="43"/>
      <c r="P40" s="43"/>
    </row>
    <row r="41" spans="2:12" s="43" customFormat="1" ht="12.75" customHeight="1">
      <c r="B41" s="63" t="s">
        <v>131</v>
      </c>
      <c r="C41" s="63"/>
      <c r="D41" s="55"/>
      <c r="E41" s="55"/>
      <c r="F41" s="55"/>
      <c r="G41" s="55"/>
      <c r="H41" s="55"/>
      <c r="I41" s="55"/>
      <c r="J41" s="55"/>
      <c r="K41" s="55"/>
      <c r="L41" s="55"/>
    </row>
    <row r="42" spans="2:16" ht="12.75" customHeight="1">
      <c r="B42" s="459" t="s">
        <v>135</v>
      </c>
      <c r="C42" s="459"/>
      <c r="D42" s="459"/>
      <c r="E42" s="459"/>
      <c r="F42" s="459"/>
      <c r="G42" s="459"/>
      <c r="H42" s="459"/>
      <c r="I42" s="459"/>
      <c r="J42" s="459"/>
      <c r="K42" s="459"/>
      <c r="L42" s="459"/>
      <c r="M42" s="459"/>
      <c r="N42" s="52"/>
      <c r="O42" s="52"/>
      <c r="P42" s="52"/>
    </row>
    <row r="43" spans="2:16" ht="12.75" customHeight="1">
      <c r="B43" s="455" t="s">
        <v>136</v>
      </c>
      <c r="C43" s="455"/>
      <c r="D43" s="455"/>
      <c r="E43" s="455"/>
      <c r="F43" s="455"/>
      <c r="G43" s="455"/>
      <c r="H43" s="455"/>
      <c r="I43" s="455"/>
      <c r="J43" s="455"/>
      <c r="K43" s="455"/>
      <c r="L43" s="455"/>
      <c r="M43" s="455"/>
      <c r="N43" s="52"/>
      <c r="O43" s="52"/>
      <c r="P43" s="52"/>
    </row>
    <row r="44" spans="2:16" ht="12.75" customHeight="1">
      <c r="B44" s="455" t="s">
        <v>137</v>
      </c>
      <c r="C44" s="455"/>
      <c r="D44" s="455"/>
      <c r="E44" s="455"/>
      <c r="F44" s="455"/>
      <c r="G44" s="455"/>
      <c r="H44" s="455"/>
      <c r="I44" s="455"/>
      <c r="J44" s="455"/>
      <c r="K44" s="455"/>
      <c r="L44" s="455"/>
      <c r="M44" s="455"/>
      <c r="N44" s="52"/>
      <c r="O44" s="52"/>
      <c r="P44" s="52"/>
    </row>
    <row r="45" spans="2:16" ht="12.75">
      <c r="B45" s="56" t="s">
        <v>132</v>
      </c>
      <c r="C45" s="56"/>
      <c r="D45" s="56"/>
      <c r="E45" s="56"/>
      <c r="F45" s="56"/>
      <c r="G45" s="56"/>
      <c r="H45" s="56"/>
      <c r="I45" s="56"/>
      <c r="J45" s="56"/>
      <c r="K45" s="56"/>
      <c r="L45" s="56"/>
      <c r="M45" s="56"/>
      <c r="N45" s="52"/>
      <c r="O45" s="52"/>
      <c r="P45" s="52"/>
    </row>
    <row r="46" spans="2:16" ht="12.75">
      <c r="B46" s="56"/>
      <c r="C46" s="56"/>
      <c r="D46" s="56"/>
      <c r="E46" s="56"/>
      <c r="F46" s="56"/>
      <c r="G46" s="56"/>
      <c r="H46" s="56"/>
      <c r="I46" s="56"/>
      <c r="J46" s="56"/>
      <c r="K46" s="56"/>
      <c r="L46" s="56"/>
      <c r="M46" s="58"/>
      <c r="N46" s="52"/>
      <c r="O46" s="52"/>
      <c r="P46" s="52"/>
    </row>
    <row r="47" spans="2:16" ht="12.75">
      <c r="B47" s="64" t="s">
        <v>133</v>
      </c>
      <c r="C47" s="64"/>
      <c r="D47" s="64"/>
      <c r="E47" s="64"/>
      <c r="F47" s="64"/>
      <c r="G47" s="64"/>
      <c r="H47" s="64"/>
      <c r="I47" s="64"/>
      <c r="J47" s="64"/>
      <c r="K47" s="64"/>
      <c r="L47" s="64"/>
      <c r="M47" s="64"/>
      <c r="N47" s="53"/>
      <c r="O47" s="53"/>
      <c r="P47" s="53"/>
    </row>
    <row r="48" spans="2:16" ht="12.75">
      <c r="B48" s="56"/>
      <c r="C48" s="56"/>
      <c r="D48" s="56"/>
      <c r="E48" s="56"/>
      <c r="F48" s="56"/>
      <c r="G48" s="56"/>
      <c r="H48" s="56"/>
      <c r="I48" s="56"/>
      <c r="J48" s="56"/>
      <c r="K48" s="56"/>
      <c r="L48" s="56"/>
      <c r="M48" s="56"/>
      <c r="N48" s="53"/>
      <c r="O48" s="53"/>
      <c r="P48" s="53"/>
    </row>
    <row r="49" spans="2:16" ht="12.75">
      <c r="B49" s="163" t="s">
        <v>173</v>
      </c>
      <c r="C49" s="56"/>
      <c r="D49" s="56"/>
      <c r="E49" s="56"/>
      <c r="F49" s="56"/>
      <c r="G49" s="56"/>
      <c r="H49" s="56"/>
      <c r="I49" s="56"/>
      <c r="J49" s="56"/>
      <c r="K49" s="56"/>
      <c r="L49" s="56"/>
      <c r="M49" s="56"/>
      <c r="N49" s="53"/>
      <c r="O49" s="53"/>
      <c r="P49" s="53"/>
    </row>
    <row r="50" spans="2:16" ht="12.75">
      <c r="B50" s="135" t="s">
        <v>174</v>
      </c>
      <c r="C50" s="56"/>
      <c r="D50" s="56"/>
      <c r="E50" s="56"/>
      <c r="F50" s="56"/>
      <c r="G50" s="56"/>
      <c r="H50" s="56"/>
      <c r="I50" s="56"/>
      <c r="J50" s="56"/>
      <c r="K50" s="56"/>
      <c r="L50" s="56"/>
      <c r="M50" s="56"/>
      <c r="N50" s="53"/>
      <c r="O50" s="53"/>
      <c r="P50" s="53"/>
    </row>
    <row r="51" spans="2:16" ht="12.75">
      <c r="B51" s="135" t="s">
        <v>175</v>
      </c>
      <c r="C51" s="56"/>
      <c r="D51" s="56"/>
      <c r="E51" s="56"/>
      <c r="F51" s="56"/>
      <c r="G51" s="56"/>
      <c r="H51" s="56"/>
      <c r="I51" s="56"/>
      <c r="J51" s="56"/>
      <c r="K51" s="56"/>
      <c r="L51" s="56"/>
      <c r="M51" s="56"/>
      <c r="N51" s="53"/>
      <c r="O51" s="53"/>
      <c r="P51" s="53"/>
    </row>
    <row r="52" spans="2:16" ht="12.75">
      <c r="B52" s="159"/>
      <c r="C52" s="56"/>
      <c r="D52" s="56"/>
      <c r="E52" s="56"/>
      <c r="F52" s="56"/>
      <c r="G52" s="56"/>
      <c r="H52" s="56"/>
      <c r="I52" s="56"/>
      <c r="J52" s="56"/>
      <c r="K52" s="56"/>
      <c r="L52" s="56"/>
      <c r="M52" s="56"/>
      <c r="N52" s="53"/>
      <c r="O52" s="53"/>
      <c r="P52" s="53"/>
    </row>
    <row r="53" spans="2:16" ht="12.75">
      <c r="B53" s="174" t="s">
        <v>176</v>
      </c>
      <c r="C53" s="56"/>
      <c r="D53" s="56"/>
      <c r="E53" s="56"/>
      <c r="F53" s="56"/>
      <c r="G53" s="56"/>
      <c r="H53" s="56"/>
      <c r="I53" s="56"/>
      <c r="J53" s="56"/>
      <c r="K53" s="56"/>
      <c r="L53" s="56"/>
      <c r="M53" s="56"/>
      <c r="N53" s="53"/>
      <c r="O53" s="53"/>
      <c r="P53" s="53"/>
    </row>
    <row r="54" spans="2:16" ht="12.75">
      <c r="B54" s="174" t="s">
        <v>177</v>
      </c>
      <c r="C54" s="56"/>
      <c r="D54" s="56"/>
      <c r="E54" s="56"/>
      <c r="F54" s="56"/>
      <c r="G54" s="56"/>
      <c r="H54" s="56"/>
      <c r="I54" s="56"/>
      <c r="J54" s="56"/>
      <c r="K54" s="56"/>
      <c r="L54" s="56"/>
      <c r="M54" s="56"/>
      <c r="N54" s="53"/>
      <c r="O54" s="53"/>
      <c r="P54" s="53"/>
    </row>
    <row r="55" spans="2:16" ht="12.75">
      <c r="B55" s="174" t="s">
        <v>178</v>
      </c>
      <c r="C55" s="56"/>
      <c r="D55" s="56"/>
      <c r="E55" s="56"/>
      <c r="F55" s="56"/>
      <c r="G55" s="56"/>
      <c r="H55" s="56"/>
      <c r="I55" s="56"/>
      <c r="J55" s="56"/>
      <c r="K55" s="56"/>
      <c r="L55" s="56"/>
      <c r="M55" s="56"/>
      <c r="N55" s="53"/>
      <c r="O55" s="53"/>
      <c r="P55" s="53"/>
    </row>
    <row r="56" spans="2:16" ht="12.75">
      <c r="B56" s="56"/>
      <c r="C56" s="56"/>
      <c r="D56" s="56"/>
      <c r="E56" s="56"/>
      <c r="F56" s="56"/>
      <c r="G56" s="56"/>
      <c r="H56" s="56"/>
      <c r="I56" s="56"/>
      <c r="J56" s="56"/>
      <c r="K56" s="56"/>
      <c r="L56" s="56"/>
      <c r="M56" s="56"/>
      <c r="N56" s="53"/>
      <c r="O56" s="53"/>
      <c r="P56" s="53"/>
    </row>
    <row r="57" spans="2:16" ht="12.75">
      <c r="B57" s="56"/>
      <c r="C57" s="56"/>
      <c r="D57" s="56"/>
      <c r="E57" s="56"/>
      <c r="F57" s="56"/>
      <c r="G57" s="56"/>
      <c r="H57" s="56"/>
      <c r="I57" s="56"/>
      <c r="J57" s="56"/>
      <c r="K57" s="56"/>
      <c r="L57" s="56"/>
      <c r="M57" s="56"/>
      <c r="N57" s="53"/>
      <c r="O57" s="53"/>
      <c r="P57" s="53"/>
    </row>
    <row r="58" spans="2:16" ht="12.75">
      <c r="B58" s="181" t="s">
        <v>179</v>
      </c>
      <c r="C58" s="181"/>
      <c r="D58" s="181"/>
      <c r="E58" s="181"/>
      <c r="F58" s="1"/>
      <c r="G58" s="1"/>
      <c r="H58" s="54"/>
      <c r="I58" s="54"/>
      <c r="J58" s="54"/>
      <c r="K58" s="54"/>
      <c r="L58" s="54"/>
      <c r="M58" s="56"/>
      <c r="N58" s="53"/>
      <c r="O58" s="53"/>
      <c r="P58" s="53"/>
    </row>
    <row r="59" spans="4:16" ht="12.75">
      <c r="D59" s="54"/>
      <c r="E59" s="54"/>
      <c r="F59" s="54"/>
      <c r="G59" s="54"/>
      <c r="H59" s="54"/>
      <c r="I59" s="54"/>
      <c r="J59" s="54"/>
      <c r="K59" s="54"/>
      <c r="L59" s="54"/>
      <c r="M59" s="56"/>
      <c r="N59" s="53"/>
      <c r="O59" s="53"/>
      <c r="P59" s="53"/>
    </row>
    <row r="60" spans="2:16" ht="12.75">
      <c r="B60" s="451" t="s">
        <v>180</v>
      </c>
      <c r="C60" s="460"/>
      <c r="D60" s="460"/>
      <c r="E60" s="460"/>
      <c r="F60" s="132"/>
      <c r="G60" s="42" t="s">
        <v>139</v>
      </c>
      <c r="H60" s="42"/>
      <c r="I60" s="42"/>
      <c r="J60" s="42"/>
      <c r="K60" s="42"/>
      <c r="M60" s="56"/>
      <c r="N60" s="53"/>
      <c r="O60" s="53"/>
      <c r="P60" s="53"/>
    </row>
    <row r="61" spans="3:12" ht="12.75">
      <c r="C61" s="467" t="s">
        <v>181</v>
      </c>
      <c r="D61" s="467"/>
      <c r="E61" s="467"/>
      <c r="F61" s="54"/>
      <c r="G61" s="54"/>
      <c r="H61" s="54"/>
      <c r="I61" s="54"/>
      <c r="J61" s="54"/>
      <c r="K61" s="54"/>
      <c r="L61" s="54"/>
    </row>
    <row r="62" spans="2:16" ht="12.75">
      <c r="B62" s="449" t="s">
        <v>280</v>
      </c>
      <c r="C62" s="184"/>
      <c r="D62" s="184"/>
      <c r="E62" s="184"/>
      <c r="F62" s="184"/>
      <c r="G62" s="184"/>
      <c r="H62" s="184"/>
      <c r="I62" s="184"/>
      <c r="J62" s="184"/>
      <c r="K62" s="184"/>
      <c r="L62" s="184"/>
      <c r="M62" s="54"/>
      <c r="N62" s="54"/>
      <c r="O62" s="54"/>
      <c r="P62" s="54"/>
    </row>
    <row r="63" spans="2:12" ht="12.75">
      <c r="B63" s="450" t="s">
        <v>281</v>
      </c>
      <c r="C63" s="184"/>
      <c r="D63" s="184"/>
      <c r="E63" s="184"/>
      <c r="F63" s="184"/>
      <c r="G63" s="184"/>
      <c r="H63" s="184"/>
      <c r="I63" s="184"/>
      <c r="J63" s="184"/>
      <c r="K63" s="184"/>
      <c r="L63" s="184"/>
    </row>
    <row r="64" spans="2:12" ht="12.75">
      <c r="B64" s="448" t="s">
        <v>182</v>
      </c>
      <c r="C64" s="447"/>
      <c r="D64" s="447"/>
      <c r="E64" s="447"/>
      <c r="F64" s="447"/>
      <c r="G64" s="447"/>
      <c r="H64" s="447"/>
      <c r="I64" s="447"/>
      <c r="J64" s="447"/>
      <c r="K64" s="447"/>
      <c r="L64" s="447"/>
    </row>
    <row r="65" spans="2:12" ht="12.75">
      <c r="B65" s="175" t="s">
        <v>121</v>
      </c>
      <c r="C65" s="175"/>
      <c r="D65" s="267"/>
      <c r="E65" s="267"/>
      <c r="F65" s="267"/>
      <c r="G65" s="270" t="s">
        <v>119</v>
      </c>
      <c r="H65" s="163"/>
      <c r="I65" s="163"/>
      <c r="J65" s="163"/>
      <c r="K65" s="271" t="s">
        <v>120</v>
      </c>
      <c r="L65" s="268"/>
    </row>
    <row r="66" spans="2:12" ht="19.5" customHeight="1">
      <c r="B66" s="269"/>
      <c r="C66" s="269"/>
      <c r="D66" s="272"/>
      <c r="E66" s="272"/>
      <c r="F66" s="272"/>
      <c r="G66" s="190"/>
      <c r="H66" s="254"/>
      <c r="I66" s="254"/>
      <c r="J66" s="254"/>
      <c r="K66" s="190"/>
      <c r="L66" s="254"/>
    </row>
    <row r="67" spans="1:11" s="192" customFormat="1" ht="15" customHeight="1">
      <c r="A67" s="191" t="s">
        <v>185</v>
      </c>
      <c r="B67" s="250" t="s">
        <v>185</v>
      </c>
      <c r="C67" s="265"/>
      <c r="D67" s="265"/>
      <c r="E67" s="265"/>
      <c r="F67" s="266" t="s">
        <v>186</v>
      </c>
      <c r="G67" s="264"/>
      <c r="H67" s="264"/>
      <c r="I67" s="264"/>
      <c r="J67" s="250"/>
      <c r="K67" s="264"/>
    </row>
    <row r="68" spans="1:12" s="42" customFormat="1" ht="15" customHeight="1">
      <c r="A68" s="193"/>
      <c r="B68" s="193"/>
      <c r="C68" s="194"/>
      <c r="D68" s="194"/>
      <c r="E68" s="194"/>
      <c r="F68" s="195"/>
      <c r="G68" s="196"/>
      <c r="H68" s="196"/>
      <c r="I68" s="196"/>
      <c r="J68" s="193"/>
      <c r="K68" s="196"/>
      <c r="L68" s="44"/>
    </row>
    <row r="69" spans="1:11" s="42" customFormat="1" ht="15" customHeight="1">
      <c r="A69" s="184" t="s">
        <v>187</v>
      </c>
      <c r="B69" s="343" t="s">
        <v>238</v>
      </c>
      <c r="C69" s="343"/>
      <c r="D69" s="184"/>
      <c r="E69" s="184"/>
      <c r="F69" s="184"/>
      <c r="G69" s="184"/>
      <c r="H69" s="184"/>
      <c r="I69" s="184"/>
      <c r="J69" s="184"/>
      <c r="K69" s="184"/>
    </row>
    <row r="70" spans="1:11" s="42" customFormat="1" ht="15" customHeight="1">
      <c r="A70" s="184" t="s">
        <v>188</v>
      </c>
      <c r="B70" s="343" t="s">
        <v>270</v>
      </c>
      <c r="C70" s="343"/>
      <c r="D70" s="184"/>
      <c r="E70" s="184"/>
      <c r="F70" s="184"/>
      <c r="G70" s="184"/>
      <c r="H70" s="184"/>
      <c r="I70" s="184"/>
      <c r="J70" s="184"/>
      <c r="K70" s="184"/>
    </row>
    <row r="71" spans="1:11" ht="15" customHeight="1">
      <c r="A71" s="185"/>
      <c r="B71" s="343" t="s">
        <v>282</v>
      </c>
      <c r="C71" s="344"/>
      <c r="D71" s="186"/>
      <c r="E71" s="187"/>
      <c r="F71" s="185"/>
      <c r="G71" s="185"/>
      <c r="H71" s="185"/>
      <c r="I71" s="185"/>
      <c r="J71" s="185"/>
      <c r="K71" s="185"/>
    </row>
    <row r="72" spans="1:11" ht="15" customHeight="1">
      <c r="A72" s="185"/>
      <c r="B72" s="343"/>
      <c r="C72" s="344"/>
      <c r="D72" s="186"/>
      <c r="E72" s="187"/>
      <c r="F72" s="185"/>
      <c r="G72" s="185"/>
      <c r="H72" s="185"/>
      <c r="I72" s="185"/>
      <c r="J72" s="185"/>
      <c r="K72" s="185"/>
    </row>
    <row r="73" spans="1:11" ht="15" customHeight="1">
      <c r="A73" s="185"/>
      <c r="B73" s="345" t="s">
        <v>189</v>
      </c>
      <c r="C73" s="344"/>
      <c r="D73" s="186"/>
      <c r="E73" s="187"/>
      <c r="F73" s="185"/>
      <c r="G73" s="185"/>
      <c r="H73" s="185"/>
      <c r="I73" s="185"/>
      <c r="J73" s="185"/>
      <c r="K73" s="185"/>
    </row>
    <row r="74" spans="1:15" ht="15" customHeight="1">
      <c r="A74" s="185"/>
      <c r="B74" s="348" t="s">
        <v>236</v>
      </c>
      <c r="C74" s="344"/>
      <c r="D74" s="186"/>
      <c r="E74" s="185"/>
      <c r="G74" s="186"/>
      <c r="H74" s="186"/>
      <c r="I74" s="187"/>
      <c r="J74" s="185"/>
      <c r="K74" s="185"/>
      <c r="L74" s="185"/>
      <c r="M74" s="185"/>
      <c r="N74" s="185"/>
      <c r="O74" s="185"/>
    </row>
    <row r="75" spans="1:11" ht="15" customHeight="1">
      <c r="A75" s="185"/>
      <c r="B75" s="346"/>
      <c r="C75" s="344"/>
      <c r="D75" s="186"/>
      <c r="E75" s="187"/>
      <c r="F75" s="185"/>
      <c r="G75" s="185"/>
      <c r="H75" s="185"/>
      <c r="I75" s="185"/>
      <c r="J75" s="185"/>
      <c r="K75" s="185"/>
    </row>
    <row r="76" spans="1:11" ht="15" customHeight="1">
      <c r="A76" s="189" t="s">
        <v>183</v>
      </c>
      <c r="B76" s="347" t="s">
        <v>203</v>
      </c>
      <c r="C76" s="347"/>
      <c r="D76" s="188"/>
      <c r="E76" s="189"/>
      <c r="F76" s="189"/>
      <c r="G76" s="185"/>
      <c r="H76" s="185"/>
      <c r="I76" s="185"/>
      <c r="J76" s="185"/>
      <c r="K76" s="185"/>
    </row>
  </sheetData>
  <sheetProtection password="EEFA" sheet="1" objects="1" scenarios="1" selectLockedCells="1"/>
  <mergeCells count="25">
    <mergeCell ref="C60:E60"/>
    <mergeCell ref="C61:E61"/>
    <mergeCell ref="L8:M8"/>
    <mergeCell ref="B10:F10"/>
    <mergeCell ref="G10:K10"/>
    <mergeCell ref="G12:K12"/>
    <mergeCell ref="L12:M12"/>
    <mergeCell ref="F18:H18"/>
    <mergeCell ref="B33:F33"/>
    <mergeCell ref="H33:L33"/>
    <mergeCell ref="B37:E37"/>
    <mergeCell ref="F37:H37"/>
    <mergeCell ref="I37:J37"/>
    <mergeCell ref="B38:E38"/>
    <mergeCell ref="F38:H38"/>
    <mergeCell ref="I38:J38"/>
    <mergeCell ref="B39:E39"/>
    <mergeCell ref="F39:H39"/>
    <mergeCell ref="I39:J39"/>
    <mergeCell ref="B44:M44"/>
    <mergeCell ref="B40:E40"/>
    <mergeCell ref="F40:H40"/>
    <mergeCell ref="I40:J40"/>
    <mergeCell ref="B42:M42"/>
    <mergeCell ref="B43:M43"/>
  </mergeCells>
  <hyperlinks>
    <hyperlink ref="B73" r:id="rId1" display="mailto:Ratesetting.Clinics@dhcs.ca.gov"/>
  </hyperlinks>
  <printOptions horizontalCentered="1"/>
  <pageMargins left="0.5" right="0.5" top="1" bottom="1" header="0.5" footer="0.5"/>
  <pageSetup horizontalDpi="600" verticalDpi="600" orientation="portrait" scale="78" r:id="rId2"/>
  <headerFooter alignWithMargins="0">
    <oddHeader>&amp;L&amp;6State of California - Health and Human Services Agency&amp;C&amp;"Arial,Bold"&amp;12
&amp;R&amp;6Department of  Health Care Services</oddHeader>
    <oddFooter>&amp;L&amp;"Arial,Bold"&amp;8DHS 3089 (12/15)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K24"/>
  <sheetViews>
    <sheetView zoomScale="88" zoomScaleNormal="88" workbookViewId="0" topLeftCell="A1">
      <selection activeCell="C12" sqref="C12"/>
    </sheetView>
  </sheetViews>
  <sheetFormatPr defaultColWidth="9.140625" defaultRowHeight="12.75"/>
  <cols>
    <col min="1" max="1" width="5.7109375" style="5" customWidth="1"/>
    <col min="2" max="2" width="24.7109375" style="1" customWidth="1"/>
    <col min="3" max="3" width="30.7109375" style="1" customWidth="1"/>
    <col min="4" max="4" width="16.28125" style="1" customWidth="1"/>
    <col min="5" max="5" width="14.7109375" style="1" customWidth="1"/>
    <col min="6" max="6" width="8.28125" style="1" customWidth="1"/>
    <col min="7" max="7" width="13.7109375" style="1" customWidth="1"/>
    <col min="8" max="8" width="15.421875" style="1" customWidth="1"/>
    <col min="9" max="9" width="5.7109375" style="1" customWidth="1"/>
    <col min="10" max="10" width="12.7109375" style="1" customWidth="1"/>
    <col min="11" max="11" width="12.00390625" style="1" bestFit="1" customWidth="1"/>
    <col min="12" max="245" width="9.140625" style="1" customWidth="1"/>
  </cols>
  <sheetData>
    <row r="1" spans="1:12" ht="15.75" customHeight="1">
      <c r="A1" s="480" t="s">
        <v>150</v>
      </c>
      <c r="B1" s="480"/>
      <c r="C1" s="480"/>
      <c r="D1" s="480"/>
      <c r="E1" s="480"/>
      <c r="F1" s="480"/>
      <c r="G1" s="480"/>
      <c r="H1" s="480"/>
      <c r="I1" s="480"/>
      <c r="J1" s="480"/>
      <c r="K1" s="480"/>
      <c r="L1" s="182"/>
    </row>
    <row r="2" spans="1:12" ht="15.75" customHeight="1">
      <c r="A2" s="480" t="s">
        <v>27</v>
      </c>
      <c r="B2" s="480"/>
      <c r="C2" s="480"/>
      <c r="D2" s="480"/>
      <c r="E2" s="480"/>
      <c r="F2" s="480"/>
      <c r="G2" s="480"/>
      <c r="H2" s="480"/>
      <c r="I2" s="480"/>
      <c r="J2" s="480"/>
      <c r="K2" s="480"/>
      <c r="L2" s="182"/>
    </row>
    <row r="3" spans="1:12" ht="15.75" customHeight="1">
      <c r="A3" s="481" t="s">
        <v>26</v>
      </c>
      <c r="B3" s="481"/>
      <c r="C3" s="481"/>
      <c r="D3" s="481"/>
      <c r="E3" s="481"/>
      <c r="F3" s="481"/>
      <c r="G3" s="481"/>
      <c r="H3" s="481"/>
      <c r="I3" s="481"/>
      <c r="J3" s="481"/>
      <c r="K3" s="481"/>
      <c r="L3" s="204"/>
    </row>
    <row r="4" spans="1:11" ht="15.75" customHeight="1" thickBot="1">
      <c r="A4" s="273"/>
      <c r="B4" s="273"/>
      <c r="C4" s="273"/>
      <c r="D4" s="273"/>
      <c r="E4" s="273"/>
      <c r="F4" s="273"/>
      <c r="G4" s="273"/>
      <c r="H4" s="273"/>
      <c r="I4" s="273"/>
      <c r="J4" s="273"/>
      <c r="K4" s="274" t="s">
        <v>141</v>
      </c>
    </row>
    <row r="5" spans="1:245" s="3" customFormat="1" ht="15.75" customHeight="1">
      <c r="A5" s="283" t="s">
        <v>134</v>
      </c>
      <c r="B5" s="283"/>
      <c r="C5" s="228"/>
      <c r="D5" s="228"/>
      <c r="E5" s="229"/>
      <c r="F5" s="284" t="s">
        <v>75</v>
      </c>
      <c r="G5" s="258"/>
      <c r="H5" s="258"/>
      <c r="I5" s="258"/>
      <c r="J5" s="258"/>
      <c r="K5" s="258"/>
      <c r="L5" s="4"/>
      <c r="M5" s="4"/>
      <c r="N5" s="4"/>
      <c r="O5" s="4"/>
      <c r="P5" s="4"/>
      <c r="Q5" s="4"/>
      <c r="R5" s="4"/>
      <c r="S5" s="4"/>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row>
    <row r="6" spans="1:11" ht="15.75" customHeight="1" thickBot="1">
      <c r="A6" s="338"/>
      <c r="B6" s="339"/>
      <c r="C6" s="339"/>
      <c r="D6" s="339"/>
      <c r="E6" s="327"/>
      <c r="F6" s="103" t="s">
        <v>1</v>
      </c>
      <c r="G6" s="340"/>
      <c r="H6" s="282"/>
      <c r="I6" s="197" t="s">
        <v>2</v>
      </c>
      <c r="J6" s="340"/>
      <c r="K6" s="282"/>
    </row>
    <row r="7" spans="1:11" ht="15.75" customHeight="1">
      <c r="A7" s="228"/>
      <c r="B7" s="228"/>
      <c r="C7" s="228"/>
      <c r="D7" s="228"/>
      <c r="E7" s="228"/>
      <c r="F7" s="258"/>
      <c r="G7" s="258"/>
      <c r="H7" s="258"/>
      <c r="I7" s="258"/>
      <c r="J7" s="258"/>
      <c r="K7" s="258"/>
    </row>
    <row r="8" spans="1:245" s="10" customFormat="1" ht="15.75" customHeight="1" thickBot="1">
      <c r="A8" s="197"/>
      <c r="B8" s="197"/>
      <c r="C8" s="197"/>
      <c r="D8" s="197"/>
      <c r="E8" s="197"/>
      <c r="F8" s="197"/>
      <c r="G8" s="197"/>
      <c r="H8" s="197"/>
      <c r="I8" s="484"/>
      <c r="J8" s="484"/>
      <c r="K8" s="48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row>
    <row r="9" spans="1:11" ht="24.95" customHeight="1" thickBot="1">
      <c r="A9" s="497" t="s">
        <v>25</v>
      </c>
      <c r="B9" s="497"/>
      <c r="C9" s="497"/>
      <c r="D9" s="497"/>
      <c r="E9" s="497"/>
      <c r="F9" s="497"/>
      <c r="G9" s="497"/>
      <c r="H9" s="497"/>
      <c r="I9" s="497"/>
      <c r="J9" s="497"/>
      <c r="K9" s="497"/>
    </row>
    <row r="10" spans="1:245" s="3" customFormat="1" ht="12.75">
      <c r="A10" s="257" t="s">
        <v>4</v>
      </c>
      <c r="B10" s="89" t="s">
        <v>5</v>
      </c>
      <c r="C10" s="89" t="s">
        <v>6</v>
      </c>
      <c r="D10" s="89" t="s">
        <v>3</v>
      </c>
      <c r="E10" s="89" t="s">
        <v>7</v>
      </c>
      <c r="F10" s="487" t="s">
        <v>8</v>
      </c>
      <c r="G10" s="499"/>
      <c r="H10" s="89" t="s">
        <v>9</v>
      </c>
      <c r="I10" s="487" t="s">
        <v>10</v>
      </c>
      <c r="J10" s="489"/>
      <c r="K10" s="255" t="s">
        <v>11</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s="3" customFormat="1" ht="55.5" customHeight="1" thickBot="1">
      <c r="A11" s="328"/>
      <c r="B11" s="329" t="s">
        <v>17</v>
      </c>
      <c r="C11" s="329" t="s">
        <v>18</v>
      </c>
      <c r="D11" s="329" t="s">
        <v>19</v>
      </c>
      <c r="E11" s="330" t="s">
        <v>223</v>
      </c>
      <c r="F11" s="493" t="s">
        <v>20</v>
      </c>
      <c r="G11" s="498"/>
      <c r="H11" s="330" t="s">
        <v>21</v>
      </c>
      <c r="I11" s="493" t="s">
        <v>22</v>
      </c>
      <c r="J11" s="492"/>
      <c r="K11" s="331" t="s">
        <v>23</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11" ht="30" customHeight="1">
      <c r="A12" s="6" t="s">
        <v>12</v>
      </c>
      <c r="B12" s="68"/>
      <c r="C12" s="68"/>
      <c r="D12" s="71" t="s">
        <v>24</v>
      </c>
      <c r="E12" s="74"/>
      <c r="F12" s="500"/>
      <c r="G12" s="501"/>
      <c r="H12" s="77"/>
      <c r="I12" s="494"/>
      <c r="J12" s="495"/>
      <c r="K12" s="80"/>
    </row>
    <row r="13" spans="1:11" ht="30" customHeight="1">
      <c r="A13" s="7" t="s">
        <v>13</v>
      </c>
      <c r="B13" s="69"/>
      <c r="C13" s="69"/>
      <c r="D13" s="72" t="s">
        <v>24</v>
      </c>
      <c r="E13" s="75"/>
      <c r="F13" s="502"/>
      <c r="G13" s="503"/>
      <c r="H13" s="78"/>
      <c r="I13" s="485"/>
      <c r="J13" s="486"/>
      <c r="K13" s="81"/>
    </row>
    <row r="14" spans="1:11" ht="30" customHeight="1">
      <c r="A14" s="7" t="s">
        <v>14</v>
      </c>
      <c r="B14" s="69"/>
      <c r="C14" s="69"/>
      <c r="D14" s="72" t="s">
        <v>24</v>
      </c>
      <c r="E14" s="75"/>
      <c r="F14" s="502"/>
      <c r="G14" s="503"/>
      <c r="H14" s="78"/>
      <c r="I14" s="485"/>
      <c r="J14" s="486"/>
      <c r="K14" s="81"/>
    </row>
    <row r="15" spans="1:11" ht="30" customHeight="1">
      <c r="A15" s="7" t="s">
        <v>0</v>
      </c>
      <c r="B15" s="69"/>
      <c r="C15" s="69"/>
      <c r="D15" s="72" t="s">
        <v>24</v>
      </c>
      <c r="E15" s="75"/>
      <c r="F15" s="502"/>
      <c r="G15" s="503"/>
      <c r="H15" s="78"/>
      <c r="I15" s="485"/>
      <c r="J15" s="486"/>
      <c r="K15" s="82"/>
    </row>
    <row r="16" spans="1:11" ht="30" customHeight="1">
      <c r="A16" s="7" t="s">
        <v>15</v>
      </c>
      <c r="B16" s="69"/>
      <c r="C16" s="69"/>
      <c r="D16" s="72" t="s">
        <v>24</v>
      </c>
      <c r="E16" s="75"/>
      <c r="F16" s="502"/>
      <c r="G16" s="503"/>
      <c r="H16" s="78"/>
      <c r="I16" s="485"/>
      <c r="J16" s="486"/>
      <c r="K16" s="82"/>
    </row>
    <row r="17" spans="1:11" ht="30" customHeight="1" thickBot="1">
      <c r="A17" s="8" t="s">
        <v>16</v>
      </c>
      <c r="B17" s="70"/>
      <c r="C17" s="70"/>
      <c r="D17" s="73" t="s">
        <v>24</v>
      </c>
      <c r="E17" s="76"/>
      <c r="F17" s="504"/>
      <c r="G17" s="505"/>
      <c r="H17" s="79"/>
      <c r="I17" s="520"/>
      <c r="J17" s="521"/>
      <c r="K17" s="83"/>
    </row>
    <row r="18" spans="1:11" ht="35.1" customHeight="1">
      <c r="A18" s="482" t="s">
        <v>28</v>
      </c>
      <c r="B18" s="482"/>
      <c r="C18" s="482"/>
      <c r="D18" s="94"/>
      <c r="E18" s="94"/>
      <c r="F18" s="94"/>
      <c r="G18" s="94"/>
      <c r="H18" s="94"/>
      <c r="I18" s="94"/>
      <c r="J18" s="94"/>
      <c r="K18" s="94"/>
    </row>
    <row r="19" spans="1:11" ht="5.1" customHeight="1" thickBot="1">
      <c r="A19" s="258"/>
      <c r="B19" s="258"/>
      <c r="C19" s="258"/>
      <c r="D19" s="94"/>
      <c r="E19" s="94"/>
      <c r="F19" s="94"/>
      <c r="G19" s="94"/>
      <c r="H19" s="94"/>
      <c r="I19" s="94"/>
      <c r="J19" s="94"/>
      <c r="K19" s="94"/>
    </row>
    <row r="20" spans="1:245" ht="12.75">
      <c r="A20" s="257"/>
      <c r="B20" s="89" t="s">
        <v>4</v>
      </c>
      <c r="C20" s="483" t="s">
        <v>5</v>
      </c>
      <c r="D20" s="483"/>
      <c r="E20" s="487" t="s">
        <v>6</v>
      </c>
      <c r="F20" s="488"/>
      <c r="G20" s="489"/>
      <c r="H20" s="89" t="s">
        <v>29</v>
      </c>
      <c r="I20" s="487" t="s">
        <v>7</v>
      </c>
      <c r="J20" s="489"/>
      <c r="K20" s="255" t="s">
        <v>8</v>
      </c>
      <c r="IA20"/>
      <c r="IB20"/>
      <c r="IC20"/>
      <c r="ID20"/>
      <c r="IE20"/>
      <c r="IF20"/>
      <c r="IG20"/>
      <c r="IH20"/>
      <c r="II20"/>
      <c r="IJ20"/>
      <c r="IK20"/>
    </row>
    <row r="21" spans="1:245" ht="26.25" thickBot="1">
      <c r="A21" s="332"/>
      <c r="B21" s="333" t="s">
        <v>128</v>
      </c>
      <c r="C21" s="496" t="s">
        <v>18</v>
      </c>
      <c r="D21" s="496"/>
      <c r="E21" s="490" t="s">
        <v>19</v>
      </c>
      <c r="F21" s="491"/>
      <c r="G21" s="492"/>
      <c r="H21" s="231" t="s">
        <v>223</v>
      </c>
      <c r="I21" s="490" t="s">
        <v>20</v>
      </c>
      <c r="J21" s="492"/>
      <c r="K21" s="256" t="s">
        <v>30</v>
      </c>
      <c r="IA21"/>
      <c r="IB21"/>
      <c r="IC21"/>
      <c r="ID21"/>
      <c r="IE21"/>
      <c r="IF21"/>
      <c r="IG21"/>
      <c r="IH21"/>
      <c r="II21"/>
      <c r="IJ21"/>
      <c r="IK21"/>
    </row>
    <row r="22" spans="1:11" ht="30" customHeight="1">
      <c r="A22" s="6" t="s">
        <v>12</v>
      </c>
      <c r="B22" s="74"/>
      <c r="C22" s="506"/>
      <c r="D22" s="506"/>
      <c r="E22" s="509" t="s">
        <v>24</v>
      </c>
      <c r="F22" s="510"/>
      <c r="G22" s="511"/>
      <c r="H22" s="74"/>
      <c r="I22" s="500"/>
      <c r="J22" s="522"/>
      <c r="K22" s="84"/>
    </row>
    <row r="23" spans="1:11" ht="30" customHeight="1">
      <c r="A23" s="7" t="s">
        <v>13</v>
      </c>
      <c r="B23" s="75"/>
      <c r="C23" s="507"/>
      <c r="D23" s="507"/>
      <c r="E23" s="512" t="s">
        <v>24</v>
      </c>
      <c r="F23" s="513"/>
      <c r="G23" s="514"/>
      <c r="H23" s="75"/>
      <c r="I23" s="502"/>
      <c r="J23" s="518"/>
      <c r="K23" s="82"/>
    </row>
    <row r="24" spans="1:11" ht="30" customHeight="1" thickBot="1">
      <c r="A24" s="8" t="s">
        <v>14</v>
      </c>
      <c r="B24" s="76"/>
      <c r="C24" s="508"/>
      <c r="D24" s="508"/>
      <c r="E24" s="515" t="s">
        <v>24</v>
      </c>
      <c r="F24" s="516"/>
      <c r="G24" s="517"/>
      <c r="H24" s="76"/>
      <c r="I24" s="504"/>
      <c r="J24" s="519"/>
      <c r="K24" s="83"/>
    </row>
  </sheetData>
  <sheetProtection password="EEFA" sheet="1" objects="1" scenarios="1" selectLockedCells="1"/>
  <mergeCells count="37">
    <mergeCell ref="I23:J23"/>
    <mergeCell ref="I24:J24"/>
    <mergeCell ref="I17:J17"/>
    <mergeCell ref="I20:J20"/>
    <mergeCell ref="I21:J21"/>
    <mergeCell ref="I22:J22"/>
    <mergeCell ref="C22:D22"/>
    <mergeCell ref="C23:D23"/>
    <mergeCell ref="C24:D24"/>
    <mergeCell ref="E22:G22"/>
    <mergeCell ref="E23:G23"/>
    <mergeCell ref="E24:G24"/>
    <mergeCell ref="C21:D21"/>
    <mergeCell ref="A9:K9"/>
    <mergeCell ref="F11:G11"/>
    <mergeCell ref="F10:G10"/>
    <mergeCell ref="F12:G12"/>
    <mergeCell ref="F13:G13"/>
    <mergeCell ref="F14:G14"/>
    <mergeCell ref="F15:G15"/>
    <mergeCell ref="F16:G16"/>
    <mergeCell ref="F17:G17"/>
    <mergeCell ref="E21:G21"/>
    <mergeCell ref="I10:J10"/>
    <mergeCell ref="I11:J11"/>
    <mergeCell ref="I12:J12"/>
    <mergeCell ref="I13:J13"/>
    <mergeCell ref="A1:K1"/>
    <mergeCell ref="A2:K2"/>
    <mergeCell ref="A3:K3"/>
    <mergeCell ref="A18:C18"/>
    <mergeCell ref="C20:D20"/>
    <mergeCell ref="I8:K8"/>
    <mergeCell ref="I14:J14"/>
    <mergeCell ref="I15:J15"/>
    <mergeCell ref="I16:J16"/>
    <mergeCell ref="E20:G20"/>
  </mergeCells>
  <printOptions/>
  <pageMargins left="0.5" right="0.5" top="1" bottom="0.5" header="0.5" footer="0.5"/>
  <pageSetup blackAndWhite="1" fitToHeight="1" fitToWidth="1" horizontalDpi="600" verticalDpi="600" orientation="landscape" scale="81" r:id="rId1"/>
  <headerFooter alignWithMargins="0">
    <oddHeader>&amp;L&amp;6State of California - Health and Human Services Agency&amp;R&amp;6Department of  Health Care Services</oddHeader>
    <oddFooter>&amp;L&amp;"Arial,Bold"&amp;8DHS 3089 (12/15)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J54"/>
  <sheetViews>
    <sheetView workbookViewId="0" topLeftCell="A1">
      <selection activeCell="D27" sqref="D27"/>
    </sheetView>
  </sheetViews>
  <sheetFormatPr defaultColWidth="9.140625" defaultRowHeight="12.75"/>
  <cols>
    <col min="1" max="1" width="4.421875" style="95" customWidth="1"/>
    <col min="2" max="2" width="31.7109375" style="85" bestFit="1" customWidth="1"/>
    <col min="3" max="3" width="18.7109375" style="85" customWidth="1"/>
    <col min="4" max="4" width="21.7109375" style="85" customWidth="1"/>
    <col min="5" max="5" width="7.00390625" style="85" customWidth="1"/>
    <col min="6" max="6" width="18.7109375" style="85" customWidth="1"/>
    <col min="7" max="7" width="5.8515625" style="85" customWidth="1"/>
    <col min="8" max="8" width="11.140625" style="85" customWidth="1"/>
    <col min="9" max="9" width="14.28125" style="85" customWidth="1"/>
    <col min="10" max="55" width="9.140625" style="85" customWidth="1"/>
    <col min="56" max="16384" width="9.140625" style="86" customWidth="1"/>
  </cols>
  <sheetData>
    <row r="1" spans="1:244" ht="15.75" customHeight="1">
      <c r="A1" s="523" t="s">
        <v>150</v>
      </c>
      <c r="B1" s="523"/>
      <c r="C1" s="523"/>
      <c r="D1" s="523"/>
      <c r="E1" s="523"/>
      <c r="F1" s="523"/>
      <c r="G1" s="523"/>
      <c r="H1" s="523"/>
      <c r="I1" s="523"/>
      <c r="J1" s="182"/>
      <c r="K1" s="18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row>
    <row r="2" spans="1:244" ht="15.75" customHeight="1">
      <c r="A2" s="480" t="s">
        <v>27</v>
      </c>
      <c r="B2" s="480"/>
      <c r="C2" s="480"/>
      <c r="D2" s="480"/>
      <c r="E2" s="480"/>
      <c r="F2" s="480"/>
      <c r="G2" s="480"/>
      <c r="H2" s="480"/>
      <c r="I2" s="480"/>
      <c r="J2" s="182"/>
      <c r="K2" s="182"/>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row>
    <row r="3" spans="1:244" ht="15.75" customHeight="1">
      <c r="A3" s="481" t="s">
        <v>74</v>
      </c>
      <c r="B3" s="481"/>
      <c r="C3" s="481"/>
      <c r="D3" s="481"/>
      <c r="E3" s="481"/>
      <c r="F3" s="481"/>
      <c r="G3" s="481"/>
      <c r="H3" s="481"/>
      <c r="I3" s="481"/>
      <c r="J3" s="204"/>
      <c r="K3" s="204"/>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row>
    <row r="4" spans="1:244" ht="15.75" customHeight="1" thickBot="1">
      <c r="A4" s="273"/>
      <c r="B4" s="273"/>
      <c r="C4" s="273"/>
      <c r="D4" s="273"/>
      <c r="E4" s="273"/>
      <c r="F4" s="273"/>
      <c r="G4" s="273"/>
      <c r="H4" s="273"/>
      <c r="I4" s="274" t="s">
        <v>204</v>
      </c>
      <c r="J4" s="8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row>
    <row r="5" spans="1:9" ht="13.5" customHeight="1">
      <c r="A5" s="275" t="s">
        <v>134</v>
      </c>
      <c r="B5" s="275"/>
      <c r="C5" s="246"/>
      <c r="D5" s="247"/>
      <c r="E5" s="276" t="s">
        <v>75</v>
      </c>
      <c r="F5" s="277"/>
      <c r="G5" s="277"/>
      <c r="H5" s="277"/>
      <c r="I5" s="277"/>
    </row>
    <row r="6" spans="1:55" ht="20.1" customHeight="1" thickBot="1">
      <c r="A6" s="278">
        <f>+1B!A6</f>
        <v>0</v>
      </c>
      <c r="B6" s="278"/>
      <c r="C6" s="279"/>
      <c r="D6" s="280"/>
      <c r="E6" s="248" t="s">
        <v>1</v>
      </c>
      <c r="F6" s="281">
        <f>+1B!G6</f>
        <v>0</v>
      </c>
      <c r="G6" s="278" t="s">
        <v>2</v>
      </c>
      <c r="H6" s="281">
        <f>+1B!J6</f>
        <v>0</v>
      </c>
      <c r="I6" s="282"/>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row>
    <row r="7" spans="1:9" s="87" customFormat="1" ht="24.95" customHeight="1" thickBot="1">
      <c r="A7" s="218"/>
      <c r="B7" s="218"/>
      <c r="C7" s="218"/>
      <c r="D7" s="218"/>
      <c r="E7" s="218"/>
      <c r="F7" s="230"/>
      <c r="G7" s="527"/>
      <c r="H7" s="527"/>
      <c r="I7" s="527"/>
    </row>
    <row r="8" spans="1:55" s="90" customFormat="1" ht="12.75">
      <c r="A8" s="526" t="s">
        <v>4</v>
      </c>
      <c r="B8" s="526"/>
      <c r="C8" s="89" t="s">
        <v>5</v>
      </c>
      <c r="D8" s="89" t="s">
        <v>6</v>
      </c>
      <c r="E8" s="487" t="s">
        <v>29</v>
      </c>
      <c r="F8" s="499"/>
      <c r="G8" s="487" t="s">
        <v>7</v>
      </c>
      <c r="H8" s="524"/>
      <c r="I8" s="255" t="s">
        <v>8</v>
      </c>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row>
    <row r="9" spans="1:55" s="92" customFormat="1" ht="45" customHeight="1" thickBot="1">
      <c r="A9" s="491" t="s">
        <v>146</v>
      </c>
      <c r="B9" s="491"/>
      <c r="C9" s="231" t="s">
        <v>56</v>
      </c>
      <c r="D9" s="373" t="s">
        <v>274</v>
      </c>
      <c r="E9" s="490" t="s">
        <v>95</v>
      </c>
      <c r="F9" s="533"/>
      <c r="G9" s="490" t="s">
        <v>55</v>
      </c>
      <c r="H9" s="525"/>
      <c r="I9" s="232" t="s">
        <v>142</v>
      </c>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9" ht="18.95" customHeight="1">
      <c r="A10" s="482" t="s">
        <v>57</v>
      </c>
      <c r="B10" s="482"/>
      <c r="C10" s="233"/>
      <c r="D10" s="233"/>
      <c r="E10" s="534"/>
      <c r="F10" s="536"/>
      <c r="G10" s="534"/>
      <c r="H10" s="535"/>
      <c r="I10" s="234"/>
    </row>
    <row r="11" spans="1:21" ht="18.95" customHeight="1">
      <c r="A11" s="235">
        <v>1</v>
      </c>
      <c r="B11" s="236" t="s">
        <v>59</v>
      </c>
      <c r="C11" s="365"/>
      <c r="D11" s="365"/>
      <c r="E11" s="528">
        <f aca="true" t="shared" si="0" ref="E11:E16">C11+D11</f>
        <v>0</v>
      </c>
      <c r="F11" s="529"/>
      <c r="G11" s="528">
        <f>4A!J11</f>
        <v>0</v>
      </c>
      <c r="H11" s="530"/>
      <c r="I11" s="237">
        <f aca="true" t="shared" si="1" ref="I11:I16">E11-G11</f>
        <v>0</v>
      </c>
      <c r="J11" s="94"/>
      <c r="K11" s="94"/>
      <c r="L11" s="94"/>
      <c r="M11" s="94"/>
      <c r="N11" s="94"/>
      <c r="O11" s="94"/>
      <c r="P11" s="94"/>
      <c r="Q11" s="94"/>
      <c r="R11" s="94"/>
      <c r="S11" s="94"/>
      <c r="T11" s="94"/>
      <c r="U11" s="94"/>
    </row>
    <row r="12" spans="1:21" ht="18.95" customHeight="1">
      <c r="A12" s="238">
        <v>2</v>
      </c>
      <c r="B12" s="239" t="s">
        <v>60</v>
      </c>
      <c r="C12" s="366"/>
      <c r="D12" s="366"/>
      <c r="E12" s="528">
        <f t="shared" si="0"/>
        <v>0</v>
      </c>
      <c r="F12" s="529"/>
      <c r="G12" s="528">
        <f>4A!J12</f>
        <v>0</v>
      </c>
      <c r="H12" s="530"/>
      <c r="I12" s="237">
        <f t="shared" si="1"/>
        <v>0</v>
      </c>
      <c r="J12" s="94"/>
      <c r="K12" s="94"/>
      <c r="L12" s="94"/>
      <c r="M12" s="94"/>
      <c r="N12" s="94"/>
      <c r="O12" s="94"/>
      <c r="P12" s="94"/>
      <c r="Q12" s="94"/>
      <c r="R12" s="94"/>
      <c r="S12" s="94"/>
      <c r="T12" s="94"/>
      <c r="U12" s="94"/>
    </row>
    <row r="13" spans="1:21" ht="18.95" customHeight="1">
      <c r="A13" s="238">
        <v>3</v>
      </c>
      <c r="B13" s="239" t="s">
        <v>61</v>
      </c>
      <c r="C13" s="366"/>
      <c r="D13" s="366"/>
      <c r="E13" s="528">
        <f t="shared" si="0"/>
        <v>0</v>
      </c>
      <c r="F13" s="529"/>
      <c r="G13" s="528">
        <f>4A!J13</f>
        <v>0</v>
      </c>
      <c r="H13" s="530"/>
      <c r="I13" s="237">
        <f t="shared" si="1"/>
        <v>0</v>
      </c>
      <c r="J13" s="94"/>
      <c r="K13" s="94"/>
      <c r="L13" s="94"/>
      <c r="M13" s="94"/>
      <c r="N13" s="94"/>
      <c r="O13" s="94"/>
      <c r="P13" s="94"/>
      <c r="Q13" s="94"/>
      <c r="R13" s="94"/>
      <c r="S13" s="94"/>
      <c r="T13" s="94"/>
      <c r="U13" s="94"/>
    </row>
    <row r="14" spans="1:21" ht="18.95" customHeight="1">
      <c r="A14" s="238">
        <v>4</v>
      </c>
      <c r="B14" s="349" t="s">
        <v>239</v>
      </c>
      <c r="C14" s="366"/>
      <c r="D14" s="366"/>
      <c r="E14" s="531">
        <f t="shared" si="0"/>
        <v>0</v>
      </c>
      <c r="F14" s="532"/>
      <c r="G14" s="528">
        <f>4A!J14</f>
        <v>0</v>
      </c>
      <c r="H14" s="530"/>
      <c r="I14" s="237">
        <f t="shared" si="1"/>
        <v>0</v>
      </c>
      <c r="J14" s="94"/>
      <c r="K14" s="94"/>
      <c r="L14" s="94"/>
      <c r="M14" s="94"/>
      <c r="N14" s="94"/>
      <c r="O14" s="94"/>
      <c r="P14" s="94"/>
      <c r="Q14" s="94"/>
      <c r="R14" s="94"/>
      <c r="S14" s="94"/>
      <c r="T14" s="94"/>
      <c r="U14" s="94"/>
    </row>
    <row r="15" spans="1:21" ht="18.95" customHeight="1">
      <c r="A15" s="238">
        <v>5</v>
      </c>
      <c r="B15" s="349" t="s">
        <v>239</v>
      </c>
      <c r="C15" s="366"/>
      <c r="D15" s="366"/>
      <c r="E15" s="531">
        <f t="shared" si="0"/>
        <v>0</v>
      </c>
      <c r="F15" s="532"/>
      <c r="G15" s="528">
        <f>4A!J15</f>
        <v>0</v>
      </c>
      <c r="H15" s="530"/>
      <c r="I15" s="237">
        <f t="shared" si="1"/>
        <v>0</v>
      </c>
      <c r="J15" s="94"/>
      <c r="K15" s="94"/>
      <c r="L15" s="94"/>
      <c r="M15" s="94"/>
      <c r="N15" s="94"/>
      <c r="O15" s="94"/>
      <c r="P15" s="94"/>
      <c r="Q15" s="94"/>
      <c r="R15" s="94"/>
      <c r="S15" s="94"/>
      <c r="T15" s="94"/>
      <c r="U15" s="94"/>
    </row>
    <row r="16" spans="1:21" ht="18.95" customHeight="1" thickBot="1">
      <c r="A16" s="240">
        <v>6</v>
      </c>
      <c r="B16" s="349" t="s">
        <v>239</v>
      </c>
      <c r="C16" s="367"/>
      <c r="D16" s="367"/>
      <c r="E16" s="542">
        <f t="shared" si="0"/>
        <v>0</v>
      </c>
      <c r="F16" s="543"/>
      <c r="G16" s="528">
        <f>4A!J16</f>
        <v>0</v>
      </c>
      <c r="H16" s="530"/>
      <c r="I16" s="237">
        <f t="shared" si="1"/>
        <v>0</v>
      </c>
      <c r="J16" s="94"/>
      <c r="K16" s="94"/>
      <c r="L16" s="94"/>
      <c r="M16" s="94"/>
      <c r="N16" s="94"/>
      <c r="O16" s="94"/>
      <c r="P16" s="94"/>
      <c r="Q16" s="94"/>
      <c r="R16" s="94"/>
      <c r="S16" s="94"/>
      <c r="T16" s="94"/>
      <c r="U16" s="94"/>
    </row>
    <row r="17" spans="1:21" ht="18.95" customHeight="1" thickBot="1">
      <c r="A17" s="241">
        <v>7</v>
      </c>
      <c r="B17" s="242" t="s">
        <v>73</v>
      </c>
      <c r="C17" s="243">
        <f>SUM(C11:C16)</f>
        <v>0</v>
      </c>
      <c r="D17" s="243">
        <f>SUM(D11:D16)</f>
        <v>0</v>
      </c>
      <c r="E17" s="537">
        <f>SUM(E11:F16)</f>
        <v>0</v>
      </c>
      <c r="F17" s="538"/>
      <c r="G17" s="537">
        <f>SUM(G11:H16)</f>
        <v>0</v>
      </c>
      <c r="H17" s="541"/>
      <c r="I17" s="244">
        <f>SUM(I11:I16)</f>
        <v>0</v>
      </c>
      <c r="J17" s="94"/>
      <c r="K17" s="94"/>
      <c r="L17" s="94"/>
      <c r="M17" s="94"/>
      <c r="N17" s="94"/>
      <c r="O17" s="94"/>
      <c r="P17" s="94"/>
      <c r="Q17" s="94"/>
      <c r="R17" s="94"/>
      <c r="S17" s="94"/>
      <c r="T17" s="94"/>
      <c r="U17" s="94"/>
    </row>
    <row r="18" spans="1:52" ht="16.5" customHeight="1" thickBot="1">
      <c r="A18" s="540" t="s">
        <v>278</v>
      </c>
      <c r="B18" s="540"/>
      <c r="C18" s="540"/>
      <c r="D18" s="540"/>
      <c r="E18" s="540"/>
      <c r="F18" s="540"/>
      <c r="G18" s="540"/>
      <c r="H18" s="540"/>
      <c r="I18" s="540"/>
      <c r="J18" s="1"/>
      <c r="K18" s="1"/>
      <c r="L18" s="1"/>
      <c r="M18" s="1"/>
      <c r="N18" s="1"/>
      <c r="O18" s="1"/>
      <c r="P18" s="1"/>
      <c r="Q18" s="1"/>
      <c r="R18" s="1"/>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21" ht="18.95" customHeight="1" thickTop="1">
      <c r="A19" s="539" t="s">
        <v>58</v>
      </c>
      <c r="B19" s="539"/>
      <c r="C19" s="115"/>
      <c r="D19" s="115"/>
      <c r="E19" s="544"/>
      <c r="F19" s="545"/>
      <c r="G19" s="546"/>
      <c r="H19" s="547"/>
      <c r="I19" s="116"/>
      <c r="J19" s="94"/>
      <c r="K19" s="94"/>
      <c r="L19" s="94"/>
      <c r="M19" s="94"/>
      <c r="N19" s="94"/>
      <c r="O19" s="94"/>
      <c r="P19" s="94"/>
      <c r="Q19" s="94"/>
      <c r="R19" s="94"/>
      <c r="S19" s="94"/>
      <c r="T19" s="94"/>
      <c r="U19" s="94"/>
    </row>
    <row r="20" spans="1:21" ht="18.95" customHeight="1">
      <c r="A20" s="235">
        <v>8</v>
      </c>
      <c r="B20" s="236" t="s">
        <v>62</v>
      </c>
      <c r="C20" s="365"/>
      <c r="D20" s="365"/>
      <c r="E20" s="528">
        <f aca="true" t="shared" si="2" ref="E20:E36">C20+D20</f>
        <v>0</v>
      </c>
      <c r="F20" s="529"/>
      <c r="G20" s="528">
        <f>4B!J11</f>
        <v>0</v>
      </c>
      <c r="H20" s="530"/>
      <c r="I20" s="245">
        <f>E20-G20</f>
        <v>0</v>
      </c>
      <c r="J20" s="93"/>
      <c r="K20" s="93"/>
      <c r="L20" s="93"/>
      <c r="M20" s="94"/>
      <c r="N20" s="94"/>
      <c r="O20" s="94"/>
      <c r="P20" s="94"/>
      <c r="Q20" s="94"/>
      <c r="R20" s="94"/>
      <c r="S20" s="94"/>
      <c r="T20" s="94"/>
      <c r="U20" s="94"/>
    </row>
    <row r="21" spans="1:21" ht="18.95" customHeight="1">
      <c r="A21" s="238">
        <v>9</v>
      </c>
      <c r="B21" s="239" t="s">
        <v>63</v>
      </c>
      <c r="C21" s="366"/>
      <c r="D21" s="366"/>
      <c r="E21" s="531">
        <f t="shared" si="2"/>
        <v>0</v>
      </c>
      <c r="F21" s="532"/>
      <c r="G21" s="528">
        <f>4B!J12</f>
        <v>0</v>
      </c>
      <c r="H21" s="530"/>
      <c r="I21" s="245">
        <f aca="true" t="shared" si="3" ref="I21:I36">E21-G21</f>
        <v>0</v>
      </c>
      <c r="J21" s="93"/>
      <c r="K21" s="93"/>
      <c r="L21" s="93"/>
      <c r="M21" s="94"/>
      <c r="N21" s="94"/>
      <c r="O21" s="94"/>
      <c r="P21" s="94"/>
      <c r="Q21" s="94"/>
      <c r="R21" s="94"/>
      <c r="S21" s="94"/>
      <c r="T21" s="94"/>
      <c r="U21" s="94"/>
    </row>
    <row r="22" spans="1:21" ht="18.95" customHeight="1">
      <c r="A22" s="238">
        <v>10</v>
      </c>
      <c r="B22" s="239" t="s">
        <v>64</v>
      </c>
      <c r="C22" s="366"/>
      <c r="D22" s="366"/>
      <c r="E22" s="531">
        <f t="shared" si="2"/>
        <v>0</v>
      </c>
      <c r="F22" s="532"/>
      <c r="G22" s="528">
        <f>4B!J13</f>
        <v>0</v>
      </c>
      <c r="H22" s="530"/>
      <c r="I22" s="245">
        <f t="shared" si="3"/>
        <v>0</v>
      </c>
      <c r="J22" s="93"/>
      <c r="K22" s="93"/>
      <c r="L22" s="93"/>
      <c r="M22" s="94"/>
      <c r="N22" s="94"/>
      <c r="O22" s="94"/>
      <c r="P22" s="94"/>
      <c r="Q22" s="94"/>
      <c r="R22" s="94"/>
      <c r="S22" s="94"/>
      <c r="T22" s="94"/>
      <c r="U22" s="94"/>
    </row>
    <row r="23" spans="1:21" ht="18.95" customHeight="1">
      <c r="A23" s="238">
        <v>11</v>
      </c>
      <c r="B23" s="239" t="s">
        <v>66</v>
      </c>
      <c r="C23" s="366"/>
      <c r="D23" s="366"/>
      <c r="E23" s="531">
        <f t="shared" si="2"/>
        <v>0</v>
      </c>
      <c r="F23" s="532"/>
      <c r="G23" s="528">
        <f>4B!J14</f>
        <v>0</v>
      </c>
      <c r="H23" s="530"/>
      <c r="I23" s="245">
        <f t="shared" si="3"/>
        <v>0</v>
      </c>
      <c r="J23" s="93"/>
      <c r="K23" s="93"/>
      <c r="L23" s="93"/>
      <c r="M23" s="94"/>
      <c r="N23" s="94"/>
      <c r="O23" s="94"/>
      <c r="P23" s="94"/>
      <c r="Q23" s="94"/>
      <c r="R23" s="94"/>
      <c r="S23" s="94"/>
      <c r="T23" s="94"/>
      <c r="U23" s="94"/>
    </row>
    <row r="24" spans="1:21" ht="18.95" customHeight="1">
      <c r="A24" s="238">
        <v>12</v>
      </c>
      <c r="B24" s="239" t="s">
        <v>67</v>
      </c>
      <c r="C24" s="366"/>
      <c r="D24" s="366"/>
      <c r="E24" s="531">
        <f t="shared" si="2"/>
        <v>0</v>
      </c>
      <c r="F24" s="532"/>
      <c r="G24" s="528">
        <f>4B!J15</f>
        <v>0</v>
      </c>
      <c r="H24" s="530"/>
      <c r="I24" s="245">
        <f t="shared" si="3"/>
        <v>0</v>
      </c>
      <c r="J24" s="93"/>
      <c r="K24" s="93"/>
      <c r="L24" s="93"/>
      <c r="M24" s="94"/>
      <c r="N24" s="94"/>
      <c r="O24" s="94"/>
      <c r="P24" s="94"/>
      <c r="Q24" s="94"/>
      <c r="R24" s="94"/>
      <c r="S24" s="94"/>
      <c r="T24" s="94"/>
      <c r="U24" s="94"/>
    </row>
    <row r="25" spans="1:21" ht="18.95" customHeight="1">
      <c r="A25" s="238">
        <v>13</v>
      </c>
      <c r="B25" s="239" t="s">
        <v>68</v>
      </c>
      <c r="C25" s="366"/>
      <c r="D25" s="366"/>
      <c r="E25" s="531">
        <f t="shared" si="2"/>
        <v>0</v>
      </c>
      <c r="F25" s="532"/>
      <c r="G25" s="528">
        <f>4B!J16</f>
        <v>0</v>
      </c>
      <c r="H25" s="530"/>
      <c r="I25" s="245">
        <f t="shared" si="3"/>
        <v>0</v>
      </c>
      <c r="J25" s="93"/>
      <c r="K25" s="93"/>
      <c r="L25" s="93"/>
      <c r="M25" s="94"/>
      <c r="N25" s="94"/>
      <c r="O25" s="94"/>
      <c r="P25" s="94"/>
      <c r="Q25" s="94"/>
      <c r="R25" s="94"/>
      <c r="S25" s="94"/>
      <c r="T25" s="94"/>
      <c r="U25" s="94"/>
    </row>
    <row r="26" spans="1:21" ht="18.95" customHeight="1">
      <c r="A26" s="238">
        <v>14</v>
      </c>
      <c r="B26" s="239" t="s">
        <v>145</v>
      </c>
      <c r="C26" s="366"/>
      <c r="D26" s="366"/>
      <c r="E26" s="531">
        <f t="shared" si="2"/>
        <v>0</v>
      </c>
      <c r="F26" s="532"/>
      <c r="G26" s="528">
        <f>4B!J17</f>
        <v>0</v>
      </c>
      <c r="H26" s="530"/>
      <c r="I26" s="245">
        <f t="shared" si="3"/>
        <v>0</v>
      </c>
      <c r="J26" s="93"/>
      <c r="K26" s="93"/>
      <c r="L26" s="93"/>
      <c r="M26" s="94"/>
      <c r="N26" s="94"/>
      <c r="O26" s="94"/>
      <c r="P26" s="94"/>
      <c r="Q26" s="94"/>
      <c r="R26" s="94"/>
      <c r="S26" s="94"/>
      <c r="T26" s="94"/>
      <c r="U26" s="94"/>
    </row>
    <row r="27" spans="1:21" ht="18.95" customHeight="1">
      <c r="A27" s="238">
        <v>15</v>
      </c>
      <c r="B27" s="239" t="s">
        <v>69</v>
      </c>
      <c r="C27" s="366"/>
      <c r="D27" s="366"/>
      <c r="E27" s="531">
        <f t="shared" si="2"/>
        <v>0</v>
      </c>
      <c r="F27" s="532"/>
      <c r="G27" s="528">
        <f>4B!J18</f>
        <v>0</v>
      </c>
      <c r="H27" s="530"/>
      <c r="I27" s="245">
        <f t="shared" si="3"/>
        <v>0</v>
      </c>
      <c r="J27" s="93"/>
      <c r="K27" s="93"/>
      <c r="L27" s="93"/>
      <c r="M27" s="94"/>
      <c r="N27" s="94"/>
      <c r="O27" s="94"/>
      <c r="P27" s="94"/>
      <c r="Q27" s="94"/>
      <c r="R27" s="94"/>
      <c r="S27" s="94"/>
      <c r="T27" s="94"/>
      <c r="U27" s="94"/>
    </row>
    <row r="28" spans="1:21" ht="18.95" customHeight="1">
      <c r="A28" s="238">
        <v>16</v>
      </c>
      <c r="B28" s="239" t="s">
        <v>70</v>
      </c>
      <c r="C28" s="366"/>
      <c r="D28" s="366"/>
      <c r="E28" s="531">
        <f t="shared" si="2"/>
        <v>0</v>
      </c>
      <c r="F28" s="532"/>
      <c r="G28" s="528">
        <f>4B!J19</f>
        <v>0</v>
      </c>
      <c r="H28" s="530"/>
      <c r="I28" s="245">
        <f t="shared" si="3"/>
        <v>0</v>
      </c>
      <c r="J28" s="93"/>
      <c r="K28" s="93"/>
      <c r="L28" s="93"/>
      <c r="M28" s="94"/>
      <c r="N28" s="94"/>
      <c r="O28" s="94"/>
      <c r="P28" s="94"/>
      <c r="Q28" s="94"/>
      <c r="R28" s="94"/>
      <c r="S28" s="94"/>
      <c r="T28" s="94"/>
      <c r="U28" s="94"/>
    </row>
    <row r="29" spans="1:21" ht="18.95" customHeight="1">
      <c r="A29" s="238">
        <v>17</v>
      </c>
      <c r="B29" s="239" t="s">
        <v>65</v>
      </c>
      <c r="C29" s="366"/>
      <c r="D29" s="366"/>
      <c r="E29" s="531">
        <f t="shared" si="2"/>
        <v>0</v>
      </c>
      <c r="F29" s="532"/>
      <c r="G29" s="528">
        <f>4B!J20</f>
        <v>0</v>
      </c>
      <c r="H29" s="530"/>
      <c r="I29" s="245">
        <f t="shared" si="3"/>
        <v>0</v>
      </c>
      <c r="J29" s="93"/>
      <c r="K29" s="93"/>
      <c r="L29" s="93"/>
      <c r="M29" s="94"/>
      <c r="N29" s="94"/>
      <c r="O29" s="94"/>
      <c r="P29" s="94"/>
      <c r="Q29" s="94"/>
      <c r="R29" s="94"/>
      <c r="S29" s="94"/>
      <c r="T29" s="94"/>
      <c r="U29" s="94"/>
    </row>
    <row r="30" spans="1:21" ht="18.95" customHeight="1">
      <c r="A30" s="238">
        <v>18</v>
      </c>
      <c r="B30" s="239" t="s">
        <v>71</v>
      </c>
      <c r="C30" s="366"/>
      <c r="D30" s="366"/>
      <c r="E30" s="531">
        <f t="shared" si="2"/>
        <v>0</v>
      </c>
      <c r="F30" s="532"/>
      <c r="G30" s="528">
        <f>4B!J21</f>
        <v>0</v>
      </c>
      <c r="H30" s="530"/>
      <c r="I30" s="245">
        <f t="shared" si="3"/>
        <v>0</v>
      </c>
      <c r="J30" s="93"/>
      <c r="K30" s="93"/>
      <c r="L30" s="93"/>
      <c r="M30" s="94"/>
      <c r="N30" s="94"/>
      <c r="O30" s="94"/>
      <c r="P30" s="94"/>
      <c r="Q30" s="94"/>
      <c r="R30" s="94"/>
      <c r="S30" s="94"/>
      <c r="T30" s="94"/>
      <c r="U30" s="94"/>
    </row>
    <row r="31" spans="1:21" ht="18.95" customHeight="1">
      <c r="A31" s="238">
        <v>19</v>
      </c>
      <c r="B31" s="239" t="s">
        <v>72</v>
      </c>
      <c r="C31" s="366"/>
      <c r="D31" s="366"/>
      <c r="E31" s="531">
        <f t="shared" si="2"/>
        <v>0</v>
      </c>
      <c r="F31" s="532"/>
      <c r="G31" s="528">
        <f>4B!J22</f>
        <v>0</v>
      </c>
      <c r="H31" s="530"/>
      <c r="I31" s="245">
        <f t="shared" si="3"/>
        <v>0</v>
      </c>
      <c r="J31" s="93"/>
      <c r="K31" s="93"/>
      <c r="L31" s="93"/>
      <c r="M31" s="94"/>
      <c r="N31" s="94"/>
      <c r="O31" s="94"/>
      <c r="P31" s="94"/>
      <c r="Q31" s="94"/>
      <c r="R31" s="94"/>
      <c r="S31" s="94"/>
      <c r="T31" s="94"/>
      <c r="U31" s="94"/>
    </row>
    <row r="32" spans="1:21" ht="18.95" customHeight="1">
      <c r="A32" s="238">
        <v>20</v>
      </c>
      <c r="B32" s="349" t="s">
        <v>239</v>
      </c>
      <c r="C32" s="366"/>
      <c r="D32" s="366"/>
      <c r="E32" s="531">
        <f t="shared" si="2"/>
        <v>0</v>
      </c>
      <c r="F32" s="532"/>
      <c r="G32" s="528">
        <f>4B!J23</f>
        <v>0</v>
      </c>
      <c r="H32" s="530"/>
      <c r="I32" s="245">
        <f t="shared" si="3"/>
        <v>0</v>
      </c>
      <c r="J32" s="93"/>
      <c r="K32" s="93"/>
      <c r="L32" s="93"/>
      <c r="M32" s="94"/>
      <c r="N32" s="94"/>
      <c r="O32" s="94"/>
      <c r="P32" s="94"/>
      <c r="Q32" s="94"/>
      <c r="R32" s="94"/>
      <c r="S32" s="94"/>
      <c r="T32" s="94"/>
      <c r="U32" s="94"/>
    </row>
    <row r="33" spans="1:21" ht="18.95" customHeight="1">
      <c r="A33" s="350">
        <v>21</v>
      </c>
      <c r="B33" s="349" t="s">
        <v>239</v>
      </c>
      <c r="C33" s="366"/>
      <c r="D33" s="366"/>
      <c r="E33" s="531">
        <f>C33+D33</f>
        <v>0</v>
      </c>
      <c r="F33" s="532"/>
      <c r="G33" s="528">
        <f>4B!J24</f>
        <v>0</v>
      </c>
      <c r="H33" s="530"/>
      <c r="I33" s="245">
        <f>E33-G33</f>
        <v>0</v>
      </c>
      <c r="J33" s="93"/>
      <c r="K33" s="93"/>
      <c r="L33" s="93"/>
      <c r="M33" s="94"/>
      <c r="N33" s="94"/>
      <c r="O33" s="94"/>
      <c r="P33" s="94"/>
      <c r="Q33" s="94"/>
      <c r="R33" s="94"/>
      <c r="S33" s="94"/>
      <c r="T33" s="94"/>
      <c r="U33" s="94"/>
    </row>
    <row r="34" spans="1:21" ht="18.95" customHeight="1">
      <c r="A34" s="350">
        <v>22</v>
      </c>
      <c r="B34" s="349" t="s">
        <v>239</v>
      </c>
      <c r="C34" s="366"/>
      <c r="D34" s="366"/>
      <c r="E34" s="531">
        <f>C34+D34</f>
        <v>0</v>
      </c>
      <c r="F34" s="532"/>
      <c r="G34" s="528">
        <f>4B!J25</f>
        <v>0</v>
      </c>
      <c r="H34" s="530"/>
      <c r="I34" s="245">
        <f>E34-G34</f>
        <v>0</v>
      </c>
      <c r="J34" s="93"/>
      <c r="K34" s="93"/>
      <c r="L34" s="93"/>
      <c r="M34" s="94"/>
      <c r="N34" s="94"/>
      <c r="O34" s="94"/>
      <c r="P34" s="94"/>
      <c r="Q34" s="94"/>
      <c r="R34" s="94"/>
      <c r="S34" s="94"/>
      <c r="T34" s="94"/>
      <c r="U34" s="94"/>
    </row>
    <row r="35" spans="1:21" ht="18.95" customHeight="1">
      <c r="A35" s="350">
        <v>23</v>
      </c>
      <c r="B35" s="349" t="s">
        <v>239</v>
      </c>
      <c r="C35" s="366"/>
      <c r="D35" s="366"/>
      <c r="E35" s="531">
        <f>C35+D35</f>
        <v>0</v>
      </c>
      <c r="F35" s="532"/>
      <c r="G35" s="528">
        <f>4B!J26</f>
        <v>0</v>
      </c>
      <c r="H35" s="530"/>
      <c r="I35" s="245">
        <f>E35-G35</f>
        <v>0</v>
      </c>
      <c r="J35" s="93"/>
      <c r="K35" s="93"/>
      <c r="L35" s="93"/>
      <c r="M35" s="94"/>
      <c r="N35" s="94"/>
      <c r="O35" s="94"/>
      <c r="P35" s="94"/>
      <c r="Q35" s="94"/>
      <c r="R35" s="94"/>
      <c r="S35" s="94"/>
      <c r="T35" s="94"/>
      <c r="U35" s="94"/>
    </row>
    <row r="36" spans="1:21" ht="18.95" customHeight="1" thickBot="1">
      <c r="A36" s="351">
        <v>24</v>
      </c>
      <c r="B36" s="349" t="s">
        <v>239</v>
      </c>
      <c r="C36" s="367"/>
      <c r="D36" s="367"/>
      <c r="E36" s="542">
        <f t="shared" si="2"/>
        <v>0</v>
      </c>
      <c r="F36" s="543"/>
      <c r="G36" s="528">
        <f>4B!J27</f>
        <v>0</v>
      </c>
      <c r="H36" s="530"/>
      <c r="I36" s="245">
        <f t="shared" si="3"/>
        <v>0</v>
      </c>
      <c r="J36" s="93"/>
      <c r="K36" s="93"/>
      <c r="L36" s="93"/>
      <c r="M36" s="94"/>
      <c r="N36" s="94"/>
      <c r="O36" s="94"/>
      <c r="P36" s="94"/>
      <c r="Q36" s="94"/>
      <c r="R36" s="94"/>
      <c r="S36" s="94"/>
      <c r="T36" s="94"/>
      <c r="U36" s="94"/>
    </row>
    <row r="37" spans="1:21" ht="18.95" customHeight="1" thickBot="1">
      <c r="A37" s="241">
        <v>25</v>
      </c>
      <c r="B37" s="242" t="s">
        <v>73</v>
      </c>
      <c r="C37" s="243">
        <f>SUM(C20:C36)</f>
        <v>0</v>
      </c>
      <c r="D37" s="243">
        <f>SUM(D20:D36)</f>
        <v>0</v>
      </c>
      <c r="E37" s="537">
        <f>SUM(E20:F36)</f>
        <v>0</v>
      </c>
      <c r="F37" s="538"/>
      <c r="G37" s="537">
        <f>SUM(G20:H36)</f>
        <v>0</v>
      </c>
      <c r="H37" s="541"/>
      <c r="I37" s="244">
        <f>SUM(I20:I36)</f>
        <v>0</v>
      </c>
      <c r="J37" s="93"/>
      <c r="K37" s="93"/>
      <c r="L37" s="93"/>
      <c r="M37" s="94"/>
      <c r="N37" s="94"/>
      <c r="O37" s="94"/>
      <c r="P37" s="94"/>
      <c r="Q37" s="94"/>
      <c r="R37" s="94"/>
      <c r="S37" s="94"/>
      <c r="T37" s="94"/>
      <c r="U37" s="94"/>
    </row>
    <row r="38" spans="1:21" ht="15" customHeight="1" thickBot="1">
      <c r="A38" s="540" t="s">
        <v>279</v>
      </c>
      <c r="B38" s="540"/>
      <c r="C38" s="540"/>
      <c r="D38" s="540"/>
      <c r="E38" s="540"/>
      <c r="F38" s="540"/>
      <c r="G38" s="540"/>
      <c r="H38" s="540"/>
      <c r="I38" s="540"/>
      <c r="J38" s="93"/>
      <c r="K38" s="93"/>
      <c r="L38" s="93"/>
      <c r="M38" s="94"/>
      <c r="N38" s="94"/>
      <c r="O38" s="94"/>
      <c r="P38" s="94"/>
      <c r="Q38" s="94"/>
      <c r="R38" s="94"/>
      <c r="S38" s="94"/>
      <c r="T38" s="94"/>
      <c r="U38" s="94"/>
    </row>
    <row r="39" spans="2:21" ht="13.5" thickTop="1">
      <c r="B39" s="93"/>
      <c r="C39" s="93"/>
      <c r="D39" s="93"/>
      <c r="E39" s="93"/>
      <c r="F39" s="93"/>
      <c r="G39" s="93"/>
      <c r="H39" s="93"/>
      <c r="I39" s="93"/>
      <c r="J39" s="93"/>
      <c r="K39" s="93"/>
      <c r="L39" s="93"/>
      <c r="M39" s="94"/>
      <c r="N39" s="94"/>
      <c r="O39" s="94"/>
      <c r="P39" s="94"/>
      <c r="Q39" s="94"/>
      <c r="R39" s="94"/>
      <c r="S39" s="94"/>
      <c r="T39" s="94"/>
      <c r="U39" s="94"/>
    </row>
    <row r="40" spans="2:21" ht="12.75">
      <c r="B40" s="93"/>
      <c r="C40" s="93"/>
      <c r="D40" s="93"/>
      <c r="E40" s="93"/>
      <c r="F40" s="93"/>
      <c r="G40" s="93"/>
      <c r="H40" s="93"/>
      <c r="I40" s="93"/>
      <c r="J40" s="93"/>
      <c r="K40" s="93"/>
      <c r="L40" s="93"/>
      <c r="M40" s="94"/>
      <c r="N40" s="94"/>
      <c r="O40" s="94"/>
      <c r="P40" s="94"/>
      <c r="Q40" s="94"/>
      <c r="R40" s="94"/>
      <c r="S40" s="94"/>
      <c r="T40" s="94"/>
      <c r="U40" s="94"/>
    </row>
    <row r="41" spans="2:21" ht="12.75">
      <c r="B41" s="93"/>
      <c r="C41" s="93"/>
      <c r="D41" s="93"/>
      <c r="E41" s="93"/>
      <c r="F41" s="93"/>
      <c r="G41" s="93"/>
      <c r="H41" s="93"/>
      <c r="I41" s="93"/>
      <c r="J41" s="93"/>
      <c r="K41" s="93"/>
      <c r="L41" s="93"/>
      <c r="M41" s="94"/>
      <c r="N41" s="94"/>
      <c r="O41" s="94"/>
      <c r="P41" s="94"/>
      <c r="Q41" s="94"/>
      <c r="R41" s="94"/>
      <c r="S41" s="94"/>
      <c r="T41" s="94"/>
      <c r="U41" s="94"/>
    </row>
    <row r="42" spans="2:21" ht="12.75">
      <c r="B42" s="93"/>
      <c r="C42" s="93"/>
      <c r="D42" s="93"/>
      <c r="E42" s="93"/>
      <c r="F42" s="93"/>
      <c r="G42" s="93"/>
      <c r="H42" s="93"/>
      <c r="I42" s="93"/>
      <c r="J42" s="93"/>
      <c r="K42" s="93"/>
      <c r="L42" s="93"/>
      <c r="M42" s="94"/>
      <c r="N42" s="94"/>
      <c r="O42" s="94"/>
      <c r="P42" s="94"/>
      <c r="Q42" s="94"/>
      <c r="R42" s="94"/>
      <c r="S42" s="94"/>
      <c r="T42" s="94"/>
      <c r="U42" s="94"/>
    </row>
    <row r="43" spans="2:21" ht="12.75">
      <c r="B43" s="93"/>
      <c r="C43" s="93"/>
      <c r="D43" s="93"/>
      <c r="E43" s="93"/>
      <c r="F43" s="93"/>
      <c r="G43" s="93"/>
      <c r="H43" s="93"/>
      <c r="I43" s="93"/>
      <c r="J43" s="93"/>
      <c r="K43" s="93"/>
      <c r="L43" s="93"/>
      <c r="M43" s="94"/>
      <c r="N43" s="94"/>
      <c r="O43" s="94"/>
      <c r="P43" s="94"/>
      <c r="Q43" s="94"/>
      <c r="R43" s="94"/>
      <c r="S43" s="94"/>
      <c r="T43" s="94"/>
      <c r="U43" s="94"/>
    </row>
    <row r="44" spans="2:21" ht="12.75">
      <c r="B44" s="93"/>
      <c r="C44" s="93"/>
      <c r="D44" s="93"/>
      <c r="E44" s="93"/>
      <c r="F44" s="93"/>
      <c r="G44" s="93"/>
      <c r="H44" s="93"/>
      <c r="I44" s="93"/>
      <c r="J44" s="93"/>
      <c r="K44" s="93"/>
      <c r="L44" s="93"/>
      <c r="M44" s="94"/>
      <c r="N44" s="94"/>
      <c r="O44" s="94"/>
      <c r="P44" s="94"/>
      <c r="Q44" s="94"/>
      <c r="R44" s="94"/>
      <c r="S44" s="94"/>
      <c r="T44" s="94"/>
      <c r="U44" s="94"/>
    </row>
    <row r="45" spans="2:21" ht="12.75">
      <c r="B45" s="93"/>
      <c r="C45" s="93"/>
      <c r="D45" s="93"/>
      <c r="E45" s="93"/>
      <c r="F45" s="93"/>
      <c r="G45" s="93"/>
      <c r="H45" s="93"/>
      <c r="I45" s="93"/>
      <c r="J45" s="93"/>
      <c r="K45" s="93"/>
      <c r="L45" s="93"/>
      <c r="M45" s="94"/>
      <c r="N45" s="94"/>
      <c r="O45" s="94"/>
      <c r="P45" s="94"/>
      <c r="Q45" s="94"/>
      <c r="R45" s="94"/>
      <c r="S45" s="94"/>
      <c r="T45" s="94"/>
      <c r="U45" s="94"/>
    </row>
    <row r="46" spans="2:21" ht="12.75">
      <c r="B46" s="93"/>
      <c r="C46" s="93"/>
      <c r="D46" s="93"/>
      <c r="E46" s="93"/>
      <c r="F46" s="93"/>
      <c r="G46" s="93"/>
      <c r="H46" s="93"/>
      <c r="I46" s="93"/>
      <c r="J46" s="93"/>
      <c r="K46" s="93"/>
      <c r="L46" s="93"/>
      <c r="M46" s="94"/>
      <c r="N46" s="94"/>
      <c r="O46" s="94"/>
      <c r="P46" s="94"/>
      <c r="Q46" s="94"/>
      <c r="R46" s="94"/>
      <c r="S46" s="94"/>
      <c r="T46" s="94"/>
      <c r="U46" s="94"/>
    </row>
    <row r="47" spans="2:21" ht="12.75">
      <c r="B47" s="94"/>
      <c r="C47" s="94"/>
      <c r="D47" s="94"/>
      <c r="E47" s="94"/>
      <c r="F47" s="94"/>
      <c r="G47" s="94"/>
      <c r="H47" s="94"/>
      <c r="I47" s="94"/>
      <c r="J47" s="94"/>
      <c r="K47" s="94"/>
      <c r="L47" s="94"/>
      <c r="M47" s="94"/>
      <c r="N47" s="94"/>
      <c r="O47" s="94"/>
      <c r="P47" s="94"/>
      <c r="Q47" s="94"/>
      <c r="R47" s="94"/>
      <c r="S47" s="94"/>
      <c r="T47" s="94"/>
      <c r="U47" s="94"/>
    </row>
    <row r="48" spans="2:21" ht="12.75">
      <c r="B48" s="94"/>
      <c r="C48" s="94"/>
      <c r="D48" s="94"/>
      <c r="E48" s="94"/>
      <c r="F48" s="94"/>
      <c r="G48" s="94"/>
      <c r="H48" s="94"/>
      <c r="I48" s="94"/>
      <c r="J48" s="94"/>
      <c r="K48" s="94"/>
      <c r="L48" s="94"/>
      <c r="M48" s="94"/>
      <c r="N48" s="94"/>
      <c r="O48" s="94"/>
      <c r="P48" s="94"/>
      <c r="Q48" s="94"/>
      <c r="R48" s="94"/>
      <c r="S48" s="94"/>
      <c r="T48" s="94"/>
      <c r="U48" s="94"/>
    </row>
    <row r="49" spans="2:21" ht="12.75">
      <c r="B49" s="94"/>
      <c r="C49" s="94"/>
      <c r="D49" s="94"/>
      <c r="E49" s="94"/>
      <c r="F49" s="94"/>
      <c r="G49" s="94"/>
      <c r="H49" s="94"/>
      <c r="I49" s="94"/>
      <c r="J49" s="94"/>
      <c r="K49" s="94"/>
      <c r="L49" s="94"/>
      <c r="M49" s="94"/>
      <c r="N49" s="94"/>
      <c r="O49" s="94"/>
      <c r="P49" s="94"/>
      <c r="Q49" s="94"/>
      <c r="R49" s="94"/>
      <c r="S49" s="94"/>
      <c r="T49" s="94"/>
      <c r="U49" s="94"/>
    </row>
    <row r="50" spans="2:21" ht="12.75">
      <c r="B50" s="94"/>
      <c r="C50" s="94"/>
      <c r="D50" s="94"/>
      <c r="E50" s="94"/>
      <c r="F50" s="94"/>
      <c r="G50" s="94"/>
      <c r="H50" s="94"/>
      <c r="I50" s="94"/>
      <c r="J50" s="94"/>
      <c r="K50" s="94"/>
      <c r="L50" s="94"/>
      <c r="M50" s="94"/>
      <c r="N50" s="94"/>
      <c r="O50" s="94"/>
      <c r="P50" s="94"/>
      <c r="Q50" s="94"/>
      <c r="R50" s="94"/>
      <c r="S50" s="94"/>
      <c r="T50" s="94"/>
      <c r="U50" s="94"/>
    </row>
    <row r="51" spans="2:21" ht="12.75">
      <c r="B51" s="94"/>
      <c r="C51" s="94"/>
      <c r="D51" s="94"/>
      <c r="E51" s="94"/>
      <c r="F51" s="94"/>
      <c r="G51" s="94"/>
      <c r="H51" s="94"/>
      <c r="I51" s="94"/>
      <c r="J51" s="94"/>
      <c r="K51" s="94"/>
      <c r="L51" s="94"/>
      <c r="M51" s="94"/>
      <c r="N51" s="94"/>
      <c r="O51" s="94"/>
      <c r="P51" s="94"/>
      <c r="Q51" s="94"/>
      <c r="R51" s="94"/>
      <c r="S51" s="94"/>
      <c r="T51" s="94"/>
      <c r="U51" s="94"/>
    </row>
    <row r="52" spans="2:21" ht="12.75">
      <c r="B52" s="94"/>
      <c r="C52" s="94"/>
      <c r="D52" s="94"/>
      <c r="E52" s="94"/>
      <c r="F52" s="94"/>
      <c r="G52" s="94"/>
      <c r="H52" s="94"/>
      <c r="I52" s="94"/>
      <c r="J52" s="94"/>
      <c r="K52" s="94"/>
      <c r="L52" s="94"/>
      <c r="M52" s="94"/>
      <c r="N52" s="94"/>
      <c r="O52" s="94"/>
      <c r="P52" s="94"/>
      <c r="Q52" s="94"/>
      <c r="R52" s="94"/>
      <c r="S52" s="94"/>
      <c r="T52" s="94"/>
      <c r="U52" s="94"/>
    </row>
    <row r="53" spans="2:21" ht="12.75">
      <c r="B53" s="94"/>
      <c r="C53" s="94"/>
      <c r="D53" s="94"/>
      <c r="E53" s="94"/>
      <c r="F53" s="94"/>
      <c r="G53" s="94"/>
      <c r="H53" s="94"/>
      <c r="I53" s="94"/>
      <c r="J53" s="94"/>
      <c r="K53" s="94"/>
      <c r="L53" s="94"/>
      <c r="M53" s="94"/>
      <c r="N53" s="94"/>
      <c r="O53" s="94"/>
      <c r="P53" s="94"/>
      <c r="Q53" s="94"/>
      <c r="R53" s="94"/>
      <c r="S53" s="94"/>
      <c r="T53" s="94"/>
      <c r="U53" s="94"/>
    </row>
    <row r="54" spans="2:21" ht="12.75">
      <c r="B54" s="94"/>
      <c r="C54" s="94"/>
      <c r="D54" s="94"/>
      <c r="E54" s="94"/>
      <c r="F54" s="94"/>
      <c r="G54" s="94"/>
      <c r="H54" s="94"/>
      <c r="I54" s="94"/>
      <c r="J54" s="94"/>
      <c r="K54" s="94"/>
      <c r="L54" s="94"/>
      <c r="M54" s="94"/>
      <c r="N54" s="94"/>
      <c r="O54" s="94"/>
      <c r="P54" s="94"/>
      <c r="Q54" s="94"/>
      <c r="R54" s="94"/>
      <c r="S54" s="94"/>
      <c r="T54" s="94"/>
      <c r="U54" s="94"/>
    </row>
  </sheetData>
  <sheetProtection password="EEFA" sheet="1" objects="1" scenarios="1" selectLockedCells="1"/>
  <mergeCells count="68">
    <mergeCell ref="A18:I18"/>
    <mergeCell ref="G36:H36"/>
    <mergeCell ref="G23:H23"/>
    <mergeCell ref="G24:H24"/>
    <mergeCell ref="G25:H25"/>
    <mergeCell ref="G26:H26"/>
    <mergeCell ref="G19:H19"/>
    <mergeCell ref="G20:H20"/>
    <mergeCell ref="E36:F36"/>
    <mergeCell ref="E26:F26"/>
    <mergeCell ref="G21:H21"/>
    <mergeCell ref="G22:H22"/>
    <mergeCell ref="E33:F33"/>
    <mergeCell ref="G33:H33"/>
    <mergeCell ref="E29:F29"/>
    <mergeCell ref="E30:F30"/>
    <mergeCell ref="G37:H37"/>
    <mergeCell ref="G27:H27"/>
    <mergeCell ref="G28:H28"/>
    <mergeCell ref="G29:H29"/>
    <mergeCell ref="G30:H30"/>
    <mergeCell ref="G31:H31"/>
    <mergeCell ref="G32:H32"/>
    <mergeCell ref="G34:H34"/>
    <mergeCell ref="G35:H35"/>
    <mergeCell ref="E24:F24"/>
    <mergeCell ref="E25:F25"/>
    <mergeCell ref="E32:F32"/>
    <mergeCell ref="E34:F34"/>
    <mergeCell ref="E35:F35"/>
    <mergeCell ref="E27:F27"/>
    <mergeCell ref="E31:F31"/>
    <mergeCell ref="E17:F17"/>
    <mergeCell ref="A10:B10"/>
    <mergeCell ref="E13:F13"/>
    <mergeCell ref="A19:B19"/>
    <mergeCell ref="A38:I38"/>
    <mergeCell ref="G17:H17"/>
    <mergeCell ref="G16:H16"/>
    <mergeCell ref="E15:F15"/>
    <mergeCell ref="E16:F16"/>
    <mergeCell ref="E19:F19"/>
    <mergeCell ref="E28:F28"/>
    <mergeCell ref="E37:F37"/>
    <mergeCell ref="E20:F20"/>
    <mergeCell ref="E21:F21"/>
    <mergeCell ref="E22:F22"/>
    <mergeCell ref="E23:F23"/>
    <mergeCell ref="G10:H10"/>
    <mergeCell ref="G11:H11"/>
    <mergeCell ref="G12:H12"/>
    <mergeCell ref="G13:H13"/>
    <mergeCell ref="E10:F10"/>
    <mergeCell ref="E11:F11"/>
    <mergeCell ref="E12:F12"/>
    <mergeCell ref="G14:H14"/>
    <mergeCell ref="E14:F14"/>
    <mergeCell ref="G15:H15"/>
    <mergeCell ref="A1:I1"/>
    <mergeCell ref="A2:I2"/>
    <mergeCell ref="A3:I3"/>
    <mergeCell ref="G8:H8"/>
    <mergeCell ref="G9:H9"/>
    <mergeCell ref="A9:B9"/>
    <mergeCell ref="A8:B8"/>
    <mergeCell ref="G7:I7"/>
    <mergeCell ref="E8:F8"/>
    <mergeCell ref="E9:F9"/>
  </mergeCells>
  <printOptions/>
  <pageMargins left="1" right="1" top="0.5" bottom="0.5" header="0.25" footer="0.25"/>
  <pageSetup fitToHeight="1" fitToWidth="1" horizontalDpi="600" verticalDpi="600" orientation="landscape" scale="76" r:id="rId1"/>
  <headerFooter alignWithMargins="0">
    <oddHeader>&amp;L&amp;6State of California - Health and Human Services Agency&amp;R&amp;6Department of  Health Care Services</oddHeader>
    <oddFooter>&amp;L&amp;"Arial,Bold"&amp;8DHS 3089 (12/15)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45"/>
  <sheetViews>
    <sheetView workbookViewId="0" topLeftCell="A5">
      <selection activeCell="C17" sqref="C17"/>
    </sheetView>
  </sheetViews>
  <sheetFormatPr defaultColWidth="9.140625" defaultRowHeight="12.75"/>
  <cols>
    <col min="1" max="1" width="5.00390625" style="27" customWidth="1"/>
    <col min="2" max="2" width="30.140625" style="27" bestFit="1" customWidth="1"/>
    <col min="3" max="3" width="16.140625" style="27" bestFit="1" customWidth="1"/>
    <col min="4" max="4" width="19.28125" style="27" bestFit="1" customWidth="1"/>
    <col min="5" max="5" width="5.8515625" style="27" customWidth="1"/>
    <col min="6" max="6" width="17.28125" style="27" customWidth="1"/>
    <col min="7" max="7" width="4.140625" style="27" customWidth="1"/>
    <col min="8" max="8" width="18.28125" style="27" customWidth="1"/>
    <col min="9" max="9" width="26.140625" style="27" customWidth="1"/>
    <col min="10" max="36" width="9.140625" style="27" customWidth="1"/>
  </cols>
  <sheetData>
    <row r="1" spans="1:9" ht="15.75">
      <c r="A1" s="480" t="s">
        <v>150</v>
      </c>
      <c r="B1" s="480"/>
      <c r="C1" s="480"/>
      <c r="D1" s="480"/>
      <c r="E1" s="480"/>
      <c r="F1" s="480"/>
      <c r="G1" s="480"/>
      <c r="H1" s="480"/>
      <c r="I1" s="480"/>
    </row>
    <row r="2" spans="1:9" ht="15.75">
      <c r="A2" s="480" t="s">
        <v>27</v>
      </c>
      <c r="B2" s="480"/>
      <c r="C2" s="480"/>
      <c r="D2" s="480"/>
      <c r="E2" s="480"/>
      <c r="F2" s="480"/>
      <c r="G2" s="480"/>
      <c r="H2" s="480"/>
      <c r="I2" s="480"/>
    </row>
    <row r="3" spans="1:9" ht="15.75">
      <c r="A3" s="481" t="s">
        <v>94</v>
      </c>
      <c r="B3" s="481"/>
      <c r="C3" s="481"/>
      <c r="D3" s="481"/>
      <c r="E3" s="481"/>
      <c r="F3" s="481"/>
      <c r="G3" s="481"/>
      <c r="H3" s="481"/>
      <c r="I3" s="481"/>
    </row>
    <row r="4" spans="1:9" ht="16.5" thickBot="1">
      <c r="A4" s="273"/>
      <c r="B4" s="273"/>
      <c r="C4" s="273"/>
      <c r="D4" s="273"/>
      <c r="E4" s="273"/>
      <c r="F4" s="273"/>
      <c r="G4" s="273"/>
      <c r="H4" s="273"/>
      <c r="I4" s="274" t="s">
        <v>205</v>
      </c>
    </row>
    <row r="5" spans="1:9" ht="12.75">
      <c r="A5" s="283" t="s">
        <v>134</v>
      </c>
      <c r="B5" s="283"/>
      <c r="C5" s="214"/>
      <c r="D5" s="215"/>
      <c r="E5" s="284" t="s">
        <v>75</v>
      </c>
      <c r="F5" s="258"/>
      <c r="G5" s="258"/>
      <c r="H5" s="258"/>
      <c r="I5" s="258"/>
    </row>
    <row r="6" spans="1:9" ht="20.1" customHeight="1" thickBot="1">
      <c r="A6" s="278">
        <f>+1B!A6</f>
        <v>0</v>
      </c>
      <c r="B6" s="285"/>
      <c r="C6" s="285"/>
      <c r="D6" s="286"/>
      <c r="E6" s="287" t="s">
        <v>1</v>
      </c>
      <c r="F6" s="281">
        <f>+1B!G6</f>
        <v>0</v>
      </c>
      <c r="G6" s="197" t="s">
        <v>2</v>
      </c>
      <c r="H6" s="281">
        <f>+1B!J6</f>
        <v>0</v>
      </c>
      <c r="I6" s="282"/>
    </row>
    <row r="7" spans="1:9" ht="24.95" customHeight="1" thickBot="1">
      <c r="A7" s="230"/>
      <c r="B7" s="230"/>
      <c r="C7" s="230"/>
      <c r="D7" s="230"/>
      <c r="E7" s="230"/>
      <c r="F7" s="288"/>
      <c r="G7" s="527"/>
      <c r="H7" s="527"/>
      <c r="I7" s="527"/>
    </row>
    <row r="8" spans="1:9" ht="12.75">
      <c r="A8" s="526" t="s">
        <v>4</v>
      </c>
      <c r="B8" s="526"/>
      <c r="C8" s="89" t="s">
        <v>5</v>
      </c>
      <c r="D8" s="89" t="s">
        <v>6</v>
      </c>
      <c r="E8" s="487" t="s">
        <v>29</v>
      </c>
      <c r="F8" s="499"/>
      <c r="G8" s="487" t="s">
        <v>7</v>
      </c>
      <c r="H8" s="566"/>
      <c r="I8" s="88" t="s">
        <v>8</v>
      </c>
    </row>
    <row r="9" spans="1:9" ht="48.75" customHeight="1" thickBot="1">
      <c r="A9" s="554" t="s">
        <v>146</v>
      </c>
      <c r="B9" s="554"/>
      <c r="C9" s="289" t="s">
        <v>56</v>
      </c>
      <c r="D9" s="377" t="s">
        <v>274</v>
      </c>
      <c r="E9" s="560" t="s">
        <v>95</v>
      </c>
      <c r="F9" s="561"/>
      <c r="G9" s="560" t="s">
        <v>218</v>
      </c>
      <c r="H9" s="567"/>
      <c r="I9" s="91" t="s">
        <v>142</v>
      </c>
    </row>
    <row r="10" spans="1:9" ht="18.95" customHeight="1">
      <c r="A10" s="555" t="s">
        <v>76</v>
      </c>
      <c r="B10" s="555"/>
      <c r="C10" s="28"/>
      <c r="D10" s="28"/>
      <c r="E10" s="562"/>
      <c r="F10" s="563"/>
      <c r="G10" s="562"/>
      <c r="H10" s="568"/>
      <c r="I10" s="26"/>
    </row>
    <row r="11" spans="1:9" ht="17.1" customHeight="1">
      <c r="A11" s="353">
        <v>26</v>
      </c>
      <c r="B11" s="236" t="s">
        <v>78</v>
      </c>
      <c r="C11" s="365"/>
      <c r="D11" s="365"/>
      <c r="E11" s="564">
        <f aca="true" t="shared" si="0" ref="E11:E28">C11+D11</f>
        <v>0</v>
      </c>
      <c r="F11" s="565"/>
      <c r="G11" s="558">
        <f>4C!J11</f>
        <v>0</v>
      </c>
      <c r="H11" s="559"/>
      <c r="I11" s="117">
        <f>E11-G11</f>
        <v>0</v>
      </c>
    </row>
    <row r="12" spans="1:9" ht="17.1" customHeight="1">
      <c r="A12" s="350">
        <v>27</v>
      </c>
      <c r="B12" s="239" t="s">
        <v>79</v>
      </c>
      <c r="C12" s="366"/>
      <c r="D12" s="366"/>
      <c r="E12" s="550">
        <f t="shared" si="0"/>
        <v>0</v>
      </c>
      <c r="F12" s="551"/>
      <c r="G12" s="558">
        <f>4C!J12</f>
        <v>0</v>
      </c>
      <c r="H12" s="559"/>
      <c r="I12" s="118">
        <f>E12-G12</f>
        <v>0</v>
      </c>
    </row>
    <row r="13" spans="1:9" ht="17.1" customHeight="1">
      <c r="A13" s="353">
        <v>28</v>
      </c>
      <c r="B13" s="239" t="s">
        <v>80</v>
      </c>
      <c r="C13" s="366"/>
      <c r="D13" s="365"/>
      <c r="E13" s="550">
        <f t="shared" si="0"/>
        <v>0</v>
      </c>
      <c r="F13" s="551"/>
      <c r="G13" s="558">
        <f>4C!J13</f>
        <v>0</v>
      </c>
      <c r="H13" s="559"/>
      <c r="I13" s="118">
        <f aca="true" t="shared" si="1" ref="I13:I28">E13-G13</f>
        <v>0</v>
      </c>
    </row>
    <row r="14" spans="1:9" ht="17.1" customHeight="1">
      <c r="A14" s="350">
        <v>29</v>
      </c>
      <c r="B14" s="239" t="s">
        <v>81</v>
      </c>
      <c r="C14" s="366"/>
      <c r="D14" s="366"/>
      <c r="E14" s="550">
        <f t="shared" si="0"/>
        <v>0</v>
      </c>
      <c r="F14" s="551"/>
      <c r="G14" s="558">
        <f>4C!J14</f>
        <v>0</v>
      </c>
      <c r="H14" s="559"/>
      <c r="I14" s="118">
        <f t="shared" si="1"/>
        <v>0</v>
      </c>
    </row>
    <row r="15" spans="1:9" ht="17.1" customHeight="1">
      <c r="A15" s="353">
        <v>30</v>
      </c>
      <c r="B15" s="239" t="s">
        <v>82</v>
      </c>
      <c r="C15" s="366"/>
      <c r="D15" s="365"/>
      <c r="E15" s="550">
        <f t="shared" si="0"/>
        <v>0</v>
      </c>
      <c r="F15" s="551"/>
      <c r="G15" s="558">
        <f>4C!J15</f>
        <v>0</v>
      </c>
      <c r="H15" s="559"/>
      <c r="I15" s="118">
        <f t="shared" si="1"/>
        <v>0</v>
      </c>
    </row>
    <row r="16" spans="1:9" ht="17.1" customHeight="1">
      <c r="A16" s="350">
        <v>31</v>
      </c>
      <c r="B16" s="239" t="s">
        <v>83</v>
      </c>
      <c r="C16" s="366"/>
      <c r="D16" s="366"/>
      <c r="E16" s="550">
        <f t="shared" si="0"/>
        <v>0</v>
      </c>
      <c r="F16" s="551"/>
      <c r="G16" s="558">
        <f>4C!J16</f>
        <v>0</v>
      </c>
      <c r="H16" s="559"/>
      <c r="I16" s="118">
        <f t="shared" si="1"/>
        <v>0</v>
      </c>
    </row>
    <row r="17" spans="1:9" ht="17.1" customHeight="1">
      <c r="A17" s="353">
        <v>32</v>
      </c>
      <c r="B17" s="236" t="s">
        <v>84</v>
      </c>
      <c r="C17" s="365"/>
      <c r="D17" s="365"/>
      <c r="E17" s="550">
        <f t="shared" si="0"/>
        <v>0</v>
      </c>
      <c r="F17" s="551"/>
      <c r="G17" s="558">
        <f>4C!J17</f>
        <v>0</v>
      </c>
      <c r="H17" s="559"/>
      <c r="I17" s="118">
        <f t="shared" si="1"/>
        <v>0</v>
      </c>
    </row>
    <row r="18" spans="1:9" ht="17.1" customHeight="1">
      <c r="A18" s="350">
        <v>33</v>
      </c>
      <c r="B18" s="239" t="s">
        <v>85</v>
      </c>
      <c r="C18" s="366"/>
      <c r="D18" s="366"/>
      <c r="E18" s="550">
        <f t="shared" si="0"/>
        <v>0</v>
      </c>
      <c r="F18" s="551"/>
      <c r="G18" s="558">
        <f>4C!J18</f>
        <v>0</v>
      </c>
      <c r="H18" s="559"/>
      <c r="I18" s="118">
        <f t="shared" si="1"/>
        <v>0</v>
      </c>
    </row>
    <row r="19" spans="1:9" ht="17.1" customHeight="1">
      <c r="A19" s="353">
        <v>34</v>
      </c>
      <c r="B19" s="239" t="s">
        <v>86</v>
      </c>
      <c r="C19" s="366"/>
      <c r="D19" s="365"/>
      <c r="E19" s="550">
        <f t="shared" si="0"/>
        <v>0</v>
      </c>
      <c r="F19" s="551"/>
      <c r="G19" s="558">
        <f>4C!J19</f>
        <v>0</v>
      </c>
      <c r="H19" s="559"/>
      <c r="I19" s="118">
        <f t="shared" si="1"/>
        <v>0</v>
      </c>
    </row>
    <row r="20" spans="1:9" ht="17.1" customHeight="1">
      <c r="A20" s="350">
        <v>35</v>
      </c>
      <c r="B20" s="239" t="s">
        <v>87</v>
      </c>
      <c r="C20" s="366"/>
      <c r="D20" s="366"/>
      <c r="E20" s="550">
        <f t="shared" si="0"/>
        <v>0</v>
      </c>
      <c r="F20" s="551"/>
      <c r="G20" s="558">
        <f>4C!J20</f>
        <v>0</v>
      </c>
      <c r="H20" s="559"/>
      <c r="I20" s="118">
        <f t="shared" si="1"/>
        <v>0</v>
      </c>
    </row>
    <row r="21" spans="1:9" ht="17.1" customHeight="1">
      <c r="A21" s="353">
        <v>36</v>
      </c>
      <c r="B21" s="239" t="s">
        <v>88</v>
      </c>
      <c r="C21" s="366"/>
      <c r="D21" s="365"/>
      <c r="E21" s="550">
        <f t="shared" si="0"/>
        <v>0</v>
      </c>
      <c r="F21" s="551"/>
      <c r="G21" s="558">
        <f>4C!J21</f>
        <v>0</v>
      </c>
      <c r="H21" s="559"/>
      <c r="I21" s="118">
        <f t="shared" si="1"/>
        <v>0</v>
      </c>
    </row>
    <row r="22" spans="1:9" ht="17.1" customHeight="1">
      <c r="A22" s="350">
        <v>37</v>
      </c>
      <c r="B22" s="239" t="s">
        <v>89</v>
      </c>
      <c r="C22" s="366"/>
      <c r="D22" s="366"/>
      <c r="E22" s="550">
        <f t="shared" si="0"/>
        <v>0</v>
      </c>
      <c r="F22" s="551"/>
      <c r="G22" s="558">
        <f>4C!J22</f>
        <v>0</v>
      </c>
      <c r="H22" s="559"/>
      <c r="I22" s="118">
        <f t="shared" si="1"/>
        <v>0</v>
      </c>
    </row>
    <row r="23" spans="1:9" ht="25.5">
      <c r="A23" s="353">
        <v>38</v>
      </c>
      <c r="B23" s="355" t="s">
        <v>90</v>
      </c>
      <c r="C23" s="366"/>
      <c r="D23" s="365"/>
      <c r="E23" s="550">
        <f t="shared" si="0"/>
        <v>0</v>
      </c>
      <c r="F23" s="551"/>
      <c r="G23" s="558">
        <f>4C!J23</f>
        <v>0</v>
      </c>
      <c r="H23" s="559"/>
      <c r="I23" s="118">
        <f t="shared" si="1"/>
        <v>0</v>
      </c>
    </row>
    <row r="24" spans="1:9" ht="36" customHeight="1">
      <c r="A24" s="350">
        <v>39</v>
      </c>
      <c r="B24" s="355" t="s">
        <v>240</v>
      </c>
      <c r="C24" s="366"/>
      <c r="D24" s="366"/>
      <c r="E24" s="550">
        <f t="shared" si="0"/>
        <v>0</v>
      </c>
      <c r="F24" s="551"/>
      <c r="G24" s="558">
        <f>4C!J24</f>
        <v>0</v>
      </c>
      <c r="H24" s="559"/>
      <c r="I24" s="118">
        <f t="shared" si="1"/>
        <v>0</v>
      </c>
    </row>
    <row r="25" spans="1:9" ht="17.1" customHeight="1">
      <c r="A25" s="353">
        <v>40</v>
      </c>
      <c r="B25" s="349" t="s">
        <v>239</v>
      </c>
      <c r="C25" s="367"/>
      <c r="D25" s="365"/>
      <c r="E25" s="550">
        <f>C25+D25</f>
        <v>0</v>
      </c>
      <c r="F25" s="551"/>
      <c r="G25" s="558">
        <f>4C!J25</f>
        <v>0</v>
      </c>
      <c r="H25" s="559"/>
      <c r="I25" s="118">
        <f>E25-G25</f>
        <v>0</v>
      </c>
    </row>
    <row r="26" spans="1:9" ht="17.1" customHeight="1">
      <c r="A26" s="353">
        <v>41</v>
      </c>
      <c r="B26" s="349" t="s">
        <v>239</v>
      </c>
      <c r="C26" s="367"/>
      <c r="D26" s="366"/>
      <c r="E26" s="550">
        <f>C26+D26</f>
        <v>0</v>
      </c>
      <c r="F26" s="551"/>
      <c r="G26" s="558">
        <f>4C!J26</f>
        <v>0</v>
      </c>
      <c r="H26" s="559"/>
      <c r="I26" s="118">
        <f>E26-G26</f>
        <v>0</v>
      </c>
    </row>
    <row r="27" spans="1:9" ht="17.1" customHeight="1">
      <c r="A27" s="353">
        <v>42</v>
      </c>
      <c r="B27" s="349" t="s">
        <v>239</v>
      </c>
      <c r="C27" s="367"/>
      <c r="D27" s="367"/>
      <c r="E27" s="550">
        <f>C27+D27</f>
        <v>0</v>
      </c>
      <c r="F27" s="551"/>
      <c r="G27" s="558">
        <f>4C!J27</f>
        <v>0</v>
      </c>
      <c r="H27" s="559"/>
      <c r="I27" s="118">
        <f>E27-G27</f>
        <v>0</v>
      </c>
    </row>
    <row r="28" spans="1:9" ht="17.1" customHeight="1" thickBot="1">
      <c r="A28" s="354">
        <v>43</v>
      </c>
      <c r="B28" s="364" t="s">
        <v>239</v>
      </c>
      <c r="C28" s="367"/>
      <c r="D28" s="367"/>
      <c r="E28" s="572">
        <f t="shared" si="0"/>
        <v>0</v>
      </c>
      <c r="F28" s="573"/>
      <c r="G28" s="558">
        <f>4C!J28</f>
        <v>0</v>
      </c>
      <c r="H28" s="559"/>
      <c r="I28" s="118">
        <f t="shared" si="1"/>
        <v>0</v>
      </c>
    </row>
    <row r="29" spans="1:9" ht="18.95" customHeight="1" thickBot="1">
      <c r="A29" s="352">
        <v>44</v>
      </c>
      <c r="C29" s="119">
        <f>SUM(C11:C28)</f>
        <v>0</v>
      </c>
      <c r="D29" s="119">
        <f>SUM(D11:D28)</f>
        <v>0</v>
      </c>
      <c r="E29" s="556">
        <f>SUM(E11:F28)</f>
        <v>0</v>
      </c>
      <c r="F29" s="557"/>
      <c r="G29" s="556">
        <f>SUM(G11:H28)</f>
        <v>0</v>
      </c>
      <c r="H29" s="571"/>
      <c r="I29" s="129">
        <f>SUM(I11:I28)</f>
        <v>0</v>
      </c>
    </row>
    <row r="30" spans="1:36" ht="12" customHeight="1" thickBot="1">
      <c r="A30" s="17"/>
      <c r="B30" s="16"/>
      <c r="C30" s="128"/>
      <c r="D30" s="128"/>
      <c r="E30" s="574"/>
      <c r="F30" s="574"/>
      <c r="G30" s="574"/>
      <c r="H30" s="575"/>
      <c r="I30" s="130" t="s">
        <v>148</v>
      </c>
      <c r="AI30"/>
      <c r="AJ30"/>
    </row>
    <row r="31" spans="1:36" ht="18" customHeight="1" thickBot="1">
      <c r="A31" s="30">
        <v>45</v>
      </c>
      <c r="B31" s="202" t="s">
        <v>198</v>
      </c>
      <c r="C31" s="203">
        <f>+2A!C17+2A!C37+2B!C29</f>
        <v>0</v>
      </c>
      <c r="D31" s="203">
        <f>+2A!D17+2A!D37+2B!D29</f>
        <v>0</v>
      </c>
      <c r="E31" s="556">
        <f>+2A!E17:F17+2A!E37:F37+2B!E29:F29</f>
        <v>0</v>
      </c>
      <c r="F31" s="557"/>
      <c r="G31" s="556">
        <f>+2A!G17:H17+2A!G37:H37+2B!G29:H29</f>
        <v>0</v>
      </c>
      <c r="H31" s="571"/>
      <c r="I31" s="129">
        <f>+2A!I17+2A!I37+2B!I29</f>
        <v>0</v>
      </c>
      <c r="AI31"/>
      <c r="AJ31"/>
    </row>
    <row r="32" spans="1:9" ht="19.5" customHeight="1">
      <c r="A32" s="552" t="s">
        <v>91</v>
      </c>
      <c r="B32" s="553"/>
      <c r="C32" s="121"/>
      <c r="D32" s="121"/>
      <c r="E32" s="548"/>
      <c r="F32" s="549"/>
      <c r="G32" s="548"/>
      <c r="H32" s="578"/>
      <c r="I32" s="127"/>
    </row>
    <row r="33" spans="1:9" ht="17.1" customHeight="1">
      <c r="A33" s="353">
        <v>45</v>
      </c>
      <c r="B33" s="239" t="s">
        <v>92</v>
      </c>
      <c r="C33" s="366"/>
      <c r="D33" s="366"/>
      <c r="E33" s="550">
        <f aca="true" t="shared" si="2" ref="E33:E41">C33+D33</f>
        <v>0</v>
      </c>
      <c r="F33" s="551"/>
      <c r="G33" s="558"/>
      <c r="H33" s="559"/>
      <c r="I33" s="118">
        <f>+E33+G33</f>
        <v>0</v>
      </c>
    </row>
    <row r="34" spans="1:9" ht="17.1" customHeight="1">
      <c r="A34" s="350">
        <v>46</v>
      </c>
      <c r="B34" s="239" t="s">
        <v>93</v>
      </c>
      <c r="C34" s="366"/>
      <c r="D34" s="366"/>
      <c r="E34" s="550">
        <f t="shared" si="2"/>
        <v>0</v>
      </c>
      <c r="F34" s="551"/>
      <c r="G34" s="558"/>
      <c r="H34" s="559"/>
      <c r="I34" s="118">
        <f aca="true" t="shared" si="3" ref="I34:I41">+E34+G34</f>
        <v>0</v>
      </c>
    </row>
    <row r="35" spans="1:9" ht="17.1" customHeight="1">
      <c r="A35" s="353">
        <v>47</v>
      </c>
      <c r="B35" s="239" t="s">
        <v>241</v>
      </c>
      <c r="C35" s="366"/>
      <c r="D35" s="366"/>
      <c r="E35" s="550">
        <f t="shared" si="2"/>
        <v>0</v>
      </c>
      <c r="F35" s="551"/>
      <c r="G35" s="341"/>
      <c r="H35" s="342"/>
      <c r="I35" s="118">
        <f t="shared" si="3"/>
        <v>0</v>
      </c>
    </row>
    <row r="36" spans="1:9" ht="17.1" customHeight="1">
      <c r="A36" s="353">
        <v>48</v>
      </c>
      <c r="B36" s="239" t="s">
        <v>242</v>
      </c>
      <c r="C36" s="366"/>
      <c r="D36" s="366"/>
      <c r="E36" s="550">
        <f t="shared" si="2"/>
        <v>0</v>
      </c>
      <c r="F36" s="551"/>
      <c r="G36" s="341"/>
      <c r="H36" s="342"/>
      <c r="I36" s="118">
        <f t="shared" si="3"/>
        <v>0</v>
      </c>
    </row>
    <row r="37" spans="1:9" ht="17.1" customHeight="1">
      <c r="A37" s="353">
        <v>49</v>
      </c>
      <c r="B37" s="239" t="s">
        <v>243</v>
      </c>
      <c r="C37" s="366"/>
      <c r="D37" s="366"/>
      <c r="E37" s="550">
        <f t="shared" si="2"/>
        <v>0</v>
      </c>
      <c r="F37" s="551"/>
      <c r="G37" s="341"/>
      <c r="H37" s="342"/>
      <c r="I37" s="118">
        <f t="shared" si="3"/>
        <v>0</v>
      </c>
    </row>
    <row r="38" spans="1:9" ht="17.1" customHeight="1">
      <c r="A38" s="353">
        <v>50</v>
      </c>
      <c r="B38" s="239" t="s">
        <v>244</v>
      </c>
      <c r="C38" s="366"/>
      <c r="D38" s="366"/>
      <c r="E38" s="550">
        <f t="shared" si="2"/>
        <v>0</v>
      </c>
      <c r="F38" s="551"/>
      <c r="G38" s="341"/>
      <c r="H38" s="342"/>
      <c r="I38" s="118">
        <f t="shared" si="3"/>
        <v>0</v>
      </c>
    </row>
    <row r="39" spans="1:9" ht="17.1" customHeight="1">
      <c r="A39" s="353">
        <v>51</v>
      </c>
      <c r="B39" s="349" t="s">
        <v>245</v>
      </c>
      <c r="C39" s="366"/>
      <c r="D39" s="366"/>
      <c r="E39" s="550">
        <f t="shared" si="2"/>
        <v>0</v>
      </c>
      <c r="F39" s="551"/>
      <c r="G39" s="341"/>
      <c r="H39" s="342"/>
      <c r="I39" s="118">
        <f t="shared" si="3"/>
        <v>0</v>
      </c>
    </row>
    <row r="40" spans="1:9" ht="17.1" customHeight="1">
      <c r="A40" s="353">
        <v>52</v>
      </c>
      <c r="B40" s="349" t="s">
        <v>245</v>
      </c>
      <c r="C40" s="366"/>
      <c r="D40" s="366"/>
      <c r="E40" s="550">
        <f t="shared" si="2"/>
        <v>0</v>
      </c>
      <c r="F40" s="551"/>
      <c r="G40" s="558"/>
      <c r="H40" s="559"/>
      <c r="I40" s="118">
        <f t="shared" si="3"/>
        <v>0</v>
      </c>
    </row>
    <row r="41" spans="1:9" ht="26.25" thickBot="1">
      <c r="A41" s="356">
        <v>53</v>
      </c>
      <c r="B41" s="357" t="s">
        <v>276</v>
      </c>
      <c r="C41" s="368"/>
      <c r="D41" s="368"/>
      <c r="E41" s="572">
        <f t="shared" si="2"/>
        <v>0</v>
      </c>
      <c r="F41" s="573"/>
      <c r="G41" s="558"/>
      <c r="H41" s="559"/>
      <c r="I41" s="118">
        <f t="shared" si="3"/>
        <v>0</v>
      </c>
    </row>
    <row r="42" spans="1:9" ht="18.95" customHeight="1" thickBot="1">
      <c r="A42" s="17">
        <v>44</v>
      </c>
      <c r="B42" s="334" t="s">
        <v>73</v>
      </c>
      <c r="C42" s="119">
        <f>SUM(C33:C41)</f>
        <v>0</v>
      </c>
      <c r="D42" s="119">
        <f>SUM(D33:D41)</f>
        <v>0</v>
      </c>
      <c r="E42" s="556">
        <f>SUM(E33:F41)</f>
        <v>0</v>
      </c>
      <c r="F42" s="557"/>
      <c r="G42" s="556">
        <f>SUM(G33:H41)</f>
        <v>0</v>
      </c>
      <c r="H42" s="571"/>
      <c r="I42" s="120">
        <f>SUM(I33:I41)</f>
        <v>0</v>
      </c>
    </row>
    <row r="43" spans="1:36" ht="12" customHeight="1" thickBot="1">
      <c r="A43" s="30"/>
      <c r="B43" s="29"/>
      <c r="C43" s="122"/>
      <c r="D43" s="122"/>
      <c r="E43" s="574"/>
      <c r="F43" s="574"/>
      <c r="G43" s="574"/>
      <c r="H43" s="576"/>
      <c r="I43" s="130"/>
      <c r="AI43"/>
      <c r="AJ43"/>
    </row>
    <row r="44" spans="1:9" ht="18.95" customHeight="1" thickBot="1">
      <c r="A44" s="31">
        <v>55</v>
      </c>
      <c r="B44" s="32" t="s">
        <v>77</v>
      </c>
      <c r="C44" s="123">
        <f>2A!C17+2A!C37+2B!C29+2B!C42</f>
        <v>0</v>
      </c>
      <c r="D44" s="123">
        <f>2A!D17+2A!D37+2B!D29+2B!D42</f>
        <v>0</v>
      </c>
      <c r="E44" s="569">
        <f>2A!E17:F17+2A!E37:F37+2B!E29:F29+2B!E42:F42</f>
        <v>0</v>
      </c>
      <c r="F44" s="570"/>
      <c r="G44" s="569">
        <f>2A!G17:H17+2A!G37:H37+2B!G29:H29+2B!G42:H42</f>
        <v>0</v>
      </c>
      <c r="H44" s="577"/>
      <c r="I44" s="124">
        <f>2A!I17+2A!I37+2B!I29+2B!I42</f>
        <v>0</v>
      </c>
    </row>
    <row r="45" ht="13.5" thickTop="1">
      <c r="A45" s="25"/>
    </row>
  </sheetData>
  <sheetProtection password="EEFA" sheet="1" objects="1" scenarios="1" selectLockedCells="1"/>
  <mergeCells count="77">
    <mergeCell ref="G40:H40"/>
    <mergeCell ref="G41:H41"/>
    <mergeCell ref="G42:H42"/>
    <mergeCell ref="E35:F35"/>
    <mergeCell ref="E36:F36"/>
    <mergeCell ref="G32:H32"/>
    <mergeCell ref="G33:H33"/>
    <mergeCell ref="G34:H34"/>
    <mergeCell ref="E37:F37"/>
    <mergeCell ref="E38:F38"/>
    <mergeCell ref="E39:F39"/>
    <mergeCell ref="E44:F44"/>
    <mergeCell ref="G29:H29"/>
    <mergeCell ref="G31:H31"/>
    <mergeCell ref="E30:F30"/>
    <mergeCell ref="G30:H30"/>
    <mergeCell ref="G43:H43"/>
    <mergeCell ref="G44:H44"/>
    <mergeCell ref="E33:F33"/>
    <mergeCell ref="E34:F34"/>
    <mergeCell ref="E40:F40"/>
    <mergeCell ref="E41:F41"/>
    <mergeCell ref="E42:F42"/>
    <mergeCell ref="E43:F43"/>
    <mergeCell ref="G7:I7"/>
    <mergeCell ref="E15:F15"/>
    <mergeCell ref="G8:H8"/>
    <mergeCell ref="G9:H9"/>
    <mergeCell ref="G10:H10"/>
    <mergeCell ref="G11:H11"/>
    <mergeCell ref="E13:F13"/>
    <mergeCell ref="G12:H12"/>
    <mergeCell ref="G13:H13"/>
    <mergeCell ref="G14:H14"/>
    <mergeCell ref="G19:H19"/>
    <mergeCell ref="E31:F31"/>
    <mergeCell ref="E16:F16"/>
    <mergeCell ref="E9:F9"/>
    <mergeCell ref="E10:F10"/>
    <mergeCell ref="E11:F11"/>
    <mergeCell ref="E25:F25"/>
    <mergeCell ref="G25:H25"/>
    <mergeCell ref="E26:F26"/>
    <mergeCell ref="G26:H26"/>
    <mergeCell ref="E27:F27"/>
    <mergeCell ref="G27:H27"/>
    <mergeCell ref="E24:F24"/>
    <mergeCell ref="E28:F28"/>
    <mergeCell ref="G23:H23"/>
    <mergeCell ref="G24:H24"/>
    <mergeCell ref="G28:H28"/>
    <mergeCell ref="A1:I1"/>
    <mergeCell ref="A2:I2"/>
    <mergeCell ref="A3:I3"/>
    <mergeCell ref="E12:F12"/>
    <mergeCell ref="G20:H20"/>
    <mergeCell ref="G16:H16"/>
    <mergeCell ref="G17:H17"/>
    <mergeCell ref="G21:H21"/>
    <mergeCell ref="G22:H22"/>
    <mergeCell ref="E8:F8"/>
    <mergeCell ref="E14:F14"/>
    <mergeCell ref="G15:H15"/>
    <mergeCell ref="G18:H18"/>
    <mergeCell ref="E32:F32"/>
    <mergeCell ref="E22:F22"/>
    <mergeCell ref="E23:F23"/>
    <mergeCell ref="A32:B32"/>
    <mergeCell ref="A8:B8"/>
    <mergeCell ref="A9:B9"/>
    <mergeCell ref="A10:B10"/>
    <mergeCell ref="E17:F17"/>
    <mergeCell ref="E18:F18"/>
    <mergeCell ref="E19:F19"/>
    <mergeCell ref="E20:F20"/>
    <mergeCell ref="E29:F29"/>
    <mergeCell ref="E21:F21"/>
  </mergeCells>
  <printOptions/>
  <pageMargins left="1" right="1" top="0.5" bottom="0.5" header="0.25" footer="0.25"/>
  <pageSetup fitToHeight="1" fitToWidth="1" horizontalDpi="600" verticalDpi="600" orientation="landscape" scale="68" r:id="rId1"/>
  <headerFooter alignWithMargins="0">
    <oddHeader>&amp;L&amp;8State of California - Health and Human Services Agency&amp;R&amp;8Department of  Health Care Services</oddHeader>
    <oddFooter>&amp;L&amp;"Arial,Bold"&amp;8DHS 3089 (12/15)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33"/>
  <sheetViews>
    <sheetView workbookViewId="0" topLeftCell="A1">
      <selection activeCell="D14" sqref="D14:E14"/>
    </sheetView>
  </sheetViews>
  <sheetFormatPr defaultColWidth="9.140625" defaultRowHeight="12.75"/>
  <cols>
    <col min="1" max="1" width="3.7109375" style="11" customWidth="1"/>
    <col min="2" max="2" width="40.7109375" style="27" customWidth="1"/>
    <col min="3" max="3" width="17.8515625" style="27" bestFit="1" customWidth="1"/>
    <col min="4" max="4" width="7.421875" style="27" customWidth="1"/>
    <col min="5" max="5" width="18.7109375" style="27" customWidth="1"/>
    <col min="6" max="6" width="7.28125" style="27" customWidth="1"/>
    <col min="7" max="7" width="13.7109375" style="27" customWidth="1"/>
    <col min="8" max="8" width="28.7109375" style="27" customWidth="1"/>
    <col min="9" max="33" width="9.140625" style="27" customWidth="1"/>
  </cols>
  <sheetData>
    <row r="1" spans="1:35" ht="15.75">
      <c r="A1" s="480" t="s">
        <v>150</v>
      </c>
      <c r="B1" s="480"/>
      <c r="C1" s="480"/>
      <c r="D1" s="480"/>
      <c r="E1" s="480"/>
      <c r="F1" s="480"/>
      <c r="G1" s="480"/>
      <c r="H1" s="480"/>
      <c r="AH1" s="27"/>
      <c r="AI1" s="27"/>
    </row>
    <row r="2" spans="1:35" ht="15.75">
      <c r="A2" s="480" t="s">
        <v>27</v>
      </c>
      <c r="B2" s="480"/>
      <c r="C2" s="480"/>
      <c r="D2" s="480"/>
      <c r="E2" s="480"/>
      <c r="F2" s="480"/>
      <c r="G2" s="480"/>
      <c r="H2" s="480"/>
      <c r="AH2" s="27"/>
      <c r="AI2" s="27"/>
    </row>
    <row r="3" spans="1:35" ht="15.75">
      <c r="A3" s="481" t="s">
        <v>275</v>
      </c>
      <c r="B3" s="481"/>
      <c r="C3" s="481"/>
      <c r="D3" s="481"/>
      <c r="E3" s="481"/>
      <c r="F3" s="481"/>
      <c r="G3" s="481"/>
      <c r="H3" s="481"/>
      <c r="AH3" s="27"/>
      <c r="AI3" s="27"/>
    </row>
    <row r="4" spans="1:35" ht="16.5" thickBot="1">
      <c r="A4" s="273"/>
      <c r="B4" s="273"/>
      <c r="C4" s="273"/>
      <c r="D4" s="273"/>
      <c r="E4" s="273"/>
      <c r="F4" s="273"/>
      <c r="G4" s="273"/>
      <c r="H4" s="274" t="s">
        <v>206</v>
      </c>
      <c r="AH4" s="27"/>
      <c r="AI4" s="27"/>
    </row>
    <row r="5" spans="1:8" ht="12.75">
      <c r="A5" s="283" t="s">
        <v>134</v>
      </c>
      <c r="B5" s="283"/>
      <c r="C5" s="216"/>
      <c r="D5" s="284" t="s">
        <v>75</v>
      </c>
      <c r="E5" s="258"/>
      <c r="F5" s="258"/>
      <c r="G5" s="258"/>
      <c r="H5" s="258"/>
    </row>
    <row r="6" spans="1:8" ht="20.1" customHeight="1" thickBot="1">
      <c r="A6" s="278">
        <f>+1B!A6</f>
        <v>0</v>
      </c>
      <c r="B6" s="290"/>
      <c r="C6" s="291"/>
      <c r="D6" s="287" t="s">
        <v>1</v>
      </c>
      <c r="E6" s="281">
        <f>+1B!G6</f>
        <v>0</v>
      </c>
      <c r="F6" s="292" t="s">
        <v>2</v>
      </c>
      <c r="G6" s="281">
        <f>+1B!J6</f>
        <v>0</v>
      </c>
      <c r="H6" s="282"/>
    </row>
    <row r="7" spans="1:8" ht="24.95" customHeight="1" thickBot="1">
      <c r="A7" s="230"/>
      <c r="B7" s="230"/>
      <c r="C7" s="230"/>
      <c r="D7" s="230"/>
      <c r="E7" s="293"/>
      <c r="F7" s="230"/>
      <c r="G7" s="294"/>
      <c r="H7" s="295"/>
    </row>
    <row r="8" spans="1:8" s="22" customFormat="1" ht="12.75">
      <c r="A8" s="579" t="s">
        <v>4</v>
      </c>
      <c r="B8" s="580"/>
      <c r="C8" s="251" t="s">
        <v>5</v>
      </c>
      <c r="D8" s="583" t="s">
        <v>6</v>
      </c>
      <c r="E8" s="579"/>
      <c r="F8" s="583" t="s">
        <v>29</v>
      </c>
      <c r="G8" s="585"/>
      <c r="H8" s="252" t="s">
        <v>7</v>
      </c>
    </row>
    <row r="9" spans="1:8" s="24" customFormat="1" ht="34.5" thickBot="1">
      <c r="A9" s="581" t="s">
        <v>96</v>
      </c>
      <c r="B9" s="582"/>
      <c r="C9" s="33" t="s">
        <v>97</v>
      </c>
      <c r="D9" s="584" t="s">
        <v>98</v>
      </c>
      <c r="E9" s="581"/>
      <c r="F9" s="584" t="s">
        <v>99</v>
      </c>
      <c r="G9" s="586"/>
      <c r="H9" s="259" t="s">
        <v>147</v>
      </c>
    </row>
    <row r="10" spans="1:8" ht="21" customHeight="1">
      <c r="A10" s="25">
        <v>1</v>
      </c>
      <c r="B10" s="27" t="s">
        <v>101</v>
      </c>
      <c r="C10" s="98"/>
      <c r="D10" s="587"/>
      <c r="E10" s="588"/>
      <c r="F10" s="587"/>
      <c r="G10" s="591"/>
      <c r="H10" s="99"/>
    </row>
    <row r="11" spans="1:8" ht="21" customHeight="1">
      <c r="A11" s="21">
        <v>2</v>
      </c>
      <c r="B11" s="337" t="s">
        <v>232</v>
      </c>
      <c r="C11" s="97"/>
      <c r="D11" s="589"/>
      <c r="E11" s="590"/>
      <c r="F11" s="589"/>
      <c r="G11" s="592"/>
      <c r="H11" s="96"/>
    </row>
    <row r="12" spans="1:8" ht="21" customHeight="1">
      <c r="A12" s="21">
        <v>3</v>
      </c>
      <c r="B12" s="19" t="s">
        <v>102</v>
      </c>
      <c r="C12" s="97"/>
      <c r="D12" s="589"/>
      <c r="E12" s="590"/>
      <c r="F12" s="589"/>
      <c r="G12" s="592"/>
      <c r="H12" s="96"/>
    </row>
    <row r="13" spans="1:8" ht="21" customHeight="1">
      <c r="A13" s="21">
        <v>4</v>
      </c>
      <c r="B13" s="19" t="s">
        <v>103</v>
      </c>
      <c r="C13" s="97"/>
      <c r="D13" s="589"/>
      <c r="E13" s="590"/>
      <c r="F13" s="589"/>
      <c r="G13" s="592"/>
      <c r="H13" s="96"/>
    </row>
    <row r="14" spans="1:8" ht="21" customHeight="1">
      <c r="A14" s="21">
        <v>5</v>
      </c>
      <c r="B14" s="19" t="s">
        <v>104</v>
      </c>
      <c r="C14" s="97"/>
      <c r="D14" s="589"/>
      <c r="E14" s="590"/>
      <c r="F14" s="589"/>
      <c r="G14" s="592"/>
      <c r="H14" s="96"/>
    </row>
    <row r="15" spans="1:8" ht="21" customHeight="1">
      <c r="A15" s="21">
        <v>6</v>
      </c>
      <c r="B15" s="19" t="s">
        <v>105</v>
      </c>
      <c r="C15" s="97"/>
      <c r="D15" s="589"/>
      <c r="E15" s="590"/>
      <c r="F15" s="589"/>
      <c r="G15" s="592"/>
      <c r="H15" s="96"/>
    </row>
    <row r="16" spans="1:8" ht="21" customHeight="1">
      <c r="A16" s="21">
        <v>7</v>
      </c>
      <c r="B16" s="19" t="s">
        <v>106</v>
      </c>
      <c r="C16" s="97"/>
      <c r="D16" s="589"/>
      <c r="E16" s="590"/>
      <c r="F16" s="589"/>
      <c r="G16" s="592"/>
      <c r="H16" s="96"/>
    </row>
    <row r="17" spans="1:8" ht="21" customHeight="1">
      <c r="A17" s="21">
        <v>8</v>
      </c>
      <c r="B17" s="19" t="s">
        <v>107</v>
      </c>
      <c r="C17" s="97"/>
      <c r="D17" s="589"/>
      <c r="E17" s="590"/>
      <c r="F17" s="589"/>
      <c r="G17" s="592"/>
      <c r="H17" s="96"/>
    </row>
    <row r="18" spans="1:8" ht="21" customHeight="1">
      <c r="A18" s="21">
        <v>9</v>
      </c>
      <c r="B18" s="19" t="s">
        <v>108</v>
      </c>
      <c r="C18" s="97"/>
      <c r="D18" s="589"/>
      <c r="E18" s="590"/>
      <c r="F18" s="589"/>
      <c r="G18" s="592"/>
      <c r="H18" s="96"/>
    </row>
    <row r="19" spans="1:8" ht="21" customHeight="1">
      <c r="A19" s="21">
        <v>10</v>
      </c>
      <c r="B19" s="239"/>
      <c r="C19" s="97"/>
      <c r="D19" s="589"/>
      <c r="E19" s="590"/>
      <c r="F19" s="589"/>
      <c r="G19" s="592"/>
      <c r="H19" s="96"/>
    </row>
    <row r="20" spans="1:8" ht="21" customHeight="1">
      <c r="A20" s="21">
        <v>11</v>
      </c>
      <c r="B20" s="96"/>
      <c r="C20" s="97"/>
      <c r="D20" s="589"/>
      <c r="E20" s="590"/>
      <c r="F20" s="589"/>
      <c r="G20" s="592"/>
      <c r="H20" s="96"/>
    </row>
    <row r="21" spans="1:8" ht="21" customHeight="1">
      <c r="A21" s="21">
        <v>12</v>
      </c>
      <c r="B21" s="96"/>
      <c r="C21" s="97"/>
      <c r="D21" s="589"/>
      <c r="E21" s="590"/>
      <c r="F21" s="589"/>
      <c r="G21" s="592"/>
      <c r="H21" s="96"/>
    </row>
    <row r="22" spans="1:8" ht="21" customHeight="1">
      <c r="A22" s="21">
        <v>13</v>
      </c>
      <c r="B22" s="96"/>
      <c r="C22" s="97"/>
      <c r="D22" s="589"/>
      <c r="E22" s="590"/>
      <c r="F22" s="589"/>
      <c r="G22" s="592"/>
      <c r="H22" s="96"/>
    </row>
    <row r="23" spans="1:8" ht="21" customHeight="1">
      <c r="A23" s="21">
        <v>14</v>
      </c>
      <c r="B23" s="96"/>
      <c r="C23" s="97"/>
      <c r="D23" s="589"/>
      <c r="E23" s="590"/>
      <c r="F23" s="589"/>
      <c r="G23" s="592"/>
      <c r="H23" s="96"/>
    </row>
    <row r="24" spans="1:8" ht="21" customHeight="1">
      <c r="A24" s="21">
        <v>15</v>
      </c>
      <c r="B24" s="96"/>
      <c r="C24" s="97"/>
      <c r="D24" s="589"/>
      <c r="E24" s="590"/>
      <c r="F24" s="589"/>
      <c r="G24" s="592"/>
      <c r="H24" s="96"/>
    </row>
    <row r="25" spans="1:8" ht="21" customHeight="1">
      <c r="A25" s="21">
        <v>16</v>
      </c>
      <c r="B25" s="96"/>
      <c r="C25" s="97"/>
      <c r="D25" s="589"/>
      <c r="E25" s="590"/>
      <c r="F25" s="589"/>
      <c r="G25" s="592"/>
      <c r="H25" s="96"/>
    </row>
    <row r="26" spans="1:8" ht="21" customHeight="1">
      <c r="A26" s="21">
        <v>17</v>
      </c>
      <c r="B26" s="96"/>
      <c r="C26" s="97"/>
      <c r="D26" s="589"/>
      <c r="E26" s="590"/>
      <c r="F26" s="589"/>
      <c r="G26" s="592"/>
      <c r="H26" s="96"/>
    </row>
    <row r="27" spans="1:8" ht="21" customHeight="1">
      <c r="A27" s="21">
        <v>18</v>
      </c>
      <c r="B27" s="96"/>
      <c r="C27" s="97"/>
      <c r="D27" s="589"/>
      <c r="E27" s="590"/>
      <c r="F27" s="589"/>
      <c r="G27" s="592"/>
      <c r="H27" s="96"/>
    </row>
    <row r="28" spans="1:8" ht="21" customHeight="1" thickBot="1">
      <c r="A28" s="25">
        <v>19</v>
      </c>
      <c r="B28" s="99"/>
      <c r="C28" s="100"/>
      <c r="D28" s="593"/>
      <c r="E28" s="594"/>
      <c r="F28" s="593"/>
      <c r="G28" s="595"/>
      <c r="H28" s="99"/>
    </row>
    <row r="29" spans="1:8" ht="21" customHeight="1" thickBot="1">
      <c r="A29" s="17">
        <v>20</v>
      </c>
      <c r="B29" s="16" t="s">
        <v>100</v>
      </c>
      <c r="C29" s="35"/>
      <c r="D29" s="598">
        <f>SUM(D10:E28)</f>
        <v>0</v>
      </c>
      <c r="E29" s="599"/>
      <c r="F29" s="596"/>
      <c r="G29" s="597"/>
      <c r="H29" s="36"/>
    </row>
    <row r="30" spans="1:7" ht="12.75">
      <c r="A30" s="37" t="s">
        <v>109</v>
      </c>
      <c r="B30" s="3" t="s">
        <v>110</v>
      </c>
      <c r="C30" s="20"/>
      <c r="D30" s="604"/>
      <c r="E30" s="605"/>
      <c r="F30" s="604"/>
      <c r="G30" s="568"/>
    </row>
    <row r="31" spans="1:7" ht="12.75">
      <c r="A31" s="12"/>
      <c r="B31" s="3" t="s">
        <v>111</v>
      </c>
      <c r="C31" s="34"/>
      <c r="D31" s="600"/>
      <c r="E31" s="606"/>
      <c r="F31" s="600"/>
      <c r="G31" s="601"/>
    </row>
    <row r="32" spans="1:8" ht="13.5" thickBot="1">
      <c r="A32" s="38"/>
      <c r="B32" s="39" t="s">
        <v>112</v>
      </c>
      <c r="C32" s="40"/>
      <c r="D32" s="602"/>
      <c r="E32" s="607"/>
      <c r="F32" s="602"/>
      <c r="G32" s="603"/>
      <c r="H32" s="41"/>
    </row>
    <row r="33" ht="13.5" thickTop="1">
      <c r="A33" s="25"/>
    </row>
  </sheetData>
  <sheetProtection password="EEFA" sheet="1" objects="1" scenarios="1" selectLockedCells="1"/>
  <mergeCells count="55">
    <mergeCell ref="F13:G13"/>
    <mergeCell ref="F14:G14"/>
    <mergeCell ref="F15:G15"/>
    <mergeCell ref="F16:G16"/>
    <mergeCell ref="F17:G17"/>
    <mergeCell ref="D30:E30"/>
    <mergeCell ref="D31:E31"/>
    <mergeCell ref="D32:E32"/>
    <mergeCell ref="D25:E25"/>
    <mergeCell ref="D26:E26"/>
    <mergeCell ref="F18:G18"/>
    <mergeCell ref="F19:G19"/>
    <mergeCell ref="F20:G20"/>
    <mergeCell ref="F31:G31"/>
    <mergeCell ref="F32:G32"/>
    <mergeCell ref="F21:G21"/>
    <mergeCell ref="F30:G30"/>
    <mergeCell ref="F22:G22"/>
    <mergeCell ref="F23:G23"/>
    <mergeCell ref="F24:G24"/>
    <mergeCell ref="D18:E18"/>
    <mergeCell ref="D29:E29"/>
    <mergeCell ref="D19:E19"/>
    <mergeCell ref="D20:E20"/>
    <mergeCell ref="D21:E21"/>
    <mergeCell ref="F28:G28"/>
    <mergeCell ref="F29:G29"/>
    <mergeCell ref="F27:G27"/>
    <mergeCell ref="F25:G25"/>
    <mergeCell ref="F26:G26"/>
    <mergeCell ref="D13:E13"/>
    <mergeCell ref="D14:E14"/>
    <mergeCell ref="D15:E15"/>
    <mergeCell ref="D16:E16"/>
    <mergeCell ref="D17:E17"/>
    <mergeCell ref="D22:E22"/>
    <mergeCell ref="D23:E23"/>
    <mergeCell ref="D24:E24"/>
    <mergeCell ref="D27:E27"/>
    <mergeCell ref="D28:E28"/>
    <mergeCell ref="D10:E10"/>
    <mergeCell ref="D11:E11"/>
    <mergeCell ref="D12:E12"/>
    <mergeCell ref="F10:G10"/>
    <mergeCell ref="F11:G11"/>
    <mergeCell ref="F12:G12"/>
    <mergeCell ref="A1:H1"/>
    <mergeCell ref="A2:H2"/>
    <mergeCell ref="A3:H3"/>
    <mergeCell ref="A8:B8"/>
    <mergeCell ref="A9:B9"/>
    <mergeCell ref="D8:E8"/>
    <mergeCell ref="D9:E9"/>
    <mergeCell ref="F8:G8"/>
    <mergeCell ref="F9:G9"/>
  </mergeCells>
  <printOptions/>
  <pageMargins left="1" right="0.5" top="0.5" bottom="0.5" header="0.25" footer="0.25"/>
  <pageSetup fitToHeight="1" fitToWidth="1" horizontalDpi="600" verticalDpi="600" orientation="landscape" scale="88" r:id="rId1"/>
  <headerFooter alignWithMargins="0">
    <oddHeader>&amp;L&amp;6State of California - Health and Human Services Agency&amp;R&amp;6Department of  Health Care Services</oddHeader>
    <oddFooter>&amp;L&amp;"Arial,Bold"&amp;8DHS 3089 (12/15)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0"/>
  <sheetViews>
    <sheetView workbookViewId="0" topLeftCell="A1">
      <selection activeCell="C13" sqref="C13"/>
    </sheetView>
  </sheetViews>
  <sheetFormatPr defaultColWidth="9.140625" defaultRowHeight="12.75"/>
  <cols>
    <col min="1" max="1" width="2.7109375" style="380" customWidth="1"/>
    <col min="2" max="2" width="40.7109375" style="1" customWidth="1"/>
    <col min="3" max="8" width="10.7109375" style="1" customWidth="1"/>
    <col min="9" max="9" width="22.00390625" style="1" customWidth="1"/>
    <col min="10" max="11" width="9.140625" style="1" customWidth="1"/>
    <col min="12" max="12" width="9.140625" style="381" customWidth="1"/>
  </cols>
  <sheetData>
    <row r="1" spans="1:11" ht="15.75">
      <c r="A1" s="480" t="s">
        <v>150</v>
      </c>
      <c r="B1" s="480"/>
      <c r="C1" s="480"/>
      <c r="D1" s="480"/>
      <c r="E1" s="480"/>
      <c r="F1" s="480"/>
      <c r="G1" s="480"/>
      <c r="H1" s="480"/>
      <c r="I1" s="480"/>
      <c r="J1" s="480"/>
      <c r="K1" s="480"/>
    </row>
    <row r="2" spans="1:11" ht="15.75">
      <c r="A2" s="480" t="s">
        <v>27</v>
      </c>
      <c r="B2" s="480"/>
      <c r="C2" s="480"/>
      <c r="D2" s="480"/>
      <c r="E2" s="480"/>
      <c r="F2" s="480"/>
      <c r="G2" s="480"/>
      <c r="H2" s="480"/>
      <c r="I2" s="480"/>
      <c r="J2" s="480"/>
      <c r="K2" s="480"/>
    </row>
    <row r="3" spans="1:11" ht="15.75">
      <c r="A3" s="481" t="s">
        <v>213</v>
      </c>
      <c r="B3" s="481"/>
      <c r="C3" s="481"/>
      <c r="D3" s="481"/>
      <c r="E3" s="481"/>
      <c r="F3" s="481"/>
      <c r="G3" s="481"/>
      <c r="H3" s="481"/>
      <c r="I3" s="481"/>
      <c r="J3" s="481"/>
      <c r="K3" s="481"/>
    </row>
    <row r="4" spans="1:11" ht="16.5" thickBot="1">
      <c r="A4" s="378"/>
      <c r="B4" s="273"/>
      <c r="C4" s="273"/>
      <c r="D4" s="273"/>
      <c r="E4" s="273"/>
      <c r="F4" s="273"/>
      <c r="G4" s="273"/>
      <c r="H4" s="273"/>
      <c r="I4" s="274"/>
      <c r="J4" s="296"/>
      <c r="K4" s="274" t="s">
        <v>207</v>
      </c>
    </row>
    <row r="5" spans="1:11" ht="12.75">
      <c r="A5" s="283" t="s">
        <v>134</v>
      </c>
      <c r="B5" s="370"/>
      <c r="C5" s="372"/>
      <c r="D5" s="372"/>
      <c r="E5" s="371" t="s">
        <v>75</v>
      </c>
      <c r="F5" s="362"/>
      <c r="G5" s="362"/>
      <c r="H5" s="362"/>
      <c r="I5" s="362"/>
      <c r="J5" s="362"/>
      <c r="K5" s="362"/>
    </row>
    <row r="6" spans="1:11" ht="20.1" customHeight="1" thickBot="1">
      <c r="A6" s="277">
        <f>+1B!A6</f>
        <v>0</v>
      </c>
      <c r="B6" s="297"/>
      <c r="C6" s="297"/>
      <c r="D6" s="298"/>
      <c r="E6" s="103" t="s">
        <v>1</v>
      </c>
      <c r="F6" s="299">
        <f>+1B!G6</f>
        <v>0</v>
      </c>
      <c r="G6" s="300"/>
      <c r="H6" s="374" t="s">
        <v>2</v>
      </c>
      <c r="I6" s="281">
        <f>+1B!J6</f>
        <v>0</v>
      </c>
      <c r="J6" s="197"/>
      <c r="K6" s="197"/>
    </row>
    <row r="7" spans="1:12" s="13" customFormat="1" ht="24.95" customHeight="1" thickBot="1">
      <c r="A7" s="617"/>
      <c r="B7" s="618"/>
      <c r="C7" s="618"/>
      <c r="D7" s="618"/>
      <c r="E7" s="618"/>
      <c r="F7" s="218"/>
      <c r="G7" s="527"/>
      <c r="H7" s="527"/>
      <c r="I7" s="527"/>
      <c r="J7" s="527"/>
      <c r="K7" s="527"/>
      <c r="L7" s="385"/>
    </row>
    <row r="8" spans="1:12" s="14" customFormat="1" ht="20.1" customHeight="1" thickBot="1">
      <c r="A8" s="620" t="s">
        <v>4</v>
      </c>
      <c r="B8" s="620"/>
      <c r="C8" s="15" t="s">
        <v>190</v>
      </c>
      <c r="D8" s="15" t="s">
        <v>190</v>
      </c>
      <c r="E8" s="15" t="s">
        <v>190</v>
      </c>
      <c r="F8" s="15" t="s">
        <v>190</v>
      </c>
      <c r="G8" s="15" t="s">
        <v>190</v>
      </c>
      <c r="H8" s="15" t="s">
        <v>190</v>
      </c>
      <c r="I8" s="15" t="s">
        <v>225</v>
      </c>
      <c r="J8" s="620" t="s">
        <v>5</v>
      </c>
      <c r="K8" s="625"/>
      <c r="L8" s="376"/>
    </row>
    <row r="9" spans="1:12" s="14" customFormat="1" ht="18" customHeight="1" thickBot="1">
      <c r="A9" s="612"/>
      <c r="B9" s="612"/>
      <c r="C9" s="15" t="s">
        <v>12</v>
      </c>
      <c r="D9" s="15" t="s">
        <v>13</v>
      </c>
      <c r="E9" s="15" t="s">
        <v>14</v>
      </c>
      <c r="F9" s="15" t="s">
        <v>0</v>
      </c>
      <c r="G9" s="15" t="s">
        <v>15</v>
      </c>
      <c r="H9" s="15" t="s">
        <v>16</v>
      </c>
      <c r="I9" s="15" t="s">
        <v>224</v>
      </c>
      <c r="J9" s="612"/>
      <c r="K9" s="624"/>
      <c r="L9" s="376"/>
    </row>
    <row r="10" spans="1:12" s="14" customFormat="1" ht="18" customHeight="1" thickBot="1">
      <c r="A10" s="619" t="s">
        <v>146</v>
      </c>
      <c r="B10" s="619"/>
      <c r="C10" s="613" t="s">
        <v>191</v>
      </c>
      <c r="D10" s="613"/>
      <c r="E10" s="613"/>
      <c r="F10" s="613"/>
      <c r="G10" s="613"/>
      <c r="H10" s="613"/>
      <c r="I10" s="613"/>
      <c r="J10" s="619" t="s">
        <v>229</v>
      </c>
      <c r="K10" s="621"/>
      <c r="L10" s="376"/>
    </row>
    <row r="11" spans="1:11" ht="20.1" customHeight="1">
      <c r="A11" s="388">
        <v>1</v>
      </c>
      <c r="B11" s="18" t="s">
        <v>31</v>
      </c>
      <c r="C11" s="369"/>
      <c r="D11" s="369"/>
      <c r="E11" s="369"/>
      <c r="F11" s="369"/>
      <c r="G11" s="369"/>
      <c r="H11" s="369"/>
      <c r="I11" s="369"/>
      <c r="J11" s="622">
        <f aca="true" t="shared" si="0" ref="J11:J24">SUM(C11:I11)</f>
        <v>0</v>
      </c>
      <c r="K11" s="623"/>
    </row>
    <row r="12" spans="1:11" ht="20.1" customHeight="1">
      <c r="A12" s="388">
        <v>2</v>
      </c>
      <c r="B12" s="19" t="s">
        <v>32</v>
      </c>
      <c r="C12" s="366"/>
      <c r="D12" s="366"/>
      <c r="E12" s="366"/>
      <c r="F12" s="366"/>
      <c r="G12" s="366"/>
      <c r="H12" s="366"/>
      <c r="I12" s="366"/>
      <c r="J12" s="608">
        <f t="shared" si="0"/>
        <v>0</v>
      </c>
      <c r="K12" s="609"/>
    </row>
    <row r="13" spans="1:11" ht="20.1" customHeight="1">
      <c r="A13" s="388">
        <v>3</v>
      </c>
      <c r="B13" s="19" t="s">
        <v>33</v>
      </c>
      <c r="C13" s="366"/>
      <c r="D13" s="366"/>
      <c r="E13" s="366"/>
      <c r="F13" s="366"/>
      <c r="G13" s="366"/>
      <c r="H13" s="366"/>
      <c r="I13" s="366"/>
      <c r="J13" s="608">
        <f t="shared" si="0"/>
        <v>0</v>
      </c>
      <c r="K13" s="609"/>
    </row>
    <row r="14" spans="1:11" ht="20.1" customHeight="1">
      <c r="A14" s="388">
        <v>4</v>
      </c>
      <c r="B14" s="349" t="s">
        <v>246</v>
      </c>
      <c r="C14" s="366"/>
      <c r="D14" s="366"/>
      <c r="E14" s="366"/>
      <c r="F14" s="366"/>
      <c r="G14" s="366"/>
      <c r="H14" s="366"/>
      <c r="I14" s="366"/>
      <c r="J14" s="608">
        <f t="shared" si="0"/>
        <v>0</v>
      </c>
      <c r="K14" s="609"/>
    </row>
    <row r="15" spans="1:11" ht="20.1" customHeight="1">
      <c r="A15" s="388">
        <v>5</v>
      </c>
      <c r="B15" s="349" t="s">
        <v>246</v>
      </c>
      <c r="C15" s="366"/>
      <c r="D15" s="366"/>
      <c r="E15" s="366"/>
      <c r="F15" s="366"/>
      <c r="G15" s="366"/>
      <c r="H15" s="366"/>
      <c r="I15" s="366"/>
      <c r="J15" s="608">
        <f t="shared" si="0"/>
        <v>0</v>
      </c>
      <c r="K15" s="609"/>
    </row>
    <row r="16" spans="1:11" ht="20.1" customHeight="1">
      <c r="A16" s="388">
        <v>6</v>
      </c>
      <c r="B16" s="349" t="s">
        <v>246</v>
      </c>
      <c r="C16" s="366"/>
      <c r="D16" s="366"/>
      <c r="E16" s="366"/>
      <c r="F16" s="366"/>
      <c r="G16" s="366"/>
      <c r="H16" s="366"/>
      <c r="I16" s="366"/>
      <c r="J16" s="608">
        <f t="shared" si="0"/>
        <v>0</v>
      </c>
      <c r="K16" s="609"/>
    </row>
    <row r="17" spans="1:11" ht="20.1" customHeight="1">
      <c r="A17" s="388">
        <v>7</v>
      </c>
      <c r="B17" s="96"/>
      <c r="C17" s="114"/>
      <c r="D17" s="114"/>
      <c r="E17" s="114"/>
      <c r="F17" s="114"/>
      <c r="G17" s="114"/>
      <c r="H17" s="114"/>
      <c r="I17" s="114"/>
      <c r="J17" s="608">
        <f t="shared" si="0"/>
        <v>0</v>
      </c>
      <c r="K17" s="609"/>
    </row>
    <row r="18" spans="1:11" ht="20.1" customHeight="1">
      <c r="A18" s="388">
        <v>8</v>
      </c>
      <c r="B18" s="96"/>
      <c r="C18" s="114"/>
      <c r="D18" s="114"/>
      <c r="E18" s="114"/>
      <c r="F18" s="114"/>
      <c r="G18" s="114"/>
      <c r="H18" s="114"/>
      <c r="I18" s="114"/>
      <c r="J18" s="608">
        <f t="shared" si="0"/>
        <v>0</v>
      </c>
      <c r="K18" s="609"/>
    </row>
    <row r="19" spans="1:11" ht="20.1" customHeight="1">
      <c r="A19" s="388">
        <v>9</v>
      </c>
      <c r="B19" s="96"/>
      <c r="C19" s="114"/>
      <c r="D19" s="114"/>
      <c r="E19" s="114"/>
      <c r="F19" s="114"/>
      <c r="G19" s="114"/>
      <c r="H19" s="114"/>
      <c r="I19" s="114"/>
      <c r="J19" s="608">
        <f t="shared" si="0"/>
        <v>0</v>
      </c>
      <c r="K19" s="609"/>
    </row>
    <row r="20" spans="1:11" ht="20.1" customHeight="1">
      <c r="A20" s="388">
        <v>10</v>
      </c>
      <c r="B20" s="96"/>
      <c r="C20" s="114"/>
      <c r="D20" s="114"/>
      <c r="E20" s="114"/>
      <c r="F20" s="114"/>
      <c r="G20" s="114"/>
      <c r="H20" s="114"/>
      <c r="I20" s="114"/>
      <c r="J20" s="608">
        <f t="shared" si="0"/>
        <v>0</v>
      </c>
      <c r="K20" s="609"/>
    </row>
    <row r="21" spans="1:11" ht="20.1" customHeight="1">
      <c r="A21" s="388">
        <v>11</v>
      </c>
      <c r="B21" s="96"/>
      <c r="C21" s="114"/>
      <c r="D21" s="114"/>
      <c r="E21" s="114"/>
      <c r="F21" s="114"/>
      <c r="G21" s="114"/>
      <c r="H21" s="114"/>
      <c r="I21" s="114"/>
      <c r="J21" s="608">
        <f t="shared" si="0"/>
        <v>0</v>
      </c>
      <c r="K21" s="609"/>
    </row>
    <row r="22" spans="1:11" ht="20.1" customHeight="1">
      <c r="A22" s="388">
        <v>12</v>
      </c>
      <c r="B22" s="96"/>
      <c r="C22" s="114"/>
      <c r="D22" s="114"/>
      <c r="E22" s="114"/>
      <c r="F22" s="114"/>
      <c r="G22" s="114"/>
      <c r="H22" s="114"/>
      <c r="I22" s="114"/>
      <c r="J22" s="608">
        <f t="shared" si="0"/>
        <v>0</v>
      </c>
      <c r="K22" s="609"/>
    </row>
    <row r="23" spans="1:11" ht="20.1" customHeight="1">
      <c r="A23" s="388">
        <v>13</v>
      </c>
      <c r="B23" s="96"/>
      <c r="C23" s="114"/>
      <c r="D23" s="114"/>
      <c r="E23" s="114"/>
      <c r="F23" s="114"/>
      <c r="G23" s="114"/>
      <c r="H23" s="114"/>
      <c r="I23" s="114"/>
      <c r="J23" s="608">
        <f t="shared" si="0"/>
        <v>0</v>
      </c>
      <c r="K23" s="609"/>
    </row>
    <row r="24" spans="1:11" ht="20.1" customHeight="1" thickBot="1">
      <c r="A24" s="387">
        <v>14</v>
      </c>
      <c r="B24" s="101"/>
      <c r="C24" s="125"/>
      <c r="D24" s="125"/>
      <c r="E24" s="125"/>
      <c r="F24" s="125"/>
      <c r="G24" s="125"/>
      <c r="H24" s="125"/>
      <c r="I24" s="125"/>
      <c r="J24" s="610">
        <f t="shared" si="0"/>
        <v>0</v>
      </c>
      <c r="K24" s="611"/>
    </row>
    <row r="25" spans="1:11" ht="20.1" customHeight="1" thickBot="1">
      <c r="A25" s="387">
        <v>15</v>
      </c>
      <c r="B25" s="334" t="s">
        <v>226</v>
      </c>
      <c r="C25" s="119">
        <f aca="true" t="shared" si="1" ref="C25:I25">SUM(C11:C24)</f>
        <v>0</v>
      </c>
      <c r="D25" s="119">
        <f t="shared" si="1"/>
        <v>0</v>
      </c>
      <c r="E25" s="119">
        <f t="shared" si="1"/>
        <v>0</v>
      </c>
      <c r="F25" s="119">
        <f t="shared" si="1"/>
        <v>0</v>
      </c>
      <c r="G25" s="119">
        <f t="shared" si="1"/>
        <v>0</v>
      </c>
      <c r="H25" s="119">
        <f>SUM(H11:H24)</f>
        <v>0</v>
      </c>
      <c r="I25" s="119">
        <f t="shared" si="1"/>
        <v>0</v>
      </c>
      <c r="J25" s="614">
        <f>SUM(J11:K24)</f>
        <v>0</v>
      </c>
      <c r="K25" s="615"/>
    </row>
    <row r="26" spans="1:11" ht="20.1" customHeight="1">
      <c r="A26" s="379" t="s">
        <v>231</v>
      </c>
      <c r="B26" s="183"/>
      <c r="C26" s="335"/>
      <c r="D26" s="335"/>
      <c r="E26" s="335"/>
      <c r="F26" s="335"/>
      <c r="G26" s="335"/>
      <c r="H26" s="335"/>
      <c r="I26" s="335"/>
      <c r="J26" s="336"/>
      <c r="K26" s="336"/>
    </row>
    <row r="27" spans="1:3" ht="20.1" customHeight="1">
      <c r="A27" s="379" t="s">
        <v>227</v>
      </c>
      <c r="B27" s="140"/>
      <c r="C27" s="140"/>
    </row>
    <row r="28" spans="1:3" ht="20.1" customHeight="1">
      <c r="A28" s="616" t="s">
        <v>228</v>
      </c>
      <c r="B28" s="616"/>
      <c r="C28" s="616"/>
    </row>
    <row r="29" spans="2:3" ht="17.25" customHeight="1">
      <c r="B29" s="140"/>
      <c r="C29" s="140"/>
    </row>
    <row r="40" spans="1:12" ht="12.75">
      <c r="A40" s="381"/>
      <c r="K40"/>
      <c r="L40" s="43"/>
    </row>
  </sheetData>
  <sheetProtection password="EEFA" sheet="1" objects="1" scenarios="1" selectLockedCells="1"/>
  <mergeCells count="28">
    <mergeCell ref="A28:C28"/>
    <mergeCell ref="A7:E7"/>
    <mergeCell ref="A10:B10"/>
    <mergeCell ref="A8:B8"/>
    <mergeCell ref="J10:K10"/>
    <mergeCell ref="J11:K11"/>
    <mergeCell ref="J12:K12"/>
    <mergeCell ref="J9:K9"/>
    <mergeCell ref="G7:K7"/>
    <mergeCell ref="J8:K8"/>
    <mergeCell ref="J25:K25"/>
    <mergeCell ref="J18:K18"/>
    <mergeCell ref="J19:K19"/>
    <mergeCell ref="J20:K20"/>
    <mergeCell ref="J21:K21"/>
    <mergeCell ref="J23:K23"/>
    <mergeCell ref="J24:K24"/>
    <mergeCell ref="A9:B9"/>
    <mergeCell ref="J22:K22"/>
    <mergeCell ref="J15:K15"/>
    <mergeCell ref="J16:K16"/>
    <mergeCell ref="J17:K17"/>
    <mergeCell ref="C10:I10"/>
    <mergeCell ref="J13:K13"/>
    <mergeCell ref="J14:K14"/>
    <mergeCell ref="A1:K1"/>
    <mergeCell ref="A2:K2"/>
    <mergeCell ref="A3:K3"/>
  </mergeCells>
  <printOptions/>
  <pageMargins left="0.5" right="0.5" top="0.5" bottom="0.5" header="0.25" footer="0.25"/>
  <pageSetup fitToHeight="1" fitToWidth="1" horizontalDpi="600" verticalDpi="600" orientation="landscape" scale="87" r:id="rId1"/>
  <headerFooter alignWithMargins="0">
    <oddHeader>&amp;L&amp;6State of California - Health and Human Services Agency&amp;R&amp;6Department of  Health Care Services</oddHeader>
    <oddFooter>&amp;L&amp;"Arial,Bold"&amp;8DHS 3089 (12/15)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4"/>
  <sheetViews>
    <sheetView workbookViewId="0" topLeftCell="A1">
      <selection activeCell="C11" sqref="C11:I27"/>
    </sheetView>
  </sheetViews>
  <sheetFormatPr defaultColWidth="9.140625" defaultRowHeight="12.75"/>
  <cols>
    <col min="1" max="1" width="2.7109375" style="0" customWidth="1"/>
    <col min="2" max="2" width="40.7109375" style="0" customWidth="1"/>
    <col min="3" max="8" width="10.7109375" style="0" customWidth="1"/>
    <col min="9" max="9" width="21.140625" style="0" customWidth="1"/>
  </cols>
  <sheetData>
    <row r="1" spans="1:11" ht="15.75">
      <c r="A1" s="480" t="s">
        <v>150</v>
      </c>
      <c r="B1" s="480"/>
      <c r="C1" s="480"/>
      <c r="D1" s="480"/>
      <c r="E1" s="480"/>
      <c r="F1" s="480"/>
      <c r="G1" s="480"/>
      <c r="H1" s="480"/>
      <c r="I1" s="480"/>
      <c r="J1" s="480"/>
      <c r="K1" s="480"/>
    </row>
    <row r="2" spans="1:11" ht="15.75">
      <c r="A2" s="480" t="s">
        <v>27</v>
      </c>
      <c r="B2" s="480"/>
      <c r="C2" s="480"/>
      <c r="D2" s="480"/>
      <c r="E2" s="480"/>
      <c r="F2" s="480"/>
      <c r="G2" s="480"/>
      <c r="H2" s="480"/>
      <c r="I2" s="480"/>
      <c r="J2" s="480"/>
      <c r="K2" s="480"/>
    </row>
    <row r="3" spans="1:11" ht="15.75">
      <c r="A3" s="481" t="s">
        <v>214</v>
      </c>
      <c r="B3" s="481"/>
      <c r="C3" s="481"/>
      <c r="D3" s="481"/>
      <c r="E3" s="481"/>
      <c r="F3" s="481"/>
      <c r="G3" s="481"/>
      <c r="H3" s="481"/>
      <c r="I3" s="481"/>
      <c r="J3" s="481"/>
      <c r="K3" s="481"/>
    </row>
    <row r="4" spans="1:11" ht="16.5" thickBot="1">
      <c r="A4" s="273"/>
      <c r="B4" s="273"/>
      <c r="C4" s="273"/>
      <c r="D4" s="273"/>
      <c r="E4" s="273"/>
      <c r="F4" s="273"/>
      <c r="G4" s="273"/>
      <c r="H4" s="273"/>
      <c r="I4" s="274"/>
      <c r="J4" s="296"/>
      <c r="K4" s="274" t="s">
        <v>208</v>
      </c>
    </row>
    <row r="5" spans="1:11" ht="12.75">
      <c r="A5" s="283" t="s">
        <v>134</v>
      </c>
      <c r="B5" s="283"/>
      <c r="C5" s="214"/>
      <c r="D5" s="214"/>
      <c r="E5" s="284" t="s">
        <v>75</v>
      </c>
      <c r="F5" s="258"/>
      <c r="G5" s="258"/>
      <c r="H5" s="258"/>
      <c r="I5" s="301"/>
      <c r="J5" s="258"/>
      <c r="K5" s="258"/>
    </row>
    <row r="6" spans="1:11" ht="20.1" customHeight="1" thickBot="1">
      <c r="A6" s="278">
        <f>+1B!A6</f>
        <v>0</v>
      </c>
      <c r="B6" s="297"/>
      <c r="C6" s="297"/>
      <c r="D6" s="298"/>
      <c r="E6" s="103" t="s">
        <v>1</v>
      </c>
      <c r="F6" s="302">
        <f>+1B!G6</f>
        <v>0</v>
      </c>
      <c r="G6" s="300"/>
      <c r="H6" s="292" t="s">
        <v>2</v>
      </c>
      <c r="I6" s="302">
        <f>+1B!J6</f>
        <v>0</v>
      </c>
      <c r="J6" s="197"/>
      <c r="K6" s="197"/>
    </row>
    <row r="7" spans="1:11" ht="24.95" customHeight="1" thickBot="1">
      <c r="A7" s="618"/>
      <c r="B7" s="618"/>
      <c r="C7" s="618"/>
      <c r="D7" s="618"/>
      <c r="E7" s="618"/>
      <c r="F7" s="218"/>
      <c r="G7" s="527"/>
      <c r="H7" s="527"/>
      <c r="I7" s="527"/>
      <c r="J7" s="527"/>
      <c r="K7" s="527"/>
    </row>
    <row r="8" spans="1:11" ht="18" customHeight="1" thickBot="1">
      <c r="A8" s="630" t="s">
        <v>4</v>
      </c>
      <c r="B8" s="620"/>
      <c r="C8" s="15" t="s">
        <v>190</v>
      </c>
      <c r="D8" s="15" t="s">
        <v>190</v>
      </c>
      <c r="E8" s="15" t="s">
        <v>190</v>
      </c>
      <c r="F8" s="15" t="s">
        <v>190</v>
      </c>
      <c r="G8" s="15" t="s">
        <v>190</v>
      </c>
      <c r="H8" s="15" t="s">
        <v>190</v>
      </c>
      <c r="I8" s="15" t="s">
        <v>225</v>
      </c>
      <c r="J8" s="620" t="s">
        <v>5</v>
      </c>
      <c r="K8" s="625"/>
    </row>
    <row r="9" spans="1:11" ht="18" customHeight="1" thickBot="1">
      <c r="A9" s="631"/>
      <c r="B9" s="612"/>
      <c r="C9" s="15" t="s">
        <v>12</v>
      </c>
      <c r="D9" s="15" t="s">
        <v>13</v>
      </c>
      <c r="E9" s="15" t="s">
        <v>14</v>
      </c>
      <c r="F9" s="15" t="s">
        <v>0</v>
      </c>
      <c r="G9" s="15" t="s">
        <v>15</v>
      </c>
      <c r="H9" s="15" t="s">
        <v>16</v>
      </c>
      <c r="I9" s="15" t="s">
        <v>224</v>
      </c>
      <c r="J9" s="612"/>
      <c r="K9" s="624"/>
    </row>
    <row r="10" spans="1:11" ht="18" customHeight="1" thickBot="1">
      <c r="A10" s="632" t="s">
        <v>146</v>
      </c>
      <c r="B10" s="619"/>
      <c r="C10" s="613" t="s">
        <v>191</v>
      </c>
      <c r="D10" s="613"/>
      <c r="E10" s="613"/>
      <c r="F10" s="613"/>
      <c r="G10" s="613"/>
      <c r="H10" s="613"/>
      <c r="I10" s="613"/>
      <c r="J10" s="619" t="s">
        <v>229</v>
      </c>
      <c r="K10" s="621"/>
    </row>
    <row r="11" spans="1:11" ht="20.1" customHeight="1">
      <c r="A11" s="358">
        <v>1</v>
      </c>
      <c r="B11" s="236" t="s">
        <v>62</v>
      </c>
      <c r="C11" s="369"/>
      <c r="D11" s="369"/>
      <c r="E11" s="369"/>
      <c r="F11" s="369"/>
      <c r="G11" s="369"/>
      <c r="H11" s="369"/>
      <c r="I11" s="369"/>
      <c r="J11" s="622">
        <f>SUM(C11:I11)</f>
        <v>0</v>
      </c>
      <c r="K11" s="623"/>
    </row>
    <row r="12" spans="1:11" ht="20.1" customHeight="1">
      <c r="A12" s="350">
        <v>2</v>
      </c>
      <c r="B12" s="239" t="s">
        <v>63</v>
      </c>
      <c r="C12" s="366"/>
      <c r="D12" s="366"/>
      <c r="E12" s="366"/>
      <c r="F12" s="366"/>
      <c r="G12" s="366"/>
      <c r="H12" s="366"/>
      <c r="I12" s="366"/>
      <c r="J12" s="608">
        <f>SUM(C12:I12)</f>
        <v>0</v>
      </c>
      <c r="K12" s="609"/>
    </row>
    <row r="13" spans="1:11" ht="20.1" customHeight="1">
      <c r="A13" s="350">
        <v>3</v>
      </c>
      <c r="B13" s="239" t="s">
        <v>64</v>
      </c>
      <c r="C13" s="366"/>
      <c r="D13" s="366"/>
      <c r="E13" s="366"/>
      <c r="F13" s="366"/>
      <c r="G13" s="366"/>
      <c r="H13" s="366"/>
      <c r="I13" s="366"/>
      <c r="J13" s="608">
        <f aca="true" t="shared" si="0" ref="J13:J26">SUM(C13:I13)</f>
        <v>0</v>
      </c>
      <c r="K13" s="609"/>
    </row>
    <row r="14" spans="1:11" ht="20.1" customHeight="1">
      <c r="A14" s="350">
        <v>4</v>
      </c>
      <c r="B14" s="239" t="s">
        <v>66</v>
      </c>
      <c r="C14" s="366"/>
      <c r="D14" s="366"/>
      <c r="E14" s="366"/>
      <c r="F14" s="366"/>
      <c r="G14" s="366"/>
      <c r="H14" s="366"/>
      <c r="I14" s="366"/>
      <c r="J14" s="608">
        <f t="shared" si="0"/>
        <v>0</v>
      </c>
      <c r="K14" s="609"/>
    </row>
    <row r="15" spans="1:11" ht="20.1" customHeight="1">
      <c r="A15" s="350">
        <v>5</v>
      </c>
      <c r="B15" s="239" t="s">
        <v>67</v>
      </c>
      <c r="C15" s="366"/>
      <c r="D15" s="366"/>
      <c r="E15" s="366"/>
      <c r="F15" s="366"/>
      <c r="G15" s="366"/>
      <c r="H15" s="366"/>
      <c r="I15" s="366"/>
      <c r="J15" s="608">
        <f t="shared" si="0"/>
        <v>0</v>
      </c>
      <c r="K15" s="609"/>
    </row>
    <row r="16" spans="1:11" ht="20.1" customHeight="1">
      <c r="A16" s="350">
        <v>6</v>
      </c>
      <c r="B16" s="239" t="s">
        <v>68</v>
      </c>
      <c r="C16" s="366"/>
      <c r="D16" s="366"/>
      <c r="E16" s="366"/>
      <c r="F16" s="366"/>
      <c r="G16" s="366"/>
      <c r="H16" s="366"/>
      <c r="I16" s="366"/>
      <c r="J16" s="608">
        <f t="shared" si="0"/>
        <v>0</v>
      </c>
      <c r="K16" s="609"/>
    </row>
    <row r="17" spans="1:11" ht="20.1" customHeight="1">
      <c r="A17" s="350">
        <v>7</v>
      </c>
      <c r="B17" s="239" t="s">
        <v>247</v>
      </c>
      <c r="C17" s="366"/>
      <c r="D17" s="366"/>
      <c r="E17" s="366"/>
      <c r="F17" s="366"/>
      <c r="G17" s="366"/>
      <c r="H17" s="366"/>
      <c r="I17" s="366"/>
      <c r="J17" s="608">
        <f t="shared" si="0"/>
        <v>0</v>
      </c>
      <c r="K17" s="609"/>
    </row>
    <row r="18" spans="1:11" ht="20.1" customHeight="1">
      <c r="A18" s="350">
        <v>8</v>
      </c>
      <c r="B18" s="239" t="s">
        <v>69</v>
      </c>
      <c r="C18" s="366"/>
      <c r="D18" s="366"/>
      <c r="E18" s="366"/>
      <c r="F18" s="366"/>
      <c r="G18" s="366"/>
      <c r="H18" s="366"/>
      <c r="I18" s="366"/>
      <c r="J18" s="608">
        <f t="shared" si="0"/>
        <v>0</v>
      </c>
      <c r="K18" s="609"/>
    </row>
    <row r="19" spans="1:11" ht="20.1" customHeight="1">
      <c r="A19" s="350">
        <v>9</v>
      </c>
      <c r="B19" s="239" t="s">
        <v>70</v>
      </c>
      <c r="C19" s="366"/>
      <c r="D19" s="366"/>
      <c r="E19" s="366"/>
      <c r="F19" s="366"/>
      <c r="G19" s="366"/>
      <c r="H19" s="366"/>
      <c r="I19" s="366"/>
      <c r="J19" s="608">
        <f t="shared" si="0"/>
        <v>0</v>
      </c>
      <c r="K19" s="609"/>
    </row>
    <row r="20" spans="1:11" ht="20.1" customHeight="1">
      <c r="A20" s="350">
        <v>10</v>
      </c>
      <c r="B20" s="239" t="s">
        <v>65</v>
      </c>
      <c r="C20" s="366"/>
      <c r="D20" s="366"/>
      <c r="E20" s="366"/>
      <c r="F20" s="366"/>
      <c r="G20" s="366"/>
      <c r="H20" s="366"/>
      <c r="I20" s="366"/>
      <c r="J20" s="608">
        <f t="shared" si="0"/>
        <v>0</v>
      </c>
      <c r="K20" s="609"/>
    </row>
    <row r="21" spans="1:11" ht="20.1" customHeight="1">
      <c r="A21" s="350">
        <v>11</v>
      </c>
      <c r="B21" s="239" t="s">
        <v>71</v>
      </c>
      <c r="C21" s="366"/>
      <c r="D21" s="366"/>
      <c r="E21" s="366"/>
      <c r="F21" s="366"/>
      <c r="G21" s="366"/>
      <c r="H21" s="366"/>
      <c r="I21" s="366"/>
      <c r="J21" s="608">
        <f t="shared" si="0"/>
        <v>0</v>
      </c>
      <c r="K21" s="609"/>
    </row>
    <row r="22" spans="1:11" ht="20.1" customHeight="1">
      <c r="A22" s="350">
        <v>12</v>
      </c>
      <c r="B22" s="239" t="s">
        <v>72</v>
      </c>
      <c r="C22" s="366"/>
      <c r="D22" s="366"/>
      <c r="E22" s="366"/>
      <c r="F22" s="366"/>
      <c r="G22" s="366"/>
      <c r="H22" s="366"/>
      <c r="I22" s="366"/>
      <c r="J22" s="608">
        <f t="shared" si="0"/>
        <v>0</v>
      </c>
      <c r="K22" s="609"/>
    </row>
    <row r="23" spans="1:11" ht="20.1" customHeight="1">
      <c r="A23" s="350">
        <v>13</v>
      </c>
      <c r="B23" s="403" t="s">
        <v>239</v>
      </c>
      <c r="C23" s="366"/>
      <c r="D23" s="366"/>
      <c r="E23" s="366"/>
      <c r="F23" s="366"/>
      <c r="G23" s="366"/>
      <c r="H23" s="366"/>
      <c r="I23" s="366"/>
      <c r="J23" s="608">
        <f>SUM(C23:I23)</f>
        <v>0</v>
      </c>
      <c r="K23" s="609"/>
    </row>
    <row r="24" spans="1:11" ht="20.1" customHeight="1">
      <c r="A24" s="350">
        <v>14</v>
      </c>
      <c r="B24" s="403" t="s">
        <v>239</v>
      </c>
      <c r="C24" s="366"/>
      <c r="D24" s="366"/>
      <c r="E24" s="366"/>
      <c r="F24" s="366"/>
      <c r="G24" s="366"/>
      <c r="H24" s="366"/>
      <c r="I24" s="366"/>
      <c r="J24" s="608">
        <f>SUM(C24:I24)</f>
        <v>0</v>
      </c>
      <c r="K24" s="609"/>
    </row>
    <row r="25" spans="1:11" ht="20.1" customHeight="1">
      <c r="A25" s="350">
        <v>15</v>
      </c>
      <c r="B25" s="403" t="s">
        <v>239</v>
      </c>
      <c r="C25" s="366"/>
      <c r="D25" s="366"/>
      <c r="E25" s="366"/>
      <c r="F25" s="366"/>
      <c r="G25" s="366"/>
      <c r="H25" s="366"/>
      <c r="I25" s="366"/>
      <c r="J25" s="608">
        <f>SUM(C25:I25)</f>
        <v>0</v>
      </c>
      <c r="K25" s="609"/>
    </row>
    <row r="26" spans="1:11" ht="20.1" customHeight="1">
      <c r="A26" s="350">
        <v>16</v>
      </c>
      <c r="B26" s="403" t="s">
        <v>239</v>
      </c>
      <c r="C26" s="366"/>
      <c r="D26" s="366"/>
      <c r="E26" s="366"/>
      <c r="F26" s="366"/>
      <c r="G26" s="366"/>
      <c r="H26" s="366"/>
      <c r="I26" s="366"/>
      <c r="J26" s="608">
        <f t="shared" si="0"/>
        <v>0</v>
      </c>
      <c r="K26" s="609"/>
    </row>
    <row r="27" spans="1:11" ht="20.1" customHeight="1" thickBot="1">
      <c r="A27" s="359">
        <v>17</v>
      </c>
      <c r="B27" s="403" t="s">
        <v>239</v>
      </c>
      <c r="C27" s="366"/>
      <c r="D27" s="366"/>
      <c r="E27" s="366"/>
      <c r="F27" s="366"/>
      <c r="G27" s="366"/>
      <c r="H27" s="366"/>
      <c r="I27" s="366"/>
      <c r="J27" s="626">
        <f>SUM(C27:I27)</f>
        <v>0</v>
      </c>
      <c r="K27" s="627"/>
    </row>
    <row r="28" spans="1:11" ht="20.1" customHeight="1" thickBot="1">
      <c r="A28" s="17">
        <v>18</v>
      </c>
      <c r="B28" s="334" t="s">
        <v>226</v>
      </c>
      <c r="C28" s="126">
        <f aca="true" t="shared" si="1" ref="C28:I28">SUM(C11:C27)</f>
        <v>0</v>
      </c>
      <c r="D28" s="126">
        <f t="shared" si="1"/>
        <v>0</v>
      </c>
      <c r="E28" s="126">
        <f t="shared" si="1"/>
        <v>0</v>
      </c>
      <c r="F28" s="126">
        <f t="shared" si="1"/>
        <v>0</v>
      </c>
      <c r="G28" s="126">
        <f t="shared" si="1"/>
        <v>0</v>
      </c>
      <c r="H28" s="126">
        <f t="shared" si="1"/>
        <v>0</v>
      </c>
      <c r="I28" s="126">
        <f t="shared" si="1"/>
        <v>0</v>
      </c>
      <c r="J28" s="628">
        <f>SUM(J11:K27)</f>
        <v>0</v>
      </c>
      <c r="K28" s="629"/>
    </row>
    <row r="29" spans="1:11" ht="20.1" customHeight="1">
      <c r="A29" s="140" t="s">
        <v>231</v>
      </c>
      <c r="B29" s="183"/>
      <c r="C29" s="335"/>
      <c r="D29" s="1"/>
      <c r="E29" s="1"/>
      <c r="F29" s="1"/>
      <c r="G29" s="1"/>
      <c r="H29" s="1"/>
      <c r="I29" s="1"/>
      <c r="J29" s="1"/>
      <c r="K29" s="1"/>
    </row>
    <row r="30" spans="1:11" ht="20.1" customHeight="1">
      <c r="A30" s="140" t="s">
        <v>248</v>
      </c>
      <c r="B30" s="140"/>
      <c r="C30" s="140"/>
      <c r="D30" s="1"/>
      <c r="E30" s="1"/>
      <c r="F30" s="1"/>
      <c r="G30" s="1"/>
      <c r="H30" s="1"/>
      <c r="I30" s="1"/>
      <c r="J30" s="1"/>
      <c r="K30" s="1"/>
    </row>
    <row r="31" spans="1:11" ht="21" customHeight="1">
      <c r="A31" s="616" t="s">
        <v>249</v>
      </c>
      <c r="B31" s="616"/>
      <c r="C31" s="616"/>
      <c r="D31" s="1"/>
      <c r="E31" s="1"/>
      <c r="F31" s="1"/>
      <c r="G31" s="1"/>
      <c r="H31" s="1"/>
      <c r="I31" s="1"/>
      <c r="J31" s="1"/>
      <c r="K31" s="1"/>
    </row>
    <row r="32" spans="1:11" ht="12.75">
      <c r="A32" s="5"/>
      <c r="B32" s="1"/>
      <c r="C32" s="1"/>
      <c r="D32" s="1"/>
      <c r="E32" s="1"/>
      <c r="F32" s="1"/>
      <c r="G32" s="1"/>
      <c r="H32" s="1"/>
      <c r="I32" s="1"/>
      <c r="J32" s="1"/>
      <c r="K32" s="1"/>
    </row>
    <row r="33" spans="1:11" ht="12.75">
      <c r="A33" s="5"/>
      <c r="B33" s="1"/>
      <c r="C33" s="1"/>
      <c r="D33" s="1"/>
      <c r="E33" s="1"/>
      <c r="F33" s="1"/>
      <c r="G33" s="1"/>
      <c r="H33" s="1"/>
      <c r="I33" s="1"/>
      <c r="J33" s="1"/>
      <c r="K33" s="1"/>
    </row>
    <row r="34" spans="1:11" ht="12.75">
      <c r="A34" s="5"/>
      <c r="B34" s="1"/>
      <c r="C34" s="1"/>
      <c r="D34" s="1"/>
      <c r="E34" s="1"/>
      <c r="F34" s="1"/>
      <c r="G34" s="1"/>
      <c r="H34" s="1"/>
      <c r="I34" s="1"/>
      <c r="J34" s="1"/>
      <c r="K34" s="1"/>
    </row>
  </sheetData>
  <sheetProtection password="EEFA" sheet="1" objects="1" scenarios="1" selectLockedCells="1"/>
  <mergeCells count="31">
    <mergeCell ref="A31:C31"/>
    <mergeCell ref="A8:B8"/>
    <mergeCell ref="J8:K8"/>
    <mergeCell ref="J16:K16"/>
    <mergeCell ref="J17:K17"/>
    <mergeCell ref="A9:B9"/>
    <mergeCell ref="J9:K9"/>
    <mergeCell ref="A10:B10"/>
    <mergeCell ref="C10:I10"/>
    <mergeCell ref="J10:K10"/>
    <mergeCell ref="J11:K11"/>
    <mergeCell ref="J12:K12"/>
    <mergeCell ref="J13:K13"/>
    <mergeCell ref="J14:K14"/>
    <mergeCell ref="J15:K15"/>
    <mergeCell ref="J26:K26"/>
    <mergeCell ref="J27:K27"/>
    <mergeCell ref="J28:K28"/>
    <mergeCell ref="J18:K18"/>
    <mergeCell ref="J19:K19"/>
    <mergeCell ref="J20:K20"/>
    <mergeCell ref="J21:K21"/>
    <mergeCell ref="J23:K23"/>
    <mergeCell ref="J24:K24"/>
    <mergeCell ref="J25:K25"/>
    <mergeCell ref="J22:K22"/>
    <mergeCell ref="A7:E7"/>
    <mergeCell ref="G7:K7"/>
    <mergeCell ref="A1:K1"/>
    <mergeCell ref="A2:K2"/>
    <mergeCell ref="A3:K3"/>
  </mergeCells>
  <printOptions/>
  <pageMargins left="0.5" right="0.5" top="0.5" bottom="0.5" header="0.25" footer="0.25"/>
  <pageSetup fitToHeight="1" fitToWidth="1" horizontalDpi="600" verticalDpi="600" orientation="landscape" scale="88" r:id="rId1"/>
  <headerFooter alignWithMargins="0">
    <oddHeader>&amp;L&amp;6State of California - Health and Human Services Agency&amp;R&amp;6Department of  Health Care Services</oddHeader>
    <oddFooter>&amp;L&amp;"Arial,Bold"&amp;8DHS 3089 (12/15)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4"/>
  <sheetViews>
    <sheetView workbookViewId="0" topLeftCell="A1">
      <selection activeCell="C11" sqref="C11:I28"/>
    </sheetView>
  </sheetViews>
  <sheetFormatPr defaultColWidth="9.140625" defaultRowHeight="12.75"/>
  <cols>
    <col min="1" max="1" width="2.7109375" style="0" customWidth="1"/>
    <col min="2" max="2" width="40.7109375" style="0" customWidth="1"/>
    <col min="3" max="8" width="10.7109375" style="0" customWidth="1"/>
    <col min="9" max="9" width="20.8515625" style="0" customWidth="1"/>
  </cols>
  <sheetData>
    <row r="1" spans="1:11" ht="15.75">
      <c r="A1" s="480" t="s">
        <v>150</v>
      </c>
      <c r="B1" s="480"/>
      <c r="C1" s="480"/>
      <c r="D1" s="480"/>
      <c r="E1" s="480"/>
      <c r="F1" s="480"/>
      <c r="G1" s="480"/>
      <c r="H1" s="480"/>
      <c r="I1" s="480"/>
      <c r="J1" s="480"/>
      <c r="K1" s="480"/>
    </row>
    <row r="2" spans="1:11" ht="15.75">
      <c r="A2" s="480" t="s">
        <v>27</v>
      </c>
      <c r="B2" s="480"/>
      <c r="C2" s="480"/>
      <c r="D2" s="480"/>
      <c r="E2" s="480"/>
      <c r="F2" s="480"/>
      <c r="G2" s="480"/>
      <c r="H2" s="480"/>
      <c r="I2" s="480"/>
      <c r="J2" s="480"/>
      <c r="K2" s="480"/>
    </row>
    <row r="3" spans="1:11" ht="15.75">
      <c r="A3" s="481" t="s">
        <v>215</v>
      </c>
      <c r="B3" s="481"/>
      <c r="C3" s="481"/>
      <c r="D3" s="481"/>
      <c r="E3" s="481"/>
      <c r="F3" s="481"/>
      <c r="G3" s="481"/>
      <c r="H3" s="481"/>
      <c r="I3" s="481"/>
      <c r="J3" s="481"/>
      <c r="K3" s="481"/>
    </row>
    <row r="4" spans="1:11" ht="16.5" thickBot="1">
      <c r="A4" s="273"/>
      <c r="B4" s="273"/>
      <c r="C4" s="273"/>
      <c r="D4" s="273"/>
      <c r="E4" s="273"/>
      <c r="F4" s="273"/>
      <c r="G4" s="273"/>
      <c r="H4" s="273"/>
      <c r="I4" s="274"/>
      <c r="J4" s="296"/>
      <c r="K4" s="274" t="s">
        <v>209</v>
      </c>
    </row>
    <row r="5" spans="1:11" ht="12.75">
      <c r="A5" s="283" t="s">
        <v>134</v>
      </c>
      <c r="B5" s="283"/>
      <c r="C5" s="214"/>
      <c r="D5" s="214"/>
      <c r="E5" s="284" t="s">
        <v>75</v>
      </c>
      <c r="F5" s="258"/>
      <c r="G5" s="258"/>
      <c r="H5" s="258"/>
      <c r="I5" s="258"/>
      <c r="J5" s="258"/>
      <c r="K5" s="258"/>
    </row>
    <row r="6" spans="1:11" ht="20.1" customHeight="1" thickBot="1">
      <c r="A6" s="278">
        <f>+1B!A6</f>
        <v>0</v>
      </c>
      <c r="B6" s="297"/>
      <c r="C6" s="285"/>
      <c r="D6" s="286"/>
      <c r="E6" s="103" t="s">
        <v>1</v>
      </c>
      <c r="F6" s="299">
        <f>+1B!G6</f>
        <v>0</v>
      </c>
      <c r="G6" s="300"/>
      <c r="H6" s="197" t="s">
        <v>2</v>
      </c>
      <c r="I6" s="281">
        <f>+1B!J6</f>
        <v>0</v>
      </c>
      <c r="J6" s="197"/>
      <c r="K6" s="197"/>
    </row>
    <row r="7" spans="1:11" ht="24.95" customHeight="1" thickBot="1">
      <c r="A7" s="618"/>
      <c r="B7" s="618"/>
      <c r="C7" s="618"/>
      <c r="D7" s="618"/>
      <c r="E7" s="618"/>
      <c r="F7" s="218"/>
      <c r="G7" s="527"/>
      <c r="H7" s="527"/>
      <c r="I7" s="527"/>
      <c r="J7" s="527"/>
      <c r="K7" s="527"/>
    </row>
    <row r="8" spans="1:11" ht="20.1" customHeight="1" thickBot="1">
      <c r="A8" s="630" t="s">
        <v>4</v>
      </c>
      <c r="B8" s="620"/>
      <c r="C8" s="15" t="s">
        <v>190</v>
      </c>
      <c r="D8" s="15" t="s">
        <v>190</v>
      </c>
      <c r="E8" s="15" t="s">
        <v>190</v>
      </c>
      <c r="F8" s="15" t="s">
        <v>190</v>
      </c>
      <c r="G8" s="15" t="s">
        <v>190</v>
      </c>
      <c r="H8" s="15" t="s">
        <v>190</v>
      </c>
      <c r="I8" s="15" t="s">
        <v>225</v>
      </c>
      <c r="J8" s="620" t="s">
        <v>5</v>
      </c>
      <c r="K8" s="625"/>
    </row>
    <row r="9" spans="1:11" ht="18" customHeight="1" thickBot="1">
      <c r="A9" s="631"/>
      <c r="B9" s="612"/>
      <c r="C9" s="15" t="s">
        <v>12</v>
      </c>
      <c r="D9" s="15" t="s">
        <v>13</v>
      </c>
      <c r="E9" s="15" t="s">
        <v>14</v>
      </c>
      <c r="F9" s="15" t="s">
        <v>0</v>
      </c>
      <c r="G9" s="15" t="s">
        <v>15</v>
      </c>
      <c r="H9" s="15" t="s">
        <v>16</v>
      </c>
      <c r="I9" s="15" t="s">
        <v>224</v>
      </c>
      <c r="J9" s="612"/>
      <c r="K9" s="624"/>
    </row>
    <row r="10" spans="1:11" ht="18" customHeight="1" thickBot="1">
      <c r="A10" s="632" t="s">
        <v>146</v>
      </c>
      <c r="B10" s="619"/>
      <c r="C10" s="613" t="s">
        <v>191</v>
      </c>
      <c r="D10" s="613"/>
      <c r="E10" s="613"/>
      <c r="F10" s="613"/>
      <c r="G10" s="613"/>
      <c r="H10" s="613"/>
      <c r="I10" s="613"/>
      <c r="J10" s="619" t="s">
        <v>229</v>
      </c>
      <c r="K10" s="621"/>
    </row>
    <row r="11" spans="1:11" ht="20.1" customHeight="1">
      <c r="A11" s="358">
        <v>1</v>
      </c>
      <c r="B11" s="236" t="s">
        <v>78</v>
      </c>
      <c r="C11" s="369"/>
      <c r="D11" s="369"/>
      <c r="E11" s="369"/>
      <c r="F11" s="369"/>
      <c r="G11" s="369"/>
      <c r="H11" s="369"/>
      <c r="I11" s="369"/>
      <c r="J11" s="639">
        <f aca="true" t="shared" si="0" ref="J11:J28">SUM(C11:I11)</f>
        <v>0</v>
      </c>
      <c r="K11" s="640"/>
    </row>
    <row r="12" spans="1:11" ht="20.1" customHeight="1">
      <c r="A12" s="350">
        <v>2</v>
      </c>
      <c r="B12" s="239" t="s">
        <v>79</v>
      </c>
      <c r="C12" s="366"/>
      <c r="D12" s="366"/>
      <c r="E12" s="366"/>
      <c r="F12" s="366"/>
      <c r="G12" s="366"/>
      <c r="H12" s="366"/>
      <c r="I12" s="366"/>
      <c r="J12" s="633">
        <f t="shared" si="0"/>
        <v>0</v>
      </c>
      <c r="K12" s="634"/>
    </row>
    <row r="13" spans="1:11" ht="20.1" customHeight="1">
      <c r="A13" s="350">
        <v>3</v>
      </c>
      <c r="B13" s="239" t="s">
        <v>80</v>
      </c>
      <c r="C13" s="366"/>
      <c r="D13" s="366"/>
      <c r="E13" s="366"/>
      <c r="F13" s="366"/>
      <c r="G13" s="366"/>
      <c r="H13" s="366"/>
      <c r="I13" s="366"/>
      <c r="J13" s="633">
        <f t="shared" si="0"/>
        <v>0</v>
      </c>
      <c r="K13" s="634"/>
    </row>
    <row r="14" spans="1:11" ht="20.1" customHeight="1">
      <c r="A14" s="350">
        <v>4</v>
      </c>
      <c r="B14" s="239" t="s">
        <v>81</v>
      </c>
      <c r="C14" s="366"/>
      <c r="D14" s="366"/>
      <c r="E14" s="366"/>
      <c r="F14" s="366"/>
      <c r="G14" s="366"/>
      <c r="H14" s="366"/>
      <c r="I14" s="366"/>
      <c r="J14" s="633">
        <f t="shared" si="0"/>
        <v>0</v>
      </c>
      <c r="K14" s="634"/>
    </row>
    <row r="15" spans="1:11" ht="20.1" customHeight="1">
      <c r="A15" s="350">
        <v>5</v>
      </c>
      <c r="B15" s="239" t="s">
        <v>82</v>
      </c>
      <c r="C15" s="366"/>
      <c r="D15" s="366"/>
      <c r="E15" s="366"/>
      <c r="F15" s="366"/>
      <c r="G15" s="366"/>
      <c r="H15" s="366"/>
      <c r="I15" s="366"/>
      <c r="J15" s="633">
        <f t="shared" si="0"/>
        <v>0</v>
      </c>
      <c r="K15" s="634"/>
    </row>
    <row r="16" spans="1:11" ht="20.1" customHeight="1">
      <c r="A16" s="350">
        <v>6</v>
      </c>
      <c r="B16" s="239" t="s">
        <v>83</v>
      </c>
      <c r="C16" s="366"/>
      <c r="D16" s="366"/>
      <c r="E16" s="366"/>
      <c r="F16" s="366"/>
      <c r="G16" s="366"/>
      <c r="H16" s="366"/>
      <c r="I16" s="366"/>
      <c r="J16" s="633">
        <f t="shared" si="0"/>
        <v>0</v>
      </c>
      <c r="K16" s="634"/>
    </row>
    <row r="17" spans="1:11" ht="20.1" customHeight="1">
      <c r="A17" s="350">
        <v>7</v>
      </c>
      <c r="B17" s="236" t="s">
        <v>84</v>
      </c>
      <c r="C17" s="366"/>
      <c r="D17" s="366"/>
      <c r="E17" s="366"/>
      <c r="F17" s="366"/>
      <c r="G17" s="366"/>
      <c r="H17" s="366"/>
      <c r="I17" s="366"/>
      <c r="J17" s="633">
        <f t="shared" si="0"/>
        <v>0</v>
      </c>
      <c r="K17" s="634"/>
    </row>
    <row r="18" spans="1:11" ht="20.1" customHeight="1">
      <c r="A18" s="350">
        <v>8</v>
      </c>
      <c r="B18" s="239" t="s">
        <v>85</v>
      </c>
      <c r="C18" s="366"/>
      <c r="D18" s="366"/>
      <c r="E18" s="366"/>
      <c r="F18" s="366"/>
      <c r="G18" s="366"/>
      <c r="H18" s="366"/>
      <c r="I18" s="366"/>
      <c r="J18" s="633">
        <f t="shared" si="0"/>
        <v>0</v>
      </c>
      <c r="K18" s="634"/>
    </row>
    <row r="19" spans="1:11" ht="20.1" customHeight="1">
      <c r="A19" s="350">
        <v>9</v>
      </c>
      <c r="B19" s="239" t="s">
        <v>86</v>
      </c>
      <c r="C19" s="366"/>
      <c r="D19" s="366"/>
      <c r="E19" s="366"/>
      <c r="F19" s="366"/>
      <c r="G19" s="366"/>
      <c r="H19" s="366"/>
      <c r="I19" s="366"/>
      <c r="J19" s="633">
        <f t="shared" si="0"/>
        <v>0</v>
      </c>
      <c r="K19" s="634"/>
    </row>
    <row r="20" spans="1:11" ht="20.1" customHeight="1">
      <c r="A20" s="350">
        <v>10</v>
      </c>
      <c r="B20" s="239" t="s">
        <v>87</v>
      </c>
      <c r="C20" s="366"/>
      <c r="D20" s="366"/>
      <c r="E20" s="366"/>
      <c r="F20" s="366"/>
      <c r="G20" s="366"/>
      <c r="H20" s="366"/>
      <c r="I20" s="366"/>
      <c r="J20" s="633">
        <f t="shared" si="0"/>
        <v>0</v>
      </c>
      <c r="K20" s="634"/>
    </row>
    <row r="21" spans="1:11" ht="20.1" customHeight="1">
      <c r="A21" s="350">
        <v>11</v>
      </c>
      <c r="B21" s="239" t="s">
        <v>88</v>
      </c>
      <c r="C21" s="366"/>
      <c r="D21" s="366"/>
      <c r="E21" s="366"/>
      <c r="F21" s="366"/>
      <c r="G21" s="366"/>
      <c r="H21" s="366"/>
      <c r="I21" s="366"/>
      <c r="J21" s="633">
        <f t="shared" si="0"/>
        <v>0</v>
      </c>
      <c r="K21" s="634"/>
    </row>
    <row r="22" spans="1:11" ht="20.1" customHeight="1">
      <c r="A22" s="350">
        <v>12</v>
      </c>
      <c r="B22" s="239" t="s">
        <v>89</v>
      </c>
      <c r="C22" s="366"/>
      <c r="D22" s="366"/>
      <c r="E22" s="366"/>
      <c r="F22" s="366"/>
      <c r="G22" s="366"/>
      <c r="H22" s="366"/>
      <c r="I22" s="366"/>
      <c r="J22" s="633">
        <f t="shared" si="0"/>
        <v>0</v>
      </c>
      <c r="K22" s="634"/>
    </row>
    <row r="23" spans="1:11" ht="20.1" customHeight="1">
      <c r="A23" s="350">
        <v>13</v>
      </c>
      <c r="B23" s="355" t="s">
        <v>252</v>
      </c>
      <c r="C23" s="366"/>
      <c r="D23" s="366"/>
      <c r="E23" s="366"/>
      <c r="F23" s="366"/>
      <c r="G23" s="366"/>
      <c r="H23" s="366"/>
      <c r="I23" s="366"/>
      <c r="J23" s="633">
        <f>SUM(C23:I23)</f>
        <v>0</v>
      </c>
      <c r="K23" s="634"/>
    </row>
    <row r="24" spans="1:11" ht="25.5" customHeight="1">
      <c r="A24" s="350">
        <v>14</v>
      </c>
      <c r="B24" s="360" t="s">
        <v>240</v>
      </c>
      <c r="C24" s="366"/>
      <c r="D24" s="366"/>
      <c r="E24" s="366"/>
      <c r="F24" s="366"/>
      <c r="G24" s="366"/>
      <c r="H24" s="366"/>
      <c r="I24" s="366"/>
      <c r="J24" s="633">
        <f>SUM(C24:I24)</f>
        <v>0</v>
      </c>
      <c r="K24" s="634"/>
    </row>
    <row r="25" spans="1:11" ht="20.1" customHeight="1">
      <c r="A25" s="350">
        <v>15</v>
      </c>
      <c r="B25" s="361" t="s">
        <v>239</v>
      </c>
      <c r="C25" s="366"/>
      <c r="D25" s="366"/>
      <c r="E25" s="366"/>
      <c r="F25" s="366"/>
      <c r="G25" s="366"/>
      <c r="H25" s="366"/>
      <c r="I25" s="366"/>
      <c r="J25" s="633">
        <f>SUM(C25:I25)</f>
        <v>0</v>
      </c>
      <c r="K25" s="634"/>
    </row>
    <row r="26" spans="1:11" ht="20.1" customHeight="1">
      <c r="A26" s="350">
        <v>16</v>
      </c>
      <c r="B26" s="361" t="s">
        <v>239</v>
      </c>
      <c r="C26" s="366"/>
      <c r="D26" s="366"/>
      <c r="E26" s="366"/>
      <c r="F26" s="366"/>
      <c r="G26" s="366"/>
      <c r="H26" s="366"/>
      <c r="I26" s="366"/>
      <c r="J26" s="633">
        <f>SUM(C26:I26)</f>
        <v>0</v>
      </c>
      <c r="K26" s="634"/>
    </row>
    <row r="27" spans="1:11" ht="20.1" customHeight="1">
      <c r="A27" s="350">
        <v>17</v>
      </c>
      <c r="B27" s="361" t="s">
        <v>239</v>
      </c>
      <c r="C27" s="366"/>
      <c r="D27" s="366"/>
      <c r="E27" s="366"/>
      <c r="F27" s="366"/>
      <c r="G27" s="366"/>
      <c r="H27" s="366"/>
      <c r="I27" s="366"/>
      <c r="J27" s="633">
        <f t="shared" si="0"/>
        <v>0</v>
      </c>
      <c r="K27" s="634"/>
    </row>
    <row r="28" spans="1:11" ht="20.1" customHeight="1" thickBot="1">
      <c r="A28" s="359">
        <v>18</v>
      </c>
      <c r="B28" s="361" t="s">
        <v>239</v>
      </c>
      <c r="C28" s="366"/>
      <c r="D28" s="366"/>
      <c r="E28" s="366"/>
      <c r="F28" s="366"/>
      <c r="G28" s="366"/>
      <c r="H28" s="366"/>
      <c r="I28" s="366"/>
      <c r="J28" s="635">
        <f t="shared" si="0"/>
        <v>0</v>
      </c>
      <c r="K28" s="636"/>
    </row>
    <row r="29" spans="1:11" ht="20.1" customHeight="1" thickBot="1">
      <c r="A29" s="17">
        <v>19</v>
      </c>
      <c r="B29" s="334" t="s">
        <v>226</v>
      </c>
      <c r="C29" s="126">
        <f aca="true" t="shared" si="1" ref="C29:I29">SUM(C11:C28)</f>
        <v>0</v>
      </c>
      <c r="D29" s="126">
        <f t="shared" si="1"/>
        <v>0</v>
      </c>
      <c r="E29" s="126">
        <f t="shared" si="1"/>
        <v>0</v>
      </c>
      <c r="F29" s="126">
        <f t="shared" si="1"/>
        <v>0</v>
      </c>
      <c r="G29" s="126">
        <f t="shared" si="1"/>
        <v>0</v>
      </c>
      <c r="H29" s="126">
        <f t="shared" si="1"/>
        <v>0</v>
      </c>
      <c r="I29" s="126">
        <f t="shared" si="1"/>
        <v>0</v>
      </c>
      <c r="J29" s="637">
        <f>SUM(J11:K28)</f>
        <v>0</v>
      </c>
      <c r="K29" s="638"/>
    </row>
    <row r="30" spans="1:11" ht="20.1" customHeight="1">
      <c r="A30" s="140" t="s">
        <v>231</v>
      </c>
      <c r="B30" s="183"/>
      <c r="C30" s="335"/>
      <c r="D30" s="1"/>
      <c r="E30" s="1"/>
      <c r="F30" s="1"/>
      <c r="G30" s="1"/>
      <c r="H30" s="1"/>
      <c r="I30" s="1"/>
      <c r="J30" s="1"/>
      <c r="K30" s="1"/>
    </row>
    <row r="31" spans="1:11" ht="20.1" customHeight="1">
      <c r="A31" s="140" t="s">
        <v>250</v>
      </c>
      <c r="B31" s="140"/>
      <c r="C31" s="140"/>
      <c r="D31" s="1"/>
      <c r="E31" s="1"/>
      <c r="F31" s="1"/>
      <c r="G31" s="1"/>
      <c r="H31" s="1"/>
      <c r="I31" s="1"/>
      <c r="J31" s="1"/>
      <c r="K31" s="1"/>
    </row>
    <row r="32" spans="1:11" ht="20.1" customHeight="1">
      <c r="A32" s="616" t="s">
        <v>251</v>
      </c>
      <c r="B32" s="616"/>
      <c r="C32" s="616"/>
      <c r="D32" s="1"/>
      <c r="E32" s="1"/>
      <c r="F32" s="1"/>
      <c r="G32" s="1"/>
      <c r="H32" s="1"/>
      <c r="I32" s="1"/>
      <c r="J32" s="1"/>
      <c r="K32" s="1"/>
    </row>
    <row r="33" spans="1:11" ht="12.75">
      <c r="A33" s="5"/>
      <c r="B33" s="1"/>
      <c r="C33" s="1"/>
      <c r="D33" s="1"/>
      <c r="E33" s="1"/>
      <c r="F33" s="1"/>
      <c r="G33" s="1"/>
      <c r="H33" s="1"/>
      <c r="I33" s="1"/>
      <c r="J33" s="1"/>
      <c r="K33" s="1"/>
    </row>
    <row r="34" spans="1:11" ht="12.75">
      <c r="A34" s="5"/>
      <c r="B34" s="1"/>
      <c r="C34" s="1"/>
      <c r="D34" s="1"/>
      <c r="E34" s="1"/>
      <c r="F34" s="1"/>
      <c r="G34" s="1"/>
      <c r="H34" s="1"/>
      <c r="I34" s="1"/>
      <c r="J34" s="1"/>
      <c r="K34" s="1"/>
    </row>
  </sheetData>
  <sheetProtection password="EEFA" sheet="1" objects="1" scenarios="1" selectLockedCells="1"/>
  <mergeCells count="32">
    <mergeCell ref="J21:K21"/>
    <mergeCell ref="J12:K12"/>
    <mergeCell ref="J13:K13"/>
    <mergeCell ref="J14:K14"/>
    <mergeCell ref="J15:K15"/>
    <mergeCell ref="J18:K18"/>
    <mergeCell ref="J19:K19"/>
    <mergeCell ref="J20:K20"/>
    <mergeCell ref="A8:B8"/>
    <mergeCell ref="J8:K8"/>
    <mergeCell ref="J16:K16"/>
    <mergeCell ref="J17:K17"/>
    <mergeCell ref="A9:B9"/>
    <mergeCell ref="J9:K9"/>
    <mergeCell ref="A10:B10"/>
    <mergeCell ref="C10:I10"/>
    <mergeCell ref="J10:K10"/>
    <mergeCell ref="J11:K11"/>
    <mergeCell ref="J22:K22"/>
    <mergeCell ref="A32:C32"/>
    <mergeCell ref="J27:K27"/>
    <mergeCell ref="J28:K28"/>
    <mergeCell ref="J29:K29"/>
    <mergeCell ref="J23:K23"/>
    <mergeCell ref="J24:K24"/>
    <mergeCell ref="J25:K25"/>
    <mergeCell ref="J26:K26"/>
    <mergeCell ref="A7:E7"/>
    <mergeCell ref="G7:K7"/>
    <mergeCell ref="A1:K1"/>
    <mergeCell ref="A2:K2"/>
    <mergeCell ref="A3:K3"/>
  </mergeCells>
  <printOptions/>
  <pageMargins left="0.5" right="0.5" top="0.5" bottom="0.5" header="0.25" footer="0.25"/>
  <pageSetup fitToHeight="1" fitToWidth="1" horizontalDpi="600" verticalDpi="600" orientation="landscape" scale="88" r:id="rId1"/>
  <headerFooter alignWithMargins="0">
    <oddHeader>&amp;L&amp;6State of California - Health and Human Services Agency&amp;R&amp;6Department of  Health Care Services</oddHeader>
    <oddFooter>&amp;L&amp;"Arial,Bold"&amp;8DHS 3089 (12/2015)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BE87AEE381037A4BB659C19C396C039E" ma:contentTypeVersion="22" ma:contentTypeDescription="This is the Custom Document Type for use by DHCS" ma:contentTypeScope="" ma:versionID="d478caeb5cf1c17e88c851762b457d4c">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99634A-5E4E-48C4-9E1A-630C9DD11C9D}">
  <ds:schemaRefs>
    <ds:schemaRef ds:uri="http://schemas.microsoft.com/office/2006/metadata/longProperties"/>
  </ds:schemaRefs>
</ds:datastoreItem>
</file>

<file path=customXml/itemProps2.xml><?xml version="1.0" encoding="utf-8"?>
<ds:datastoreItem xmlns:ds="http://schemas.openxmlformats.org/officeDocument/2006/customXml" ds:itemID="{66018ECF-C370-46BF-83F7-098BE8C01041}"/>
</file>

<file path=customXml/itemProps3.xml><?xml version="1.0" encoding="utf-8"?>
<ds:datastoreItem xmlns:ds="http://schemas.openxmlformats.org/officeDocument/2006/customXml" ds:itemID="{AE48B2DD-CA2D-4775-B81D-2FDDE7BAC886}">
  <ds:schemaRefs>
    <ds:schemaRef ds:uri="http://schemas.microsoft.com/sharepoint/v3/contenttype/forms"/>
  </ds:schemaRefs>
</ds:datastoreItem>
</file>

<file path=customXml/itemProps4.xml><?xml version="1.0" encoding="utf-8"?>
<ds:datastoreItem xmlns:ds="http://schemas.openxmlformats.org/officeDocument/2006/customXml" ds:itemID="{867CC9BF-B79B-415E-B436-6EE72CBAD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C072E8E-9E3D-4B7E-BDA8-4A6F3B3D556F}">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Office FQHC-RHC  6 or less</dc:title>
  <dc:subject/>
  <dc:creator>CA. Department of Health Services</dc:creator>
  <cp:keywords>DHS 3089</cp:keywords>
  <dc:description/>
  <cp:lastModifiedBy>westj</cp:lastModifiedBy>
  <cp:lastPrinted>2015-12-22T19:10:45Z</cp:lastPrinted>
  <dcterms:created xsi:type="dcterms:W3CDTF">2004-08-30T19:26:08Z</dcterms:created>
  <dcterms:modified xsi:type="dcterms:W3CDTF">2020-11-01T07:15:54Z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xd_Signature">
    <vt:lpwstr/>
  </property>
  <property fmtid="{D5CDD505-2E9C-101B-9397-08002B2CF9AE}" pid="5" name="Order">
    <vt:lpwstr>2600.00000000000</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John SS01. Trapper</vt:lpwstr>
  </property>
  <property fmtid="{D5CDD505-2E9C-101B-9397-08002B2CF9AE}" pid="9" name="_SourceUrl">
    <vt:lpwstr/>
  </property>
  <property fmtid="{D5CDD505-2E9C-101B-9397-08002B2CF9AE}" pid="10" name="_SharedFileIndex">
    <vt:lpwstr/>
  </property>
  <property fmtid="{D5CDD505-2E9C-101B-9397-08002B2CF9AE}" pid="11" name="PublishingExpirationDate">
    <vt:lpwstr/>
  </property>
  <property fmtid="{D5CDD505-2E9C-101B-9397-08002B2CF9AE}" pid="12" name="PublishingStartDate">
    <vt:lpwstr/>
  </property>
  <property fmtid="{D5CDD505-2E9C-101B-9397-08002B2CF9AE}" pid="13" name="_dlc_DocId">
    <vt:lpwstr>DHCSDOC-922015896-16</vt:lpwstr>
  </property>
  <property fmtid="{D5CDD505-2E9C-101B-9397-08002B2CF9AE}" pid="14" name="_dlc_DocIdItemGuid">
    <vt:lpwstr>ff63699b-5e9a-4414-9ea5-7f464e6127da</vt:lpwstr>
  </property>
  <property fmtid="{D5CDD505-2E9C-101B-9397-08002B2CF9AE}" pid="15" name="_dlc_DocIdUrl">
    <vt:lpwstr>http://dhcs2016prod:88/formsandpubs/forms/_layouts/15/DocIdRedir.aspx?ID=DHCSDOC-922015896-16, DHCSDOC-922015896-16</vt:lpwstr>
  </property>
  <property fmtid="{D5CDD505-2E9C-101B-9397-08002B2CF9AE}" pid="16" name="ContentTypeId">
    <vt:lpwstr>0x0101000DD778A44A894D44A57135C48A267F0A</vt:lpwstr>
  </property>
</Properties>
</file>