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hcscagovauthoring/Documents/CSD_BL/2024-BHIN/"/>
    </mc:Choice>
  </mc:AlternateContent>
  <xr:revisionPtr revIDLastSave="0" documentId="13_ncr:1_{148CD83D-1647-4A6D-9ADD-38369EE46849}" xr6:coauthVersionLast="47" xr6:coauthVersionMax="47" xr10:uidLastSave="{00000000-0000-0000-0000-000000000000}"/>
  <workbookProtection lockStructure="1"/>
  <bookViews>
    <workbookView xWindow="-110" yWindow="-110" windowWidth="19420" windowHeight="10420" xr2:uid="{00000000-000D-0000-FFFF-FFFF00000000}"/>
  </bookViews>
  <sheets>
    <sheet name="Enclosure 2" sheetId="1" r:id="rId1"/>
  </sheets>
  <externalReferences>
    <externalReference r:id="rId2"/>
  </externalReferences>
  <definedNames>
    <definedName name="_xlnm.Print_Titles" localSheetId="0">'Enclosure 2'!$4:$6</definedName>
    <definedName name="TitleRegion1.a4.e65.1">'Enclosure 2'!$A$4:$E$64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D63" i="1" l="1"/>
  <c r="D62" i="1"/>
  <c r="D61" i="1"/>
  <c r="D60" i="1"/>
  <c r="D59" i="1"/>
  <c r="D58" i="1"/>
  <c r="B64"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57" i="1" l="1"/>
  <c r="D64" i="1" s="1"/>
  <c r="E57" i="1" l="1"/>
  <c r="E45" i="1"/>
  <c r="E21" i="1"/>
  <c r="E49" i="1"/>
  <c r="E27" i="1"/>
  <c r="E20" i="1"/>
  <c r="E7" i="1"/>
  <c r="E59" i="1"/>
  <c r="E61" i="1"/>
  <c r="E18" i="1"/>
  <c r="E44" i="1"/>
  <c r="E46" i="1"/>
  <c r="E48" i="1"/>
  <c r="E29" i="1"/>
  <c r="E41" i="1"/>
  <c r="E39" i="1"/>
  <c r="E58" i="1"/>
  <c r="E15" i="1"/>
  <c r="E14" i="1"/>
  <c r="E50" i="1"/>
  <c r="E32" i="1"/>
  <c r="E47" i="1"/>
  <c r="E25" i="1"/>
  <c r="E55" i="1"/>
  <c r="E8" i="1"/>
  <c r="E38" i="1"/>
  <c r="E37" i="1"/>
  <c r="E51" i="1"/>
  <c r="E60" i="1"/>
  <c r="E28" i="1"/>
  <c r="E10" i="1"/>
  <c r="E34" i="1"/>
  <c r="E30" i="1"/>
  <c r="E40" i="1"/>
  <c r="E62" i="1"/>
  <c r="E42" i="1"/>
  <c r="E53" i="1"/>
  <c r="E16" i="1"/>
  <c r="E23" i="1"/>
  <c r="E54" i="1"/>
  <c r="E24" i="1"/>
  <c r="E31" i="1"/>
  <c r="E19" i="1"/>
  <c r="E56" i="1"/>
  <c r="E52" i="1"/>
  <c r="E11" i="1"/>
  <c r="E17" i="1"/>
  <c r="E43" i="1"/>
  <c r="E12" i="1"/>
  <c r="E36" i="1"/>
  <c r="E13" i="1"/>
  <c r="E22" i="1"/>
  <c r="E63" i="1"/>
  <c r="E9" i="1"/>
  <c r="E35" i="1"/>
  <c r="E33" i="1"/>
  <c r="E26" i="1"/>
  <c r="E64" i="1" l="1"/>
</calcChain>
</file>

<file path=xl/sharedStrings.xml><?xml version="1.0" encoding="utf-8"?>
<sst xmlns="http://schemas.openxmlformats.org/spreadsheetml/2006/main" count="73" uniqueCount="73">
  <si>
    <t>Poverty Population below 200% of FPL</t>
  </si>
  <si>
    <t>County</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</si>
  <si>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</si>
  <si>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</si>
  <si>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</si>
  <si>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</si>
  <si>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</si>
  <si>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</si>
  <si>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</si>
  <si>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</si>
  <si>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</si>
  <si>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</si>
  <si>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</si>
  <si>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</si>
  <si>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</si>
  <si>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</si>
  <si>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</si>
  <si>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</si>
  <si>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</si>
  <si>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</si>
  <si>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</si>
  <si>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</si>
  <si>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</si>
  <si>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</si>
  <si>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</si>
  <si>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</si>
  <si>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</si>
  <si>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</si>
  <si>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</si>
  <si>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</si>
  <si>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</si>
  <si>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</si>
  <si>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</si>
  <si>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</si>
  <si>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</si>
  <si>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</si>
  <si>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</si>
  <si>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</si>
  <si>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</si>
  <si>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</si>
  <si>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</si>
  <si>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</si>
  <si>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</si>
  <si>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</si>
  <si>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</si>
  <si>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</si>
  <si>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</si>
  <si>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</si>
  <si>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</si>
  <si>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</si>
  <si>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</si>
  <si>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</si>
  <si>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</si>
  <si>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</si>
  <si>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</si>
  <si>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</si>
  <si>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</si>
  <si>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</si>
  <si>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</si>
  <si>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</si>
  <si>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Total</t>
  </si>
  <si>
    <t>US Census Data</t>
  </si>
  <si>
    <t>Enclosure 2-Population Most Likely to Apply for Services</t>
  </si>
  <si>
    <t>A</t>
  </si>
  <si>
    <t>B</t>
  </si>
  <si>
    <t>C</t>
  </si>
  <si>
    <t>D</t>
  </si>
  <si>
    <t>(B+100%)*A</t>
  </si>
  <si>
    <t>C/Total</t>
  </si>
  <si>
    <t>Press TAB to move to input areas. Press UP, DOWN, LEFT or RIGHT ARROW in columns and rows to read through the document.</t>
  </si>
  <si>
    <t>Poverty Population (Census.Gov) - 2022</t>
  </si>
  <si>
    <t>CA Population Growth 2024</t>
  </si>
  <si>
    <t>Sutter/Yuba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</si>
</sst>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
    <numFmt numFmtId="165" formatCode="mm/dd/yy"/>
    <numFmt numFmtId="166" formatCode="#,##0.0000"/>
    <numFmt numFmtId="167" formatCode="_(* #,##0_);_(* \(#,##0\);_(* &quot;-&quot;??_);_(@_)"/>
    <numFmt numFmtId="168" formatCode="0.000%"/>
  </numFmts>
  <fonts count="10"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4">
    <xf numFmtId="0" fontId="0" fillId="0" borderId="0" xfId="0"/>
    <xf numFmtId="0" fontId="9" fillId="0" borderId="0" xfId="3" applyFont="1" applyFill="1" applyProtection="1">
      <protection locked="0"/>
    </xf>
    <xf numFmtId="0" fontId="4" fillId="0" borderId="1" xfId="3"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3" applyFont="1" applyFill="1" applyBorder="1" applyProtection="1">
      <protection locked="0"/>
    </xf>
    <xf numFmtId="3" fontId="7" fillId="0" borderId="1" xfId="0" applyNumberFormat="1" applyFont="1" applyFill="1" applyBorder="1" applyAlignment="1" applyProtection="1">
      <protection locked="0"/>
    </xf>
    <xf numFmtId="164" fontId="6" fillId="0" borderId="1" xfId="2" applyNumberFormat="1" applyFont="1" applyFill="1" applyBorder="1" applyProtection="1">
      <protection locked="0"/>
    </xf>
    <xf numFmtId="3" fontId="6" fillId="0" borderId="1" xfId="3" applyNumberFormat="1" applyFont="1" applyFill="1" applyBorder="1" applyProtection="1">
      <protection locked="0"/>
    </xf>
    <xf numFmtId="0" fontId="6" fillId="0" borderId="1" xfId="3" applyFont="1" applyFill="1" applyBorder="1" applyAlignment="1" applyProtection="1">
      <alignment horizontal="left"/>
      <protection locked="0"/>
    </xf>
    <xf numFmtId="165" fontId="6" fillId="0" borderId="1" xfId="3" applyNumberFormat="1" applyFont="1" applyFill="1" applyBorder="1" applyProtection="1">
      <protection locked="0"/>
    </xf>
    <xf numFmtId="10" fontId="6" fillId="0" borderId="1" xfId="3" applyNumberFormat="1" applyFont="1" applyFill="1" applyBorder="1" applyProtection="1">
      <protection locked="0"/>
    </xf>
    <xf numFmtId="0" fontId="8" fillId="0" borderId="0" xfId="4" applyFont="1" applyFill="1" applyProtection="1">
      <protection locked="0"/>
    </xf>
    <xf numFmtId="0" fontId="6" fillId="0" borderId="0" xfId="3" applyFont="1" applyFill="1" applyProtection="1">
      <protection locked="0"/>
    </xf>
    <xf numFmtId="0" fontId="5" fillId="0" borderId="0" xfId="0" applyFont="1" applyProtection="1">
      <protection locked="0"/>
    </xf>
    <xf numFmtId="166" fontId="6" fillId="0" borderId="0" xfId="3" applyNumberFormat="1" applyFont="1" applyFill="1" applyProtection="1">
      <protection locked="0"/>
    </xf>
    <xf numFmtId="167" fontId="6" fillId="0" borderId="0" xfId="1" applyNumberFormat="1" applyFont="1" applyFill="1" applyProtection="1">
      <protection locked="0"/>
    </xf>
    <xf numFmtId="168" fontId="6" fillId="0" borderId="0" xfId="2" applyNumberFormat="1" applyFont="1" applyFill="1" applyProtection="1">
      <protection locked="0"/>
    </xf>
    <xf numFmtId="3" fontId="6" fillId="0" borderId="0" xfId="3" applyNumberFormat="1" applyFont="1" applyFill="1" applyProtection="1">
      <protection locked="0"/>
    </xf>
    <xf numFmtId="0" fontId="4" fillId="0" borderId="1" xfId="3" applyFont="1" applyFill="1" applyBorder="1" applyAlignment="1" applyProtection="1">
      <alignment horizontal="center" vertical="top"/>
      <protection locked="0"/>
    </xf>
    <xf numFmtId="0" fontId="4" fillId="0" borderId="1" xfId="3" applyFont="1" applyFill="1" applyBorder="1" applyAlignment="1" applyProtection="1">
      <alignment horizontal="center" wrapText="1"/>
      <protection locked="0"/>
    </xf>
    <xf numFmtId="0" fontId="6" fillId="0" borderId="0" xfId="3" applyFont="1" applyFill="1" applyProtection="1"/>
    <xf numFmtId="0" fontId="6" fillId="0" borderId="1" xfId="3"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cellXfs>
  <cellStyles count="5">
    <cellStyle name="Comma" xfId="1" builtinId="3"/>
    <cellStyle name="Hyperlink" xfId="4" builtinId="8"/>
    <cellStyle name="Normal" xfId="0" builtinId="0"/>
    <cellStyle name="Normal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sheetData sheetId="2"/>
      <sheetData sheetId="3">
        <row r="3">
          <cell r="B3">
            <v>317966</v>
          </cell>
          <cell r="C3">
            <v>-5.3233381152705348E-3</v>
          </cell>
        </row>
        <row r="4">
          <cell r="B4">
            <v>440</v>
          </cell>
          <cell r="C4">
            <v>-3.3812341504649195E-3</v>
          </cell>
        </row>
        <row r="5">
          <cell r="B5">
            <v>7868</v>
          </cell>
          <cell r="C5">
            <v>-7.8398958020238461E-3</v>
          </cell>
        </row>
        <row r="6">
          <cell r="B6">
            <v>75023</v>
          </cell>
          <cell r="C6">
            <v>-3.1513367767294835E-3</v>
          </cell>
        </row>
        <row r="7">
          <cell r="B7">
            <v>12761</v>
          </cell>
          <cell r="C7">
            <v>-1.2695160248557874E-3</v>
          </cell>
        </row>
        <row r="8">
          <cell r="B8">
            <v>7193</v>
          </cell>
          <cell r="C8">
            <v>-4.0309651413128122E-3</v>
          </cell>
        </row>
        <row r="9">
          <cell r="B9">
            <v>216292</v>
          </cell>
          <cell r="C9">
            <v>1.1805035301595949E-3</v>
          </cell>
        </row>
        <row r="10">
          <cell r="B10">
            <v>8611</v>
          </cell>
          <cell r="C10">
            <v>-9.0649213871962682E-3</v>
          </cell>
        </row>
        <row r="11">
          <cell r="B11">
            <v>36151</v>
          </cell>
          <cell r="C11">
            <v>2.7437030420009892E-3</v>
          </cell>
        </row>
        <row r="12">
          <cell r="B12">
            <v>409090</v>
          </cell>
          <cell r="C12">
            <v>6.4466413562380186E-3</v>
          </cell>
        </row>
        <row r="13">
          <cell r="B13">
            <v>11036</v>
          </cell>
          <cell r="C13">
            <v>1.4331097776208966E-2</v>
          </cell>
        </row>
        <row r="14">
          <cell r="B14">
            <v>52032</v>
          </cell>
          <cell r="C14">
            <v>-1.1122090388344465E-2</v>
          </cell>
        </row>
        <row r="15">
          <cell r="B15">
            <v>79479</v>
          </cell>
          <cell r="C15">
            <v>1.813798901031605E-2</v>
          </cell>
        </row>
        <row r="16">
          <cell r="B16">
            <v>5429</v>
          </cell>
          <cell r="C16">
            <v>-1.7998941238750663E-3</v>
          </cell>
        </row>
        <row r="17">
          <cell r="B17">
            <v>379182</v>
          </cell>
          <cell r="C17">
            <v>4.563186616123995E-3</v>
          </cell>
        </row>
        <row r="18">
          <cell r="B18">
            <v>56137</v>
          </cell>
          <cell r="C18">
            <v>6.5818543946078913E-3</v>
          </cell>
        </row>
        <row r="19">
          <cell r="B19">
            <v>24937</v>
          </cell>
          <cell r="C19">
            <v>4.5428648535188465E-3</v>
          </cell>
        </row>
        <row r="20">
          <cell r="B20">
            <v>8505</v>
          </cell>
          <cell r="C20">
            <v>-6.3081477304764589E-3</v>
          </cell>
        </row>
        <row r="21">
          <cell r="B21">
            <v>3107110</v>
          </cell>
          <cell r="C21">
            <v>4.8669397611563825E-4</v>
          </cell>
        </row>
        <row r="22">
          <cell r="B22">
            <v>62071</v>
          </cell>
          <cell r="C22">
            <v>8.9861882476616282E-3</v>
          </cell>
        </row>
        <row r="23">
          <cell r="B23">
            <v>40333</v>
          </cell>
          <cell r="C23">
            <v>-4.4414344888412897E-3</v>
          </cell>
        </row>
        <row r="24">
          <cell r="B24">
            <v>5722</v>
          </cell>
          <cell r="C24">
            <v>-1.1786892975011787E-4</v>
          </cell>
        </row>
        <row r="25">
          <cell r="B25">
            <v>31874</v>
          </cell>
          <cell r="C25">
            <v>-8.932958149091071E-4</v>
          </cell>
        </row>
        <row r="26">
          <cell r="B26">
            <v>114568</v>
          </cell>
          <cell r="C26">
            <v>7.398498560623858E-3</v>
          </cell>
        </row>
        <row r="27">
          <cell r="B27">
            <v>3401</v>
          </cell>
          <cell r="C27">
            <v>-1.9997647335607575E-3</v>
          </cell>
        </row>
        <row r="28">
          <cell r="B28">
            <v>3093</v>
          </cell>
          <cell r="C28">
            <v>-2.51648601531115E-2</v>
          </cell>
        </row>
        <row r="29">
          <cell r="B29">
            <v>134324</v>
          </cell>
          <cell r="C29">
            <v>8.4363974900507656E-3</v>
          </cell>
        </row>
        <row r="30">
          <cell r="B30">
            <v>27493</v>
          </cell>
          <cell r="C30">
            <v>3.8733755613049037E-3</v>
          </cell>
        </row>
        <row r="31">
          <cell r="B31">
            <v>25435</v>
          </cell>
          <cell r="C31">
            <v>-2.9559886139697831E-3</v>
          </cell>
        </row>
        <row r="32">
          <cell r="B32">
            <v>719370</v>
          </cell>
          <cell r="C32">
            <v>3.1104100042501507E-3</v>
          </cell>
        </row>
        <row r="33">
          <cell r="B33">
            <v>65295</v>
          </cell>
          <cell r="C33">
            <v>6.7278734896423914E-3</v>
          </cell>
        </row>
        <row r="34">
          <cell r="B34">
            <v>5324</v>
          </cell>
          <cell r="C34">
            <v>-8.002948454693834E-3</v>
          </cell>
        </row>
        <row r="35">
          <cell r="B35">
            <v>699055</v>
          </cell>
          <cell r="C35">
            <v>5.681509359378732E-3</v>
          </cell>
        </row>
        <row r="36">
          <cell r="B36">
            <v>453289</v>
          </cell>
          <cell r="C36">
            <v>1.4581651221363926E-3</v>
          </cell>
        </row>
        <row r="37">
          <cell r="B37">
            <v>14026</v>
          </cell>
          <cell r="C37">
            <v>1.0557814777871558E-2</v>
          </cell>
        </row>
        <row r="38">
          <cell r="B38">
            <v>717112</v>
          </cell>
          <cell r="C38">
            <v>4.0221954863409208E-3</v>
          </cell>
        </row>
        <row r="39">
          <cell r="B39">
            <v>787207</v>
          </cell>
          <cell r="C39">
            <v>2.0605253488685193E-4</v>
          </cell>
        </row>
        <row r="40">
          <cell r="B40">
            <v>173759</v>
          </cell>
          <cell r="C40">
            <v>1.0056707004312392E-3</v>
          </cell>
        </row>
        <row r="41">
          <cell r="B41">
            <v>239096</v>
          </cell>
          <cell r="C41">
            <v>9.5738886061158077E-3</v>
          </cell>
        </row>
        <row r="42">
          <cell r="B42">
            <v>65862</v>
          </cell>
          <cell r="C42">
            <v>-4.8209907868686074E-3</v>
          </cell>
        </row>
        <row r="43">
          <cell r="B43">
            <v>110289</v>
          </cell>
          <cell r="C43">
            <v>-5.0140748314106229E-3</v>
          </cell>
        </row>
        <row r="44">
          <cell r="B44">
            <v>132888</v>
          </cell>
          <cell r="C44">
            <v>2.8959492881073922E-3</v>
          </cell>
        </row>
        <row r="45">
          <cell r="B45">
            <v>295115</v>
          </cell>
          <cell r="C45">
            <v>2.0969109191249313E-4</v>
          </cell>
        </row>
        <row r="46">
          <cell r="B46">
            <v>65888</v>
          </cell>
          <cell r="C46">
            <v>-2.908809210976008E-3</v>
          </cell>
        </row>
        <row r="47">
          <cell r="B47">
            <v>56137</v>
          </cell>
          <cell r="C47">
            <v>4.0754346199796789E-4</v>
          </cell>
        </row>
        <row r="48">
          <cell r="B48">
            <v>720</v>
          </cell>
          <cell r="C48">
            <v>-5.0203953561342952E-3</v>
          </cell>
        </row>
        <row r="49">
          <cell r="B49">
            <v>16415</v>
          </cell>
          <cell r="C49">
            <v>-1.6099726304652821E-3</v>
          </cell>
        </row>
        <row r="50">
          <cell r="B50">
            <v>96131</v>
          </cell>
          <cell r="C50">
            <v>2.0650675860706702E-3</v>
          </cell>
        </row>
        <row r="51">
          <cell r="B51">
            <v>98749</v>
          </cell>
          <cell r="C51">
            <v>-2.6968682539185935E-3</v>
          </cell>
        </row>
        <row r="52">
          <cell r="B52">
            <v>185797</v>
          </cell>
          <cell r="C52">
            <v>5.480501252398063E-3</v>
          </cell>
        </row>
        <row r="53">
          <cell r="B53">
            <v>61416</v>
          </cell>
          <cell r="C53">
            <v>1.5293104019617589E-2</v>
          </cell>
        </row>
        <row r="54">
          <cell r="B54">
            <v>25041</v>
          </cell>
          <cell r="C54">
            <v>-6.212331942512749E-3</v>
          </cell>
        </row>
        <row r="55">
          <cell r="B55">
            <v>6826</v>
          </cell>
          <cell r="C55">
            <v>-1.818866031108881E-3</v>
          </cell>
        </row>
        <row r="56">
          <cell r="B56">
            <v>202382</v>
          </cell>
          <cell r="C56">
            <v>8.9281199966293086E-3</v>
          </cell>
        </row>
        <row r="57">
          <cell r="B57">
            <v>13545</v>
          </cell>
          <cell r="C57">
            <v>-4.0090799253102915E-3</v>
          </cell>
        </row>
        <row r="58">
          <cell r="B58">
            <v>191865</v>
          </cell>
          <cell r="C58">
            <v>-2.5388638674996369E-3</v>
          </cell>
        </row>
        <row r="59">
          <cell r="B59">
            <v>65855</v>
          </cell>
          <cell r="C59">
            <v>5.4977455614323174E-3</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census.gov/ceds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9"/>
  <sheetViews>
    <sheetView tabSelected="1" zoomScale="130" zoomScaleNormal="130" workbookViewId="0">
      <selection activeCell="D6" sqref="D6"/>
    </sheetView>
  </sheetViews>
  <sheetFormatPr defaultColWidth="0" defaultRowHeight="15.5" zeroHeight="1" x14ac:dyDescent="0.35"/>
  <cols>
    <col min="1" max="1" width="18.36328125" style="13" bestFit="1" customWidth="1"/>
    <col min="2" max="2" width="17" style="13" customWidth="1"/>
    <col min="3" max="3" width="14" style="13" customWidth="1"/>
    <col min="4" max="4" width="14.08984375" style="13" customWidth="1"/>
    <col min="5" max="5" width="11.54296875" style="13" bestFit="1" customWidth="1"/>
    <col min="6" max="6" width="4.36328125" style="14" hidden="1" customWidth="1"/>
    <col min="7" max="16384" width="9.08984375" style="14" hidden="1"/>
  </cols>
  <sheetData>
    <row r="1" spans="1:5" x14ac:dyDescent="0.35">
      <c r="A1" s="1" t="s">
        <v>69</v>
      </c>
      <c r="B1" s="21"/>
      <c r="C1" s="21"/>
      <c r="D1" s="21"/>
      <c r="E1" s="21"/>
    </row>
    <row r="2" spans="1:5" x14ac:dyDescent="0.35">
      <c r="A2" s="20" t="s">
        <v>62</v>
      </c>
      <c r="B2" s="20"/>
      <c r="C2" s="20"/>
      <c r="D2" s="20"/>
      <c r="E2" s="20"/>
    </row>
    <row r="3" spans="1:5" x14ac:dyDescent="0.35">
      <c r="A3" s="19" t="s">
        <v>0</v>
      </c>
      <c r="B3" s="19"/>
      <c r="C3" s="19"/>
      <c r="D3" s="19"/>
      <c r="E3" s="19"/>
    </row>
    <row r="4" spans="1:5" ht="62" x14ac:dyDescent="0.35">
      <c r="A4" s="2" t="s">
        <v>1</v>
      </c>
      <c r="B4" s="3" t="s">
        <v>70</v>
      </c>
      <c r="C4" s="3" t="s">
        <v>71</v>
      </c>
      <c r="D4" s="3" t="s">
        <v>2</v>
      </c>
      <c r="E4" s="3" t="s">
        <v>3</v>
      </c>
    </row>
    <row r="5" spans="1:5" x14ac:dyDescent="0.35">
      <c r="A5" s="22"/>
      <c r="B5" s="4" t="s">
        <v>63</v>
      </c>
      <c r="C5" s="4" t="s">
        <v>64</v>
      </c>
      <c r="D5" s="4" t="s">
        <v>65</v>
      </c>
      <c r="E5" s="4" t="s">
        <v>66</v>
      </c>
    </row>
    <row r="6" spans="1:5" x14ac:dyDescent="0.35">
      <c r="A6" s="22"/>
      <c r="B6" s="23"/>
      <c r="C6" s="23"/>
      <c r="D6" s="4" t="s">
        <v>67</v>
      </c>
      <c r="E6" s="4" t="s">
        <v>68</v>
      </c>
    </row>
    <row r="7" spans="1:5" x14ac:dyDescent="0.35">
      <c r="A7" s="5" t="s">
        <v>4</v>
      </c>
      <c r="B7" s="6">
        <f>'[1]Poverty-Uninsured Population'!B3</f>
        <v>317966</v>
      </c>
      <c r="C7" s="7">
        <f>'[1]Poverty-Uninsured Population'!C3</f>
        <v>-5.3233381152705348E-3</v>
      </c>
      <c r="D7" s="8">
        <f t="shared" ref="D7:D63" si="0">(C7+1)*B7</f>
        <v>316273.35947283992</v>
      </c>
      <c r="E7" s="7">
        <f>D7/$D$64</f>
        <v>2.9145593951472745E-2</v>
      </c>
    </row>
    <row r="8" spans="1:5" x14ac:dyDescent="0.35">
      <c r="A8" s="9" t="s">
        <v>5</v>
      </c>
      <c r="B8" s="6">
        <f>'[1]Poverty-Uninsured Population'!B4</f>
        <v>440</v>
      </c>
      <c r="C8" s="7">
        <f>'[1]Poverty-Uninsured Population'!C4</f>
        <v>-3.3812341504649195E-3</v>
      </c>
      <c r="D8" s="8">
        <f t="shared" si="0"/>
        <v>438.51225697379544</v>
      </c>
      <c r="E8" s="7">
        <f t="shared" ref="E8:E63" si="1">D8/$D$64</f>
        <v>4.0410296351879933E-5</v>
      </c>
    </row>
    <row r="9" spans="1:5" x14ac:dyDescent="0.35">
      <c r="A9" s="9" t="s">
        <v>6</v>
      </c>
      <c r="B9" s="6">
        <f>'[1]Poverty-Uninsured Population'!B5</f>
        <v>7868</v>
      </c>
      <c r="C9" s="7">
        <f>'[1]Poverty-Uninsured Population'!C5</f>
        <v>-7.8398958020238461E-3</v>
      </c>
      <c r="D9" s="8">
        <f t="shared" si="0"/>
        <v>7806.3156998296763</v>
      </c>
      <c r="E9" s="7">
        <f t="shared" si="1"/>
        <v>7.1937676958776816E-4</v>
      </c>
    </row>
    <row r="10" spans="1:5" x14ac:dyDescent="0.35">
      <c r="A10" s="5" t="s">
        <v>7</v>
      </c>
      <c r="B10" s="6">
        <f>'[1]Poverty-Uninsured Population'!B6</f>
        <v>75023</v>
      </c>
      <c r="C10" s="7">
        <f>'[1]Poverty-Uninsured Population'!C6</f>
        <v>-3.1513367767294835E-3</v>
      </c>
      <c r="D10" s="8">
        <f t="shared" si="0"/>
        <v>74786.577260999416</v>
      </c>
      <c r="E10" s="7">
        <f t="shared" si="1"/>
        <v>6.8918204729687838E-3</v>
      </c>
    </row>
    <row r="11" spans="1:5" x14ac:dyDescent="0.35">
      <c r="A11" s="5" t="s">
        <v>8</v>
      </c>
      <c r="B11" s="6">
        <f>'[1]Poverty-Uninsured Population'!B7</f>
        <v>12761</v>
      </c>
      <c r="C11" s="7">
        <f>'[1]Poverty-Uninsured Population'!C7</f>
        <v>-1.2695160248557874E-3</v>
      </c>
      <c r="D11" s="8">
        <f t="shared" si="0"/>
        <v>12744.799706006816</v>
      </c>
      <c r="E11" s="7">
        <f t="shared" si="1"/>
        <v>1.1744737458863419E-3</v>
      </c>
    </row>
    <row r="12" spans="1:5" x14ac:dyDescent="0.35">
      <c r="A12" s="5" t="s">
        <v>9</v>
      </c>
      <c r="B12" s="6">
        <f>'[1]Poverty-Uninsured Population'!B8</f>
        <v>7193</v>
      </c>
      <c r="C12" s="7">
        <f>'[1]Poverty-Uninsured Population'!C8</f>
        <v>-4.0309651413128122E-3</v>
      </c>
      <c r="D12" s="8">
        <f t="shared" si="0"/>
        <v>7164.0052677385365</v>
      </c>
      <c r="E12" s="7">
        <f t="shared" si="1"/>
        <v>6.601858245276896E-4</v>
      </c>
    </row>
    <row r="13" spans="1:5" x14ac:dyDescent="0.35">
      <c r="A13" s="5" t="s">
        <v>10</v>
      </c>
      <c r="B13" s="6">
        <f>'[1]Poverty-Uninsured Population'!B9</f>
        <v>216292</v>
      </c>
      <c r="C13" s="7">
        <f>'[1]Poverty-Uninsured Population'!C9</f>
        <v>1.1805035301595949E-3</v>
      </c>
      <c r="D13" s="8">
        <f t="shared" si="0"/>
        <v>216547.33346954526</v>
      </c>
      <c r="E13" s="7">
        <f t="shared" si="1"/>
        <v>1.9955524117166511E-2</v>
      </c>
    </row>
    <row r="14" spans="1:5" x14ac:dyDescent="0.35">
      <c r="A14" s="5" t="s">
        <v>11</v>
      </c>
      <c r="B14" s="6">
        <f>'[1]Poverty-Uninsured Population'!B10</f>
        <v>8611</v>
      </c>
      <c r="C14" s="7">
        <f>'[1]Poverty-Uninsured Population'!C10</f>
        <v>-9.0649213871962682E-3</v>
      </c>
      <c r="D14" s="8">
        <f t="shared" si="0"/>
        <v>8532.9419619348537</v>
      </c>
      <c r="E14" s="7">
        <f t="shared" si="1"/>
        <v>7.8633768600859175E-4</v>
      </c>
    </row>
    <row r="15" spans="1:5" x14ac:dyDescent="0.35">
      <c r="A15" s="5" t="s">
        <v>12</v>
      </c>
      <c r="B15" s="6">
        <f>'[1]Poverty-Uninsured Population'!B11</f>
        <v>36151</v>
      </c>
      <c r="C15" s="7">
        <f>'[1]Poverty-Uninsured Population'!C11</f>
        <v>2.7437030420009892E-3</v>
      </c>
      <c r="D15" s="8">
        <f t="shared" si="0"/>
        <v>36250.187608671375</v>
      </c>
      <c r="E15" s="7">
        <f t="shared" si="1"/>
        <v>3.3405698490320515E-3</v>
      </c>
    </row>
    <row r="16" spans="1:5" x14ac:dyDescent="0.35">
      <c r="A16" s="5" t="s">
        <v>13</v>
      </c>
      <c r="B16" s="6">
        <f>'[1]Poverty-Uninsured Population'!B12</f>
        <v>409090</v>
      </c>
      <c r="C16" s="7">
        <f>'[1]Poverty-Uninsured Population'!C12</f>
        <v>6.4466413562380186E-3</v>
      </c>
      <c r="D16" s="8">
        <f t="shared" si="0"/>
        <v>411727.25651242345</v>
      </c>
      <c r="E16" s="7">
        <f t="shared" si="1"/>
        <v>3.7941973541705983E-2</v>
      </c>
    </row>
    <row r="17" spans="1:5" x14ac:dyDescent="0.35">
      <c r="A17" s="5" t="s">
        <v>14</v>
      </c>
      <c r="B17" s="6">
        <f>'[1]Poverty-Uninsured Population'!B13</f>
        <v>11036</v>
      </c>
      <c r="C17" s="7">
        <f>'[1]Poverty-Uninsured Population'!C13</f>
        <v>1.4331097776208966E-2</v>
      </c>
      <c r="D17" s="8">
        <f t="shared" si="0"/>
        <v>11194.157995058242</v>
      </c>
      <c r="E17" s="7">
        <f t="shared" si="1"/>
        <v>1.0315771903659735E-3</v>
      </c>
    </row>
    <row r="18" spans="1:5" x14ac:dyDescent="0.35">
      <c r="A18" s="5" t="s">
        <v>15</v>
      </c>
      <c r="B18" s="6">
        <f>'[1]Poverty-Uninsured Population'!B14</f>
        <v>52032</v>
      </c>
      <c r="C18" s="7">
        <f>'[1]Poverty-Uninsured Population'!C14</f>
        <v>-1.1122090388344465E-2</v>
      </c>
      <c r="D18" s="8">
        <f t="shared" si="0"/>
        <v>51453.295392913664</v>
      </c>
      <c r="E18" s="7">
        <f t="shared" si="1"/>
        <v>4.7415844871873461E-3</v>
      </c>
    </row>
    <row r="19" spans="1:5" x14ac:dyDescent="0.35">
      <c r="A19" s="5" t="s">
        <v>16</v>
      </c>
      <c r="B19" s="6">
        <f>'[1]Poverty-Uninsured Population'!B15</f>
        <v>79479</v>
      </c>
      <c r="C19" s="7">
        <f>'[1]Poverty-Uninsured Population'!C15</f>
        <v>1.813798901031605E-2</v>
      </c>
      <c r="D19" s="8">
        <f t="shared" si="0"/>
        <v>80920.589228550918</v>
      </c>
      <c r="E19" s="7">
        <f t="shared" si="1"/>
        <v>7.457089145606016E-3</v>
      </c>
    </row>
    <row r="20" spans="1:5" x14ac:dyDescent="0.35">
      <c r="A20" s="5" t="s">
        <v>17</v>
      </c>
      <c r="B20" s="6">
        <f>'[1]Poverty-Uninsured Population'!B16</f>
        <v>5429</v>
      </c>
      <c r="C20" s="7">
        <f>'[1]Poverty-Uninsured Population'!C16</f>
        <v>-1.7998941238750663E-3</v>
      </c>
      <c r="D20" s="8">
        <f t="shared" si="0"/>
        <v>5419.2283748014825</v>
      </c>
      <c r="E20" s="7">
        <f t="shared" si="1"/>
        <v>4.9939909578703323E-4</v>
      </c>
    </row>
    <row r="21" spans="1:5" x14ac:dyDescent="0.35">
      <c r="A21" s="5" t="s">
        <v>18</v>
      </c>
      <c r="B21" s="6">
        <f>'[1]Poverty-Uninsured Population'!B17</f>
        <v>379182</v>
      </c>
      <c r="C21" s="7">
        <f>'[1]Poverty-Uninsured Population'!C17</f>
        <v>4.563186616123995E-3</v>
      </c>
      <c r="D21" s="8">
        <f t="shared" si="0"/>
        <v>380912.27822747512</v>
      </c>
      <c r="E21" s="7">
        <f t="shared" si="1"/>
        <v>3.5102275483628848E-2</v>
      </c>
    </row>
    <row r="22" spans="1:5" x14ac:dyDescent="0.35">
      <c r="A22" s="5" t="s">
        <v>19</v>
      </c>
      <c r="B22" s="6">
        <f>'[1]Poverty-Uninsured Population'!B18</f>
        <v>56137</v>
      </c>
      <c r="C22" s="7">
        <f>'[1]Poverty-Uninsured Population'!C18</f>
        <v>6.5818543946078913E-3</v>
      </c>
      <c r="D22" s="8">
        <f t="shared" si="0"/>
        <v>56506.485560150104</v>
      </c>
      <c r="E22" s="7">
        <f t="shared" si="1"/>
        <v>5.207252000313742E-3</v>
      </c>
    </row>
    <row r="23" spans="1:5" x14ac:dyDescent="0.35">
      <c r="A23" s="5" t="s">
        <v>20</v>
      </c>
      <c r="B23" s="6">
        <f>'[1]Poverty-Uninsured Population'!B19</f>
        <v>24937</v>
      </c>
      <c r="C23" s="7">
        <f>'[1]Poverty-Uninsured Population'!C19</f>
        <v>4.5428648535188465E-3</v>
      </c>
      <c r="D23" s="8">
        <f t="shared" si="0"/>
        <v>25050.2854208522</v>
      </c>
      <c r="E23" s="7">
        <f t="shared" si="1"/>
        <v>2.3084633130706473E-3</v>
      </c>
    </row>
    <row r="24" spans="1:5" x14ac:dyDescent="0.35">
      <c r="A24" s="5" t="s">
        <v>21</v>
      </c>
      <c r="B24" s="6">
        <f>'[1]Poverty-Uninsured Population'!B20</f>
        <v>8505</v>
      </c>
      <c r="C24" s="7">
        <f>'[1]Poverty-Uninsured Population'!C20</f>
        <v>-6.3081477304764589E-3</v>
      </c>
      <c r="D24" s="8">
        <f t="shared" si="0"/>
        <v>8451.3492035522977</v>
      </c>
      <c r="E24" s="7">
        <f t="shared" si="1"/>
        <v>7.7881865434192734E-4</v>
      </c>
    </row>
    <row r="25" spans="1:5" x14ac:dyDescent="0.35">
      <c r="A25" s="5" t="s">
        <v>22</v>
      </c>
      <c r="B25" s="6">
        <f>'[1]Poverty-Uninsured Population'!B21</f>
        <v>3107110</v>
      </c>
      <c r="C25" s="7">
        <f>'[1]Poverty-Uninsured Population'!C21</f>
        <v>4.8669397611563825E-4</v>
      </c>
      <c r="D25" s="8">
        <f t="shared" si="0"/>
        <v>3108622.2117201285</v>
      </c>
      <c r="E25" s="7">
        <f t="shared" si="1"/>
        <v>0.28646940381680974</v>
      </c>
    </row>
    <row r="26" spans="1:5" x14ac:dyDescent="0.35">
      <c r="A26" s="5" t="s">
        <v>23</v>
      </c>
      <c r="B26" s="6">
        <f>'[1]Poverty-Uninsured Population'!B22</f>
        <v>62071</v>
      </c>
      <c r="C26" s="7">
        <f>'[1]Poverty-Uninsured Population'!C22</f>
        <v>8.9861882476616282E-3</v>
      </c>
      <c r="D26" s="8">
        <f t="shared" si="0"/>
        <v>62628.781690720607</v>
      </c>
      <c r="E26" s="7">
        <f t="shared" si="1"/>
        <v>5.7714410213862049E-3</v>
      </c>
    </row>
    <row r="27" spans="1:5" x14ac:dyDescent="0.35">
      <c r="A27" s="5" t="s">
        <v>24</v>
      </c>
      <c r="B27" s="6">
        <f>'[1]Poverty-Uninsured Population'!B23</f>
        <v>40333</v>
      </c>
      <c r="C27" s="7">
        <f>'[1]Poverty-Uninsured Population'!C23</f>
        <v>-4.4414344888412897E-3</v>
      </c>
      <c r="D27" s="8">
        <f t="shared" si="0"/>
        <v>40153.863622761564</v>
      </c>
      <c r="E27" s="7">
        <f t="shared" si="1"/>
        <v>3.7003059842993873E-3</v>
      </c>
    </row>
    <row r="28" spans="1:5" x14ac:dyDescent="0.35">
      <c r="A28" s="5" t="s">
        <v>25</v>
      </c>
      <c r="B28" s="6">
        <f>'[1]Poverty-Uninsured Population'!B24</f>
        <v>5722</v>
      </c>
      <c r="C28" s="7">
        <f>'[1]Poverty-Uninsured Population'!C24</f>
        <v>-1.1786892975011787E-4</v>
      </c>
      <c r="D28" s="8">
        <f t="shared" si="0"/>
        <v>5721.3255539839702</v>
      </c>
      <c r="E28" s="7">
        <f t="shared" si="1"/>
        <v>5.2723830972845975E-4</v>
      </c>
    </row>
    <row r="29" spans="1:5" x14ac:dyDescent="0.35">
      <c r="A29" s="5" t="s">
        <v>26</v>
      </c>
      <c r="B29" s="6">
        <f>'[1]Poverty-Uninsured Population'!B25</f>
        <v>31874</v>
      </c>
      <c r="C29" s="7">
        <f>'[1]Poverty-Uninsured Population'!C25</f>
        <v>-8.932958149091071E-4</v>
      </c>
      <c r="D29" s="8">
        <f t="shared" si="0"/>
        <v>31845.527089195584</v>
      </c>
      <c r="E29" s="7">
        <f t="shared" si="1"/>
        <v>2.9346664014299503E-3</v>
      </c>
    </row>
    <row r="30" spans="1:5" x14ac:dyDescent="0.35">
      <c r="A30" s="5" t="s">
        <v>27</v>
      </c>
      <c r="B30" s="6">
        <f>'[1]Poverty-Uninsured Population'!B26</f>
        <v>114568</v>
      </c>
      <c r="C30" s="7">
        <f>'[1]Poverty-Uninsured Population'!C26</f>
        <v>7.398498560623858E-3</v>
      </c>
      <c r="D30" s="8">
        <f t="shared" si="0"/>
        <v>115415.63118309356</v>
      </c>
      <c r="E30" s="7">
        <f t="shared" si="1"/>
        <v>1.063591675164235E-2</v>
      </c>
    </row>
    <row r="31" spans="1:5" x14ac:dyDescent="0.35">
      <c r="A31" s="5" t="s">
        <v>28</v>
      </c>
      <c r="B31" s="6">
        <f>'[1]Poverty-Uninsured Population'!B27</f>
        <v>3401</v>
      </c>
      <c r="C31" s="7">
        <f>'[1]Poverty-Uninsured Population'!C27</f>
        <v>-1.9997647335607575E-3</v>
      </c>
      <c r="D31" s="8">
        <f t="shared" si="0"/>
        <v>3394.1988001411596</v>
      </c>
      <c r="E31" s="7">
        <f t="shared" si="1"/>
        <v>3.1278619288193802E-4</v>
      </c>
    </row>
    <row r="32" spans="1:5" x14ac:dyDescent="0.35">
      <c r="A32" s="5" t="s">
        <v>29</v>
      </c>
      <c r="B32" s="6">
        <f>'[1]Poverty-Uninsured Population'!B28</f>
        <v>3093</v>
      </c>
      <c r="C32" s="7">
        <f>'[1]Poverty-Uninsured Population'!C28</f>
        <v>-2.51648601531115E-2</v>
      </c>
      <c r="D32" s="8">
        <f t="shared" si="0"/>
        <v>3015.1650875464261</v>
      </c>
      <c r="E32" s="7">
        <f t="shared" si="1"/>
        <v>2.7785703318407859E-4</v>
      </c>
    </row>
    <row r="33" spans="1:5" x14ac:dyDescent="0.35">
      <c r="A33" s="5" t="s">
        <v>30</v>
      </c>
      <c r="B33" s="6">
        <f>'[1]Poverty-Uninsured Population'!B29</f>
        <v>134324</v>
      </c>
      <c r="C33" s="7">
        <f>'[1]Poverty-Uninsured Population'!C29</f>
        <v>8.4363974900507656E-3</v>
      </c>
      <c r="D33" s="8">
        <f t="shared" si="0"/>
        <v>135457.21065645356</v>
      </c>
      <c r="E33" s="7">
        <f t="shared" si="1"/>
        <v>1.248281191363238E-2</v>
      </c>
    </row>
    <row r="34" spans="1:5" x14ac:dyDescent="0.35">
      <c r="A34" s="5" t="s">
        <v>31</v>
      </c>
      <c r="B34" s="6">
        <f>'[1]Poverty-Uninsured Population'!B30</f>
        <v>27493</v>
      </c>
      <c r="C34" s="7">
        <f>'[1]Poverty-Uninsured Population'!C30</f>
        <v>3.8733755613049037E-3</v>
      </c>
      <c r="D34" s="8">
        <f t="shared" si="0"/>
        <v>27599.490714306958</v>
      </c>
      <c r="E34" s="7">
        <f t="shared" si="1"/>
        <v>2.5433806722368326E-3</v>
      </c>
    </row>
    <row r="35" spans="1:5" x14ac:dyDescent="0.35">
      <c r="A35" s="5" t="s">
        <v>32</v>
      </c>
      <c r="B35" s="6">
        <f>'[1]Poverty-Uninsured Population'!B31</f>
        <v>25435</v>
      </c>
      <c r="C35" s="7">
        <f>'[1]Poverty-Uninsured Population'!C31</f>
        <v>-2.9559886139697831E-3</v>
      </c>
      <c r="D35" s="8">
        <f t="shared" si="0"/>
        <v>25359.814429603681</v>
      </c>
      <c r="E35" s="7">
        <f t="shared" si="1"/>
        <v>2.3369873936960571E-3</v>
      </c>
    </row>
    <row r="36" spans="1:5" x14ac:dyDescent="0.35">
      <c r="A36" s="5" t="s">
        <v>33</v>
      </c>
      <c r="B36" s="6">
        <f>'[1]Poverty-Uninsured Population'!B32</f>
        <v>719370</v>
      </c>
      <c r="C36" s="7">
        <f>'[1]Poverty-Uninsured Population'!C32</f>
        <v>3.1104100042501507E-3</v>
      </c>
      <c r="D36" s="8">
        <f t="shared" si="0"/>
        <v>721607.53564475733</v>
      </c>
      <c r="E36" s="7">
        <f t="shared" si="1"/>
        <v>6.6498424847670726E-2</v>
      </c>
    </row>
    <row r="37" spans="1:5" x14ac:dyDescent="0.35">
      <c r="A37" s="5" t="s">
        <v>34</v>
      </c>
      <c r="B37" s="6">
        <f>'[1]Poverty-Uninsured Population'!B33</f>
        <v>65295</v>
      </c>
      <c r="C37" s="7">
        <f>'[1]Poverty-Uninsured Population'!C33</f>
        <v>6.7278734896423914E-3</v>
      </c>
      <c r="D37" s="8">
        <f t="shared" si="0"/>
        <v>65734.296499506192</v>
      </c>
      <c r="E37" s="7">
        <f t="shared" si="1"/>
        <v>6.05762406815946E-3</v>
      </c>
    </row>
    <row r="38" spans="1:5" x14ac:dyDescent="0.35">
      <c r="A38" s="5" t="s">
        <v>35</v>
      </c>
      <c r="B38" s="6">
        <f>'[1]Poverty-Uninsured Population'!B34</f>
        <v>5324</v>
      </c>
      <c r="C38" s="7">
        <f>'[1]Poverty-Uninsured Population'!C34</f>
        <v>-8.002948454693834E-3</v>
      </c>
      <c r="D38" s="8">
        <f t="shared" si="0"/>
        <v>5281.3923024272099</v>
      </c>
      <c r="E38" s="7">
        <f t="shared" si="1"/>
        <v>4.8669706421541312E-4</v>
      </c>
    </row>
    <row r="39" spans="1:5" x14ac:dyDescent="0.35">
      <c r="A39" s="5" t="s">
        <v>36</v>
      </c>
      <c r="B39" s="6">
        <f>'[1]Poverty-Uninsured Population'!B35</f>
        <v>699055</v>
      </c>
      <c r="C39" s="7">
        <f>'[1]Poverty-Uninsured Population'!C35</f>
        <v>5.681509359378732E-3</v>
      </c>
      <c r="D39" s="8">
        <f t="shared" si="0"/>
        <v>703026.68752522045</v>
      </c>
      <c r="E39" s="7">
        <f t="shared" si="1"/>
        <v>6.4786140716409535E-2</v>
      </c>
    </row>
    <row r="40" spans="1:5" x14ac:dyDescent="0.35">
      <c r="A40" s="5" t="s">
        <v>37</v>
      </c>
      <c r="B40" s="6">
        <f>'[1]Poverty-Uninsured Population'!B36</f>
        <v>453289</v>
      </c>
      <c r="C40" s="7">
        <f>'[1]Poverty-Uninsured Population'!C36</f>
        <v>1.4581651221363926E-3</v>
      </c>
      <c r="D40" s="8">
        <f t="shared" si="0"/>
        <v>453949.97021004808</v>
      </c>
      <c r="E40" s="7">
        <f t="shared" si="1"/>
        <v>4.1832930627093791E-2</v>
      </c>
    </row>
    <row r="41" spans="1:5" x14ac:dyDescent="0.35">
      <c r="A41" s="5" t="s">
        <v>38</v>
      </c>
      <c r="B41" s="6">
        <f>'[1]Poverty-Uninsured Population'!B37</f>
        <v>14026</v>
      </c>
      <c r="C41" s="7">
        <f>'[1]Poverty-Uninsured Population'!C37</f>
        <v>1.0557814777871558E-2</v>
      </c>
      <c r="D41" s="8">
        <f t="shared" si="0"/>
        <v>14174.083910074427</v>
      </c>
      <c r="E41" s="7">
        <f t="shared" si="1"/>
        <v>1.3061868219495373E-3</v>
      </c>
    </row>
    <row r="42" spans="1:5" x14ac:dyDescent="0.35">
      <c r="A42" s="5" t="s">
        <v>39</v>
      </c>
      <c r="B42" s="6">
        <f>'[1]Poverty-Uninsured Population'!B38</f>
        <v>717112</v>
      </c>
      <c r="C42" s="7">
        <f>'[1]Poverty-Uninsured Population'!C38</f>
        <v>4.0221954863409208E-3</v>
      </c>
      <c r="D42" s="8">
        <f t="shared" si="0"/>
        <v>719996.36464960082</v>
      </c>
      <c r="E42" s="7">
        <f t="shared" si="1"/>
        <v>6.6349950326485968E-2</v>
      </c>
    </row>
    <row r="43" spans="1:5" x14ac:dyDescent="0.35">
      <c r="A43" s="5" t="s">
        <v>40</v>
      </c>
      <c r="B43" s="6">
        <f>'[1]Poverty-Uninsured Population'!B39</f>
        <v>787207</v>
      </c>
      <c r="C43" s="7">
        <f>'[1]Poverty-Uninsured Population'!C39</f>
        <v>2.0605253488685193E-4</v>
      </c>
      <c r="D43" s="8">
        <f t="shared" si="0"/>
        <v>787369.20599783061</v>
      </c>
      <c r="E43" s="7">
        <f t="shared" si="1"/>
        <v>7.2558571503323108E-2</v>
      </c>
    </row>
    <row r="44" spans="1:5" x14ac:dyDescent="0.35">
      <c r="A44" s="5" t="s">
        <v>41</v>
      </c>
      <c r="B44" s="6">
        <f>'[1]Poverty-Uninsured Population'!B40</f>
        <v>173759</v>
      </c>
      <c r="C44" s="7">
        <f>'[1]Poverty-Uninsured Population'!C40</f>
        <v>1.0056707004312392E-3</v>
      </c>
      <c r="D44" s="8">
        <f t="shared" si="0"/>
        <v>173933.74433523626</v>
      </c>
      <c r="E44" s="7">
        <f t="shared" si="1"/>
        <v>1.602854661961943E-2</v>
      </c>
    </row>
    <row r="45" spans="1:5" x14ac:dyDescent="0.35">
      <c r="A45" s="5" t="s">
        <v>42</v>
      </c>
      <c r="B45" s="6">
        <f>'[1]Poverty-Uninsured Population'!B41</f>
        <v>239096</v>
      </c>
      <c r="C45" s="7">
        <f>'[1]Poverty-Uninsured Population'!C41</f>
        <v>9.5738886061158077E-3</v>
      </c>
      <c r="D45" s="8">
        <f t="shared" si="0"/>
        <v>241385.07847016788</v>
      </c>
      <c r="E45" s="7">
        <f t="shared" si="1"/>
        <v>2.2244401155893306E-2</v>
      </c>
    </row>
    <row r="46" spans="1:5" x14ac:dyDescent="0.35">
      <c r="A46" s="5" t="s">
        <v>43</v>
      </c>
      <c r="B46" s="6">
        <f>'[1]Poverty-Uninsured Population'!B42</f>
        <v>65862</v>
      </c>
      <c r="C46" s="7">
        <f>'[1]Poverty-Uninsured Population'!C42</f>
        <v>-4.8209907868686074E-3</v>
      </c>
      <c r="D46" s="8">
        <f t="shared" si="0"/>
        <v>65544.479904795255</v>
      </c>
      <c r="E46" s="7">
        <f t="shared" si="1"/>
        <v>6.0401318664643263E-3</v>
      </c>
    </row>
    <row r="47" spans="1:5" x14ac:dyDescent="0.35">
      <c r="A47" s="5" t="s">
        <v>44</v>
      </c>
      <c r="B47" s="6">
        <f>'[1]Poverty-Uninsured Population'!B43</f>
        <v>110289</v>
      </c>
      <c r="C47" s="7">
        <f>'[1]Poverty-Uninsured Population'!C43</f>
        <v>-5.0140748314106229E-3</v>
      </c>
      <c r="D47" s="8">
        <f t="shared" si="0"/>
        <v>109736.00270091856</v>
      </c>
      <c r="E47" s="7">
        <f t="shared" si="1"/>
        <v>1.0112520959430811E-2</v>
      </c>
    </row>
    <row r="48" spans="1:5" x14ac:dyDescent="0.35">
      <c r="A48" s="5" t="s">
        <v>45</v>
      </c>
      <c r="B48" s="6">
        <f>'[1]Poverty-Uninsured Population'!B44</f>
        <v>132888</v>
      </c>
      <c r="C48" s="7">
        <f>'[1]Poverty-Uninsured Population'!C44</f>
        <v>2.8959492881073922E-3</v>
      </c>
      <c r="D48" s="8">
        <f t="shared" si="0"/>
        <v>133272.836908998</v>
      </c>
      <c r="E48" s="7">
        <f t="shared" si="1"/>
        <v>1.2281514939433502E-2</v>
      </c>
    </row>
    <row r="49" spans="1:5" x14ac:dyDescent="0.35">
      <c r="A49" s="5" t="s">
        <v>46</v>
      </c>
      <c r="B49" s="6">
        <f>'[1]Poverty-Uninsured Population'!B45</f>
        <v>295115</v>
      </c>
      <c r="C49" s="7">
        <f>'[1]Poverty-Uninsured Population'!C45</f>
        <v>2.0969109191249313E-4</v>
      </c>
      <c r="D49" s="8">
        <f t="shared" si="0"/>
        <v>295176.88298658974</v>
      </c>
      <c r="E49" s="7">
        <f t="shared" si="1"/>
        <v>2.7201486681420358E-2</v>
      </c>
    </row>
    <row r="50" spans="1:5" x14ac:dyDescent="0.35">
      <c r="A50" s="5" t="s">
        <v>47</v>
      </c>
      <c r="B50" s="6">
        <f>'[1]Poverty-Uninsured Population'!B46</f>
        <v>65888</v>
      </c>
      <c r="C50" s="7">
        <f>'[1]Poverty-Uninsured Population'!C46</f>
        <v>-2.908809210976008E-3</v>
      </c>
      <c r="D50" s="8">
        <f t="shared" si="0"/>
        <v>65696.344378707217</v>
      </c>
      <c r="E50" s="7">
        <f t="shared" si="1"/>
        <v>6.0541266597648738E-3</v>
      </c>
    </row>
    <row r="51" spans="1:5" x14ac:dyDescent="0.35">
      <c r="A51" s="5" t="s">
        <v>48</v>
      </c>
      <c r="B51" s="6">
        <f>'[1]Poverty-Uninsured Population'!B47</f>
        <v>56137</v>
      </c>
      <c r="C51" s="7">
        <f>'[1]Poverty-Uninsured Population'!C47</f>
        <v>4.0754346199796789E-4</v>
      </c>
      <c r="D51" s="8">
        <f t="shared" si="0"/>
        <v>56159.878267326174</v>
      </c>
      <c r="E51" s="7">
        <f t="shared" si="1"/>
        <v>5.1753110381217212E-3</v>
      </c>
    </row>
    <row r="52" spans="1:5" x14ac:dyDescent="0.35">
      <c r="A52" s="5" t="s">
        <v>49</v>
      </c>
      <c r="B52" s="6">
        <f>'[1]Poverty-Uninsured Population'!B48</f>
        <v>720</v>
      </c>
      <c r="C52" s="7">
        <f>'[1]Poverty-Uninsured Population'!C48</f>
        <v>-5.0203953561342952E-3</v>
      </c>
      <c r="D52" s="8">
        <f t="shared" si="0"/>
        <v>716.38531534358333</v>
      </c>
      <c r="E52" s="7">
        <f t="shared" si="1"/>
        <v>6.6017180671187295E-5</v>
      </c>
    </row>
    <row r="53" spans="1:5" x14ac:dyDescent="0.35">
      <c r="A53" s="5" t="s">
        <v>50</v>
      </c>
      <c r="B53" s="6">
        <f>'[1]Poverty-Uninsured Population'!B49</f>
        <v>16415</v>
      </c>
      <c r="C53" s="7">
        <f>'[1]Poverty-Uninsured Population'!C49</f>
        <v>-1.6099726304652821E-3</v>
      </c>
      <c r="D53" s="8">
        <f t="shared" si="0"/>
        <v>16388.572299270912</v>
      </c>
      <c r="E53" s="7">
        <f t="shared" si="1"/>
        <v>1.5102589559710382E-3</v>
      </c>
    </row>
    <row r="54" spans="1:5" x14ac:dyDescent="0.35">
      <c r="A54" s="5" t="s">
        <v>51</v>
      </c>
      <c r="B54" s="6">
        <f>'[1]Poverty-Uninsured Population'!B50</f>
        <v>96131</v>
      </c>
      <c r="C54" s="7">
        <f>'[1]Poverty-Uninsured Population'!C50</f>
        <v>2.0650675860706702E-3</v>
      </c>
      <c r="D54" s="8">
        <f t="shared" si="0"/>
        <v>96329.517012116557</v>
      </c>
      <c r="E54" s="7">
        <f t="shared" si="1"/>
        <v>8.8770707499875191E-3</v>
      </c>
    </row>
    <row r="55" spans="1:5" x14ac:dyDescent="0.35">
      <c r="A55" s="5" t="s">
        <v>52</v>
      </c>
      <c r="B55" s="6">
        <f>'[1]Poverty-Uninsured Population'!B51</f>
        <v>98749</v>
      </c>
      <c r="C55" s="7">
        <f>'[1]Poverty-Uninsured Population'!C51</f>
        <v>-2.6968682539185935E-3</v>
      </c>
      <c r="D55" s="8">
        <f t="shared" si="0"/>
        <v>98482.686956793797</v>
      </c>
      <c r="E55" s="7">
        <f t="shared" si="1"/>
        <v>9.0754921947170959E-3</v>
      </c>
    </row>
    <row r="56" spans="1:5" x14ac:dyDescent="0.35">
      <c r="A56" s="5" t="s">
        <v>53</v>
      </c>
      <c r="B56" s="6">
        <f>'[1]Poverty-Uninsured Population'!B52</f>
        <v>185797</v>
      </c>
      <c r="C56" s="7">
        <f>'[1]Poverty-Uninsured Population'!C52</f>
        <v>5.480501252398063E-3</v>
      </c>
      <c r="D56" s="8">
        <f t="shared" si="0"/>
        <v>186815.2606911918</v>
      </c>
      <c r="E56" s="7">
        <f t="shared" si="1"/>
        <v>1.7215619238747742E-2</v>
      </c>
    </row>
    <row r="57" spans="1:5" x14ac:dyDescent="0.35">
      <c r="A57" s="5" t="s">
        <v>72</v>
      </c>
      <c r="B57" s="6">
        <f>'[1]Poverty-Uninsured Population'!B53</f>
        <v>61416</v>
      </c>
      <c r="C57" s="7">
        <f>'[1]Poverty-Uninsured Population'!C53</f>
        <v>1.5293104019617589E-2</v>
      </c>
      <c r="D57" s="8">
        <f t="shared" si="0"/>
        <v>62355.241276468834</v>
      </c>
      <c r="E57" s="7">
        <f t="shared" si="1"/>
        <v>5.7462334039745195E-3</v>
      </c>
    </row>
    <row r="58" spans="1:5" x14ac:dyDescent="0.35">
      <c r="A58" s="5" t="s">
        <v>54</v>
      </c>
      <c r="B58" s="6">
        <f>'[1]Poverty-Uninsured Population'!B54</f>
        <v>25041</v>
      </c>
      <c r="C58" s="7">
        <f>'[1]Poverty-Uninsured Population'!C54</f>
        <v>-6.212331942512749E-3</v>
      </c>
      <c r="D58" s="8">
        <f t="shared" si="0"/>
        <v>24885.436995827538</v>
      </c>
      <c r="E58" s="7">
        <f t="shared" si="1"/>
        <v>2.2932720074630018E-3</v>
      </c>
    </row>
    <row r="59" spans="1:5" x14ac:dyDescent="0.35">
      <c r="A59" s="5" t="s">
        <v>55</v>
      </c>
      <c r="B59" s="6">
        <f>'[1]Poverty-Uninsured Population'!B55</f>
        <v>6826</v>
      </c>
      <c r="C59" s="7">
        <f>'[1]Poverty-Uninsured Population'!C55</f>
        <v>-1.818866031108881E-3</v>
      </c>
      <c r="D59" s="8">
        <f t="shared" si="0"/>
        <v>6813.5844204716504</v>
      </c>
      <c r="E59" s="7">
        <f t="shared" si="1"/>
        <v>6.2789343118923398E-4</v>
      </c>
    </row>
    <row r="60" spans="1:5" x14ac:dyDescent="0.35">
      <c r="A60" s="5" t="s">
        <v>56</v>
      </c>
      <c r="B60" s="6">
        <f>'[1]Poverty-Uninsured Population'!B56</f>
        <v>202382</v>
      </c>
      <c r="C60" s="7">
        <f>'[1]Poverty-Uninsured Population'!C56</f>
        <v>8.9281199966293086E-3</v>
      </c>
      <c r="D60" s="8">
        <f t="shared" si="0"/>
        <v>204188.89078115785</v>
      </c>
      <c r="E60" s="7">
        <f t="shared" si="1"/>
        <v>1.8816654396780787E-2</v>
      </c>
    </row>
    <row r="61" spans="1:5" x14ac:dyDescent="0.35">
      <c r="A61" s="5" t="s">
        <v>57</v>
      </c>
      <c r="B61" s="6">
        <f>'[1]Poverty-Uninsured Population'!B57</f>
        <v>13545</v>
      </c>
      <c r="C61" s="7">
        <f>'[1]Poverty-Uninsured Population'!C57</f>
        <v>-4.0090799253102915E-3</v>
      </c>
      <c r="D61" s="8">
        <f t="shared" si="0"/>
        <v>13490.697012411672</v>
      </c>
      <c r="E61" s="7">
        <f t="shared" si="1"/>
        <v>1.2432105502071626E-3</v>
      </c>
    </row>
    <row r="62" spans="1:5" x14ac:dyDescent="0.35">
      <c r="A62" s="5" t="s">
        <v>58</v>
      </c>
      <c r="B62" s="6">
        <f>'[1]Poverty-Uninsured Population'!B58</f>
        <v>191865</v>
      </c>
      <c r="C62" s="7">
        <f>'[1]Poverty-Uninsured Population'!C58</f>
        <v>-2.5388638674996369E-3</v>
      </c>
      <c r="D62" s="8">
        <f t="shared" si="0"/>
        <v>191377.88088406218</v>
      </c>
      <c r="E62" s="7">
        <f t="shared" si="1"/>
        <v>1.7636079171629349E-2</v>
      </c>
    </row>
    <row r="63" spans="1:5" x14ac:dyDescent="0.35">
      <c r="A63" s="5" t="s">
        <v>59</v>
      </c>
      <c r="B63" s="6">
        <f>'[1]Poverty-Uninsured Population'!B59</f>
        <v>65855</v>
      </c>
      <c r="C63" s="7">
        <f>'[1]Poverty-Uninsured Population'!C59</f>
        <v>5.4977455614323174E-3</v>
      </c>
      <c r="D63" s="8">
        <f t="shared" si="0"/>
        <v>66217.054033948123</v>
      </c>
      <c r="E63" s="7">
        <f t="shared" si="1"/>
        <v>6.1021117072679537E-3</v>
      </c>
    </row>
    <row r="64" spans="1:5" x14ac:dyDescent="0.35">
      <c r="A64" s="10" t="s">
        <v>60</v>
      </c>
      <c r="B64" s="8">
        <f>SUM(B7:B63)</f>
        <v>10828010</v>
      </c>
      <c r="C64" s="8"/>
      <c r="D64" s="8">
        <f>SUM(D7:D63)</f>
        <v>10851498.171539525</v>
      </c>
      <c r="E64" s="11">
        <f>SUM(E7:E63)</f>
        <v>0.99999999999999967</v>
      </c>
    </row>
    <row r="66" spans="1:5" x14ac:dyDescent="0.35">
      <c r="A66" s="12" t="s">
        <v>61</v>
      </c>
      <c r="C66" s="15"/>
      <c r="D66" s="16"/>
    </row>
    <row r="67" spans="1:5" hidden="1" x14ac:dyDescent="0.35">
      <c r="D67" s="17"/>
      <c r="E67" s="17"/>
    </row>
    <row r="68" spans="1:5" hidden="1" x14ac:dyDescent="0.35">
      <c r="D68" s="18"/>
      <c r="E68" s="18"/>
    </row>
    <row r="69" spans="1:5" hidden="1" x14ac:dyDescent="0.35">
      <c r="D69" s="18"/>
    </row>
  </sheetData>
  <sheetProtection sheet="1" objects="1" scenarios="1" selectLockedCells="1"/>
  <mergeCells count="2">
    <mergeCell ref="A3:E3"/>
    <mergeCell ref="A2:E2"/>
  </mergeCells>
  <hyperlinks>
    <hyperlink ref="A66" r:id="rId1" xr:uid="{00000000-0004-0000-0000-000000000000}"/>
  </hyperlinks>
  <printOptions gridLines="1"/>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DHCSDOC-1797567310-8593</_dlc_DocId>
    <_dlc_DocIdUrl xmlns="69bc34b3-1921-46c7-8c7a-d18363374b4b">
      <Url>https://dhcscagovauthoring/_layouts/15/DocIdRedir.aspx?ID=DHCSDOC-1797567310-8593</Url>
      <Description>DHCSDOC-1797567310-8593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A47E4C-B1BF-49FC-8B57-BFB70AE920BC}">
  <ds:schemaRefs>
    <ds:schemaRef ds:uri="69bc34b3-1921-46c7-8c7a-d18363374b4b"/>
    <ds:schemaRef ds:uri="http://purl.org/dc/terms/"/>
    <ds:schemaRef ds:uri="c1c1dc04-eeda-4b6e-b2df-40979f5da1d3"/>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72EC92E5-356B-46A8-8867-E9CE511D479D}">
  <ds:schemaRefs>
    <ds:schemaRef ds:uri="http://schemas.microsoft.com/sharepoint/v3/contenttype/forms"/>
  </ds:schemaRefs>
</ds:datastoreItem>
</file>

<file path=customXml/itemProps3.xml><?xml version="1.0" encoding="utf-8"?>
<ds:datastoreItem xmlns:ds="http://schemas.openxmlformats.org/officeDocument/2006/customXml" ds:itemID="{BB48C101-887D-4200-AA34-EFE01A828807}">
  <ds:schemaRefs>
    <ds:schemaRef ds:uri="http://schemas.microsoft.com/sharepoint/events"/>
  </ds:schemaRefs>
</ds:datastoreItem>
</file>

<file path=customXml/itemProps4.xml><?xml version="1.0" encoding="utf-8"?>
<ds:datastoreItem xmlns:ds="http://schemas.openxmlformats.org/officeDocument/2006/customXml" ds:itemID="{6B4DED45-2D2A-4BF9-B134-F46BD0B161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2</vt:lpstr>
      <vt:lpstr>'Enclosure 2'!Print_Titles</vt:lpstr>
      <vt:lpstr>TitleRegion1.a4.e65.1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Enc-2-Pop-most-likely-to-apply-for-services</dc:title>
  <dc:creator>Christensen, Theresa (MHSD-FMOR)@DHCS</dc:creator>
  <cp:keywords/>
  <cp:lastModifiedBy>Bogan, Britt@DHCS</cp:lastModifiedBy>
  <cp:lastPrinted>2023-06-06T22:15:56Z</cp:lastPrinted>
  <dcterms:created xsi:type="dcterms:W3CDTF">2017-07-20T14:48:34Z</dcterms:created>
  <dcterms:modified xsi:type="dcterms:W3CDTF">2024-11-19T22:15:17Z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db1103dc-db8f-4166-bd8d-42920f352947</vt:lpwstr>
  </property>
  <property fmtid="{D5CDD505-2E9C-101B-9397-08002B2CF9AE}" pid="4" name="Division">
    <vt:lpwstr>11;#Community Services|c23dee46-a4de-4c29-8bbc-79830d9e7d7c</vt:lpwstr>
  </property>
</Properties>
</file>