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felix\Desktop\Web Posting Documents\CSD Web Postings 2019\IN's\IN 19-038 AND ENCLOSURES 9-16-19_Jennifer\"/>
    </mc:Choice>
  </mc:AlternateContent>
  <bookViews>
    <workbookView xWindow="0" yWindow="0" windowWidth="25200" windowHeight="11250"/>
  </bookViews>
  <sheets>
    <sheet name="Summary" sheetId="1" r:id="rId1"/>
  </sheets>
  <externalReferences>
    <externalReference r:id="rId2"/>
  </externalReferences>
  <definedNames>
    <definedName name="_xlnm.Print_Area" localSheetId="0">Summary!$A$2:$D$68</definedName>
    <definedName name="TitleRegion1.a2.d67.1">Summary!$A$2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5" i="1" l="1"/>
  <c r="C65" i="1"/>
  <c r="B65" i="1"/>
  <c r="D64" i="1"/>
  <c r="C64" i="1"/>
  <c r="B64" i="1"/>
  <c r="D63" i="1"/>
  <c r="C63" i="1"/>
  <c r="B63" i="1"/>
  <c r="D62" i="1"/>
  <c r="C62" i="1"/>
  <c r="B62" i="1"/>
  <c r="D61" i="1"/>
  <c r="C61" i="1"/>
  <c r="B61" i="1"/>
  <c r="D60" i="1"/>
  <c r="C60" i="1"/>
  <c r="B60" i="1"/>
  <c r="D59" i="1"/>
  <c r="C59" i="1"/>
  <c r="B59" i="1"/>
  <c r="D58" i="1"/>
  <c r="C58" i="1"/>
  <c r="B58" i="1"/>
  <c r="D57" i="1"/>
  <c r="C57" i="1"/>
  <c r="B57" i="1"/>
  <c r="D56" i="1"/>
  <c r="C56" i="1"/>
  <c r="B56" i="1"/>
  <c r="D55" i="1"/>
  <c r="C55" i="1"/>
  <c r="B55" i="1"/>
  <c r="D54" i="1"/>
  <c r="C54" i="1"/>
  <c r="B54" i="1"/>
  <c r="D53" i="1"/>
  <c r="C53" i="1"/>
  <c r="B53" i="1"/>
  <c r="D52" i="1"/>
  <c r="C52" i="1"/>
  <c r="B52" i="1"/>
  <c r="D51" i="1"/>
  <c r="C51" i="1"/>
  <c r="B51" i="1"/>
  <c r="D50" i="1"/>
  <c r="C50" i="1"/>
  <c r="B50" i="1"/>
  <c r="D49" i="1"/>
  <c r="C49" i="1"/>
  <c r="B49" i="1"/>
  <c r="D48" i="1"/>
  <c r="C48" i="1"/>
  <c r="B48" i="1"/>
  <c r="D47" i="1"/>
  <c r="C47" i="1"/>
  <c r="B47" i="1"/>
  <c r="D46" i="1"/>
  <c r="C46" i="1"/>
  <c r="B46" i="1"/>
  <c r="D45" i="1"/>
  <c r="C45" i="1"/>
  <c r="B45" i="1"/>
  <c r="D44" i="1"/>
  <c r="C44" i="1"/>
  <c r="B44" i="1"/>
  <c r="D43" i="1"/>
  <c r="C43" i="1"/>
  <c r="B43" i="1"/>
  <c r="D42" i="1"/>
  <c r="C42" i="1"/>
  <c r="B42" i="1"/>
  <c r="D41" i="1"/>
  <c r="C41" i="1"/>
  <c r="B41" i="1"/>
  <c r="D40" i="1"/>
  <c r="C40" i="1"/>
  <c r="B40" i="1"/>
  <c r="D39" i="1"/>
  <c r="C39" i="1"/>
  <c r="B39" i="1"/>
  <c r="D38" i="1"/>
  <c r="C38" i="1"/>
  <c r="B38" i="1"/>
  <c r="D37" i="1"/>
  <c r="C37" i="1"/>
  <c r="B37" i="1"/>
  <c r="D36" i="1"/>
  <c r="C36" i="1"/>
  <c r="B36" i="1"/>
  <c r="D35" i="1"/>
  <c r="C35" i="1"/>
  <c r="B35" i="1"/>
  <c r="D34" i="1"/>
  <c r="C34" i="1"/>
  <c r="B34" i="1"/>
  <c r="D33" i="1"/>
  <c r="C33" i="1"/>
  <c r="B33" i="1"/>
  <c r="D32" i="1"/>
  <c r="C32" i="1"/>
  <c r="B32" i="1"/>
  <c r="D31" i="1"/>
  <c r="C31" i="1"/>
  <c r="B31" i="1"/>
  <c r="D30" i="1"/>
  <c r="C30" i="1"/>
  <c r="B30" i="1"/>
  <c r="D29" i="1"/>
  <c r="C29" i="1"/>
  <c r="B29" i="1"/>
  <c r="D28" i="1"/>
  <c r="C28" i="1"/>
  <c r="B28" i="1"/>
  <c r="D27" i="1"/>
  <c r="C27" i="1"/>
  <c r="B27" i="1"/>
  <c r="D26" i="1"/>
  <c r="C26" i="1"/>
  <c r="B26" i="1"/>
  <c r="D25" i="1"/>
  <c r="C25" i="1"/>
  <c r="B25" i="1"/>
  <c r="D24" i="1"/>
  <c r="C24" i="1"/>
  <c r="B24" i="1"/>
  <c r="D23" i="1"/>
  <c r="C23" i="1"/>
  <c r="B23" i="1"/>
  <c r="D22" i="1"/>
  <c r="C22" i="1"/>
  <c r="B22" i="1"/>
  <c r="D21" i="1"/>
  <c r="C21" i="1"/>
  <c r="B21" i="1"/>
  <c r="D20" i="1"/>
  <c r="C20" i="1"/>
  <c r="B20" i="1"/>
  <c r="D19" i="1"/>
  <c r="C19" i="1"/>
  <c r="B19" i="1"/>
  <c r="D18" i="1"/>
  <c r="C18" i="1"/>
  <c r="B18" i="1"/>
  <c r="D17" i="1"/>
  <c r="C17" i="1"/>
  <c r="B17" i="1"/>
  <c r="D16" i="1"/>
  <c r="C16" i="1"/>
  <c r="B16" i="1"/>
  <c r="D15" i="1"/>
  <c r="C15" i="1"/>
  <c r="B15" i="1"/>
  <c r="D14" i="1"/>
  <c r="C14" i="1"/>
  <c r="B14" i="1"/>
  <c r="D13" i="1"/>
  <c r="C13" i="1"/>
  <c r="B13" i="1"/>
  <c r="D12" i="1"/>
  <c r="C12" i="1"/>
  <c r="B12" i="1"/>
  <c r="D11" i="1"/>
  <c r="C11" i="1"/>
  <c r="B11" i="1"/>
  <c r="D10" i="1"/>
  <c r="C10" i="1"/>
  <c r="B10" i="1"/>
  <c r="D9" i="1"/>
  <c r="C9" i="1"/>
  <c r="B9" i="1"/>
  <c r="B66" i="1" l="1"/>
  <c r="C66" i="1"/>
  <c r="D66" i="1"/>
</calcChain>
</file>

<file path=xl/sharedStrings.xml><?xml version="1.0" encoding="utf-8"?>
<sst xmlns="http://schemas.openxmlformats.org/spreadsheetml/2006/main" count="72" uniqueCount="72">
  <si>
    <t>Fiscal Year 2018-19</t>
  </si>
  <si>
    <t>SAPT Exchange Program</t>
  </si>
  <si>
    <t>Summary of Exchanges</t>
  </si>
  <si>
    <t>November 15, 2018</t>
  </si>
  <si>
    <t>County</t>
  </si>
  <si>
    <t>SAPT Discretionary Exchange</t>
  </si>
  <si>
    <t>SAPT Perinatal Exchange</t>
  </si>
  <si>
    <t>SAPT Adolescent/Youth Treatment Exchange</t>
  </si>
  <si>
    <t>A</t>
  </si>
  <si>
    <t>B</t>
  </si>
  <si>
    <t>C</t>
  </si>
  <si>
    <t>D</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</si>
  <si>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</si>
  <si>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</si>
  <si>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</si>
  <si>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</si>
  <si>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</si>
  <si>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</si>
  <si>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</si>
  <si>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</si>
  <si>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</si>
  <si>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</si>
  <si>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</si>
  <si>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</si>
  <si>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</si>
  <si>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</si>
  <si>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</si>
  <si>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</si>
  <si>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</si>
  <si>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</si>
  <si>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</si>
  <si>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</si>
  <si>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</si>
  <si>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</si>
  <si>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</si>
  <si>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</si>
  <si>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</si>
  <si>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</si>
  <si>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</si>
  <si>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</si>
  <si>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</si>
  <si>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</si>
  <si>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</si>
  <si>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</si>
  <si>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</si>
  <si>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</si>
  <si>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</si>
  <si>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</si>
  <si>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</si>
  <si>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</si>
  <si>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</si>
  <si>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</si>
  <si>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</si>
  <si>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</si>
  <si>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</si>
  <si>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</si>
  <si>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</si>
  <si>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</si>
  <si>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</si>
  <si>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</si>
  <si>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</si>
  <si>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</si>
  <si>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</si>
  <si>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</si>
  <si>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</si>
  <si>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</si>
  <si>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</si>
  <si>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</si>
  <si>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</si>
  <si>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STATEWIDE TOTAL</t>
  </si>
  <si>
    <t>*13 Counties with population &lt; 40,000</t>
  </si>
  <si>
    <t>Press UP or DOWN ARROW or LEFT or RIGHT ARROW to read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</si>
</sst>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409]mmmm\ d\,\ yyyy;@"/>
  </numFmts>
  <fonts count="7" x14ac:knownFonts="1">
    <font>
      <sz val="10"/>
      <name val="Arial"/>
      <family val="2"/>
    </font>
    <font>
      <sz val="10"/>
      <name val="Arial"/>
      <family val="2"/>
    </font>
    <font>
      <b/>
      <sz val="14"/>
      <name val="Arial"/>
      <family val="2"/>
    </font>
    <font>
      <sz val="12"/>
      <name val="Arial"/>
      <family val="2"/>
    </font>
    <font>
      <sz val="10"/>
      <color rgb="FFFF0000"/>
      <name val="Arial"/>
      <family val="2"/>
    </font>
    <font>
      <b/>
      <sz val="12"/>
      <name val="Arial"/>
      <family val="2"/>
    </font>
    <font>
      <sz val="10"/>
      <color theme="0"/>
      <name val="Arial"/>
      <family val="2"/>
    </font>
  </fonts>
  <fills count="4">
    <fill>
      <patternFill patternType="none"/>
    </fill>
    <fill>
      <patternFill patternType="gray125"/>
    </fill>
    <fill>
      <patternFill patternType="solid">
        <fgColor indexed="22"/>
        <bgColor indexed="64"/>
      </patternFill>
    </fill>
    <fill>
      <patternFill patternType="solid">
        <fgColor indexed="47"/>
        <bgColor indexed="64"/>
      </patternFill>
    </fill>
  </fills>
  <borders count="15">
    <border>
      <left/>
      <right/>
      <top/>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2">
    <xf numFmtId="0" fontId="0" fillId="0" borderId="0"/>
    <xf numFmtId="3" fontId="1" fillId="0" borderId="0" applyFont="0" applyFill="0" applyBorder="0" applyAlignment="0" applyProtection="0"/>
  </cellStyleXfs>
  <cellXfs count="36">
    <xf numFmtId="0" fontId="0" fillId="0" borderId="0" xfId="0"/>
    <xf numFmtId="0" fontId="0" fillId="0" borderId="0" xfId="0" applyFill="1"/>
    <xf numFmtId="0" fontId="1" fillId="0" borderId="0" xfId="0" applyFont="1" applyFill="1"/>
    <xf numFmtId="0" fontId="1" fillId="0" borderId="0" xfId="0" applyFont="1"/>
    <xf numFmtId="0" fontId="0" fillId="2" borderId="0" xfId="0" applyFill="1"/>
    <xf numFmtId="0" fontId="4" fillId="0" borderId="0" xfId="0" applyFont="1" applyFill="1"/>
    <xf numFmtId="0" fontId="0" fillId="3" borderId="0" xfId="0" applyFill="1"/>
    <xf numFmtId="0" fontId="6" fillId="0" borderId="0" xfId="0" applyFont="1" applyProtection="1">
      <protection locked="0"/>
    </xf>
    <xf numFmtId="0" fontId="0" fillId="0" borderId="0" xfId="0" applyProtection="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2" borderId="9" xfId="0" applyFont="1" applyFill="1" applyBorder="1" applyAlignment="1" applyProtection="1">
      <alignment horizontal="center"/>
      <protection locked="0"/>
    </xf>
    <xf numFmtId="6" fontId="3" fillId="2" borderId="5" xfId="0" applyNumberFormat="1" applyFont="1" applyFill="1" applyBorder="1" applyProtection="1">
      <protection locked="0"/>
    </xf>
    <xf numFmtId="6" fontId="3" fillId="2" borderId="10" xfId="0" applyNumberFormat="1" applyFont="1" applyFill="1" applyBorder="1" applyProtection="1">
      <protection locked="0"/>
    </xf>
    <xf numFmtId="0" fontId="3" fillId="0" borderId="9" xfId="0" applyFont="1" applyBorder="1" applyAlignment="1" applyProtection="1">
      <alignment horizontal="center"/>
      <protection locked="0"/>
    </xf>
    <xf numFmtId="6" fontId="3" fillId="0" borderId="5" xfId="0" applyNumberFormat="1" applyFont="1" applyFill="1" applyBorder="1" applyProtection="1">
      <protection locked="0"/>
    </xf>
    <xf numFmtId="6" fontId="3" fillId="0" borderId="10" xfId="0" applyNumberFormat="1" applyFont="1" applyFill="1" applyBorder="1" applyProtection="1">
      <protection locked="0"/>
    </xf>
    <xf numFmtId="0" fontId="3" fillId="2" borderId="11" xfId="0" applyFont="1" applyFill="1" applyBorder="1" applyAlignment="1" applyProtection="1">
      <alignment horizontal="center"/>
      <protection locked="0"/>
    </xf>
    <xf numFmtId="0" fontId="3" fillId="0" borderId="12" xfId="0" applyFont="1" applyFill="1" applyBorder="1" applyAlignment="1" applyProtection="1">
      <alignment horizontal="center"/>
      <protection locked="0"/>
    </xf>
    <xf numFmtId="6" fontId="3" fillId="0" borderId="13" xfId="0" applyNumberFormat="1" applyFont="1" applyFill="1" applyBorder="1" applyProtection="1">
      <protection locked="0"/>
    </xf>
    <xf numFmtId="6" fontId="3" fillId="0" borderId="14" xfId="0" applyNumberFormat="1" applyFont="1" applyFill="1" applyBorder="1" applyProtection="1">
      <protection locked="0"/>
    </xf>
    <xf numFmtId="0" fontId="3" fillId="0" borderId="0" xfId="0" applyFont="1" applyBorder="1" applyProtection="1">
      <protection locked="0"/>
    </xf>
    <xf numFmtId="6" fontId="0" fillId="0" borderId="0" xfId="0" applyNumberFormat="1" applyProtection="1">
      <protection locked="0"/>
    </xf>
    <xf numFmtId="0" fontId="6" fillId="0" borderId="0" xfId="0" applyFont="1" applyProtection="1"/>
    <xf numFmtId="0" fontId="0" fillId="0" borderId="0" xfId="0" applyProtection="1"/>
    <xf numFmtId="0" fontId="3" fillId="0" borderId="0" xfId="0" applyFont="1" applyFill="1" applyBorder="1" applyProtection="1"/>
    <xf numFmtId="0" fontId="2" fillId="0" borderId="0" xfId="0" applyFont="1" applyFill="1" applyAlignment="1">
      <alignment horizontal="center"/>
    </xf>
    <xf numFmtId="0" fontId="2" fillId="0" borderId="0" xfId="0" applyFont="1" applyFill="1" applyBorder="1" applyAlignment="1" applyProtection="1">
      <alignment horizontal="center"/>
      <protection locked="0"/>
    </xf>
    <xf numFmtId="0" fontId="2" fillId="0" borderId="0" xfId="0" applyFont="1" applyBorder="1" applyAlignment="1" applyProtection="1">
      <alignment horizontal="center"/>
      <protection locked="0"/>
    </xf>
    <xf numFmtId="15" fontId="3" fillId="0" borderId="0" xfId="0" quotePrefix="1" applyNumberFormat="1" applyFont="1" applyBorder="1" applyAlignment="1" applyProtection="1">
      <alignment horizontal="center"/>
      <protection locked="0"/>
    </xf>
    <xf numFmtId="0" fontId="3" fillId="0" borderId="0" xfId="0" applyFont="1" applyBorder="1" applyAlignment="1" applyProtection="1">
      <alignment horizontal="center"/>
      <protection locked="0"/>
    </xf>
    <xf numFmtId="164" fontId="3" fillId="0" borderId="1" xfId="0" applyNumberFormat="1" applyFont="1" applyBorder="1" applyAlignment="1" applyProtection="1">
      <alignment horizontal="center"/>
    </xf>
  </cellXfs>
  <cellStyles count="2">
    <cellStyle name="Comma0"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FY%202018-19%20Exchange%20Program%20Exhibit%20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iscretionary"/>
      <sheetName val="Perinatal"/>
      <sheetName val="Adolescent-Youth"/>
    </sheetNames>
    <sheetDataSet>
      <sheetData sheetId="0"/>
      <sheetData sheetId="1">
        <row r="13">
          <cell r="C13">
            <v>-28718</v>
          </cell>
          <cell r="D13">
            <v>0</v>
          </cell>
        </row>
        <row r="14">
          <cell r="C14">
            <v>0</v>
          </cell>
          <cell r="D14">
            <v>56745</v>
          </cell>
        </row>
        <row r="15">
          <cell r="C15">
            <v>0</v>
          </cell>
          <cell r="D15">
            <v>14015</v>
          </cell>
        </row>
        <row r="16">
          <cell r="C16">
            <v>-4553</v>
          </cell>
          <cell r="D16">
            <v>0</v>
          </cell>
        </row>
        <row r="17">
          <cell r="C17">
            <v>-506</v>
          </cell>
          <cell r="D17">
            <v>0</v>
          </cell>
        </row>
        <row r="18">
          <cell r="C18">
            <v>0</v>
          </cell>
          <cell r="D18">
            <v>12962</v>
          </cell>
        </row>
        <row r="19">
          <cell r="C19">
            <v>-28079</v>
          </cell>
          <cell r="D19">
            <v>0</v>
          </cell>
        </row>
        <row r="20">
          <cell r="C20">
            <v>0</v>
          </cell>
          <cell r="D20">
            <v>13583</v>
          </cell>
        </row>
        <row r="21">
          <cell r="C21">
            <v>-1027</v>
          </cell>
          <cell r="D21">
            <v>0</v>
          </cell>
        </row>
        <row r="22">
          <cell r="C22">
            <v>-15040</v>
          </cell>
          <cell r="D22">
            <v>0</v>
          </cell>
        </row>
        <row r="23">
          <cell r="C23">
            <v>0</v>
          </cell>
          <cell r="D23">
            <v>176608</v>
          </cell>
        </row>
        <row r="24">
          <cell r="C24">
            <v>-6331</v>
          </cell>
          <cell r="D24">
            <v>0</v>
          </cell>
        </row>
        <row r="25">
          <cell r="C25">
            <v>-5853</v>
          </cell>
          <cell r="D25">
            <v>0</v>
          </cell>
        </row>
        <row r="26">
          <cell r="C26">
            <v>0</v>
          </cell>
          <cell r="D26">
            <v>12922</v>
          </cell>
        </row>
        <row r="27">
          <cell r="C27">
            <v>-4429</v>
          </cell>
          <cell r="D27">
            <v>0</v>
          </cell>
        </row>
        <row r="28">
          <cell r="C28">
            <v>-1077</v>
          </cell>
          <cell r="D28">
            <v>0</v>
          </cell>
        </row>
        <row r="29">
          <cell r="C29">
            <v>-422</v>
          </cell>
          <cell r="D29">
            <v>0</v>
          </cell>
        </row>
        <row r="30">
          <cell r="C30">
            <v>0</v>
          </cell>
          <cell r="D30">
            <v>13982</v>
          </cell>
        </row>
        <row r="31">
          <cell r="C31">
            <v>-92957</v>
          </cell>
          <cell r="D31">
            <v>0</v>
          </cell>
        </row>
        <row r="32">
          <cell r="C32">
            <v>-1153</v>
          </cell>
          <cell r="D32">
            <v>0</v>
          </cell>
        </row>
        <row r="33">
          <cell r="C33">
            <v>-1671</v>
          </cell>
          <cell r="D33">
            <v>0</v>
          </cell>
        </row>
        <row r="34">
          <cell r="C34">
            <v>0</v>
          </cell>
          <cell r="D34">
            <v>12786</v>
          </cell>
        </row>
        <row r="35">
          <cell r="C35">
            <v>-6016</v>
          </cell>
          <cell r="D35">
            <v>0</v>
          </cell>
        </row>
        <row r="36">
          <cell r="C36">
            <v>-1521</v>
          </cell>
          <cell r="D36">
            <v>0</v>
          </cell>
        </row>
        <row r="37">
          <cell r="C37">
            <v>0</v>
          </cell>
          <cell r="D37">
            <v>12357</v>
          </cell>
        </row>
        <row r="38">
          <cell r="C38">
            <v>0</v>
          </cell>
          <cell r="D38">
            <v>12435</v>
          </cell>
        </row>
        <row r="39">
          <cell r="C39">
            <v>-2145</v>
          </cell>
          <cell r="D39">
            <v>0</v>
          </cell>
        </row>
        <row r="40">
          <cell r="C40">
            <v>-945</v>
          </cell>
          <cell r="D40">
            <v>0</v>
          </cell>
        </row>
        <row r="41">
          <cell r="C41">
            <v>-638</v>
          </cell>
          <cell r="D41">
            <v>0</v>
          </cell>
        </row>
        <row r="42">
          <cell r="C42">
            <v>-30860</v>
          </cell>
          <cell r="D42">
            <v>0</v>
          </cell>
        </row>
        <row r="43">
          <cell r="C43">
            <v>-2042</v>
          </cell>
          <cell r="D43">
            <v>0</v>
          </cell>
        </row>
        <row r="44">
          <cell r="C44">
            <v>0</v>
          </cell>
          <cell r="D44">
            <v>13066</v>
          </cell>
        </row>
        <row r="45">
          <cell r="C45">
            <v>-12230</v>
          </cell>
          <cell r="D45">
            <v>0</v>
          </cell>
        </row>
        <row r="46">
          <cell r="C46">
            <v>-17710</v>
          </cell>
          <cell r="D46">
            <v>0</v>
          </cell>
        </row>
        <row r="47">
          <cell r="C47">
            <v>-408</v>
          </cell>
          <cell r="D47">
            <v>0</v>
          </cell>
        </row>
        <row r="48">
          <cell r="C48">
            <v>-21596</v>
          </cell>
          <cell r="D48">
            <v>0</v>
          </cell>
        </row>
        <row r="49">
          <cell r="C49">
            <v>-37713</v>
          </cell>
          <cell r="D49">
            <v>0</v>
          </cell>
        </row>
        <row r="50">
          <cell r="C50">
            <v>-15752</v>
          </cell>
          <cell r="D50">
            <v>0</v>
          </cell>
        </row>
        <row r="51">
          <cell r="C51">
            <v>-3290</v>
          </cell>
          <cell r="D51">
            <v>0</v>
          </cell>
        </row>
        <row r="52">
          <cell r="C52">
            <v>-6837</v>
          </cell>
          <cell r="D52">
            <v>0</v>
          </cell>
        </row>
        <row r="53">
          <cell r="C53">
            <v>-4203</v>
          </cell>
          <cell r="D53">
            <v>0</v>
          </cell>
        </row>
        <row r="54">
          <cell r="C54">
            <v>-8199</v>
          </cell>
          <cell r="D54">
            <v>0</v>
          </cell>
        </row>
        <row r="55">
          <cell r="C55">
            <v>-20284</v>
          </cell>
          <cell r="D55">
            <v>0</v>
          </cell>
        </row>
        <row r="56">
          <cell r="C56">
            <v>-6878</v>
          </cell>
          <cell r="D56">
            <v>0</v>
          </cell>
        </row>
        <row r="57">
          <cell r="C57">
            <v>-4458</v>
          </cell>
          <cell r="D57">
            <v>0</v>
          </cell>
        </row>
        <row r="58">
          <cell r="C58">
            <v>0</v>
          </cell>
          <cell r="D58">
            <v>61908</v>
          </cell>
        </row>
        <row r="59">
          <cell r="C59">
            <v>-2834</v>
          </cell>
          <cell r="D59">
            <v>0</v>
          </cell>
        </row>
        <row r="60">
          <cell r="C60">
            <v>-2910</v>
          </cell>
          <cell r="D60">
            <v>0</v>
          </cell>
        </row>
        <row r="61">
          <cell r="C61">
            <v>-8056</v>
          </cell>
          <cell r="D61">
            <v>0</v>
          </cell>
        </row>
        <row r="62">
          <cell r="C62">
            <v>-2726</v>
          </cell>
          <cell r="D62">
            <v>0</v>
          </cell>
        </row>
        <row r="63">
          <cell r="C63">
            <v>-1307</v>
          </cell>
          <cell r="D63">
            <v>0</v>
          </cell>
        </row>
        <row r="64">
          <cell r="C64">
            <v>-4838</v>
          </cell>
          <cell r="D64">
            <v>0</v>
          </cell>
        </row>
        <row r="65">
          <cell r="C65">
            <v>0</v>
          </cell>
          <cell r="D65">
            <v>12576</v>
          </cell>
        </row>
        <row r="66">
          <cell r="C66">
            <v>-1993</v>
          </cell>
          <cell r="D66">
            <v>0</v>
          </cell>
        </row>
        <row r="67">
          <cell r="C67">
            <v>-415</v>
          </cell>
          <cell r="D67">
            <v>0</v>
          </cell>
        </row>
        <row r="68">
          <cell r="C68">
            <v>-3909</v>
          </cell>
          <cell r="D68">
            <v>0</v>
          </cell>
        </row>
        <row r="69">
          <cell r="C69">
            <v>-1416</v>
          </cell>
          <cell r="D69">
            <v>0</v>
          </cell>
        </row>
      </sheetData>
      <sheetData sheetId="2">
        <row r="13">
          <cell r="D13">
            <v>0</v>
          </cell>
          <cell r="E13">
            <v>14528</v>
          </cell>
        </row>
        <row r="14">
          <cell r="D14">
            <v>0</v>
          </cell>
          <cell r="E14">
            <v>0</v>
          </cell>
        </row>
        <row r="15">
          <cell r="D15">
            <v>-5065</v>
          </cell>
          <cell r="E15">
            <v>0</v>
          </cell>
        </row>
        <row r="16">
          <cell r="D16">
            <v>0</v>
          </cell>
          <cell r="E16">
            <v>3842</v>
          </cell>
        </row>
        <row r="17">
          <cell r="D17">
            <v>0</v>
          </cell>
          <cell r="E17">
            <v>52</v>
          </cell>
        </row>
        <row r="18">
          <cell r="D18">
            <v>-5051</v>
          </cell>
          <cell r="E18">
            <v>0</v>
          </cell>
        </row>
        <row r="19">
          <cell r="D19">
            <v>0</v>
          </cell>
          <cell r="E19">
            <v>15114</v>
          </cell>
        </row>
        <row r="20">
          <cell r="D20">
            <v>-5058</v>
          </cell>
          <cell r="E20">
            <v>0</v>
          </cell>
        </row>
        <row r="21">
          <cell r="D21">
            <v>0</v>
          </cell>
          <cell r="E21">
            <v>497</v>
          </cell>
        </row>
        <row r="22">
          <cell r="D22">
            <v>0</v>
          </cell>
          <cell r="E22">
            <v>2367</v>
          </cell>
        </row>
        <row r="23">
          <cell r="D23">
            <v>-118143</v>
          </cell>
          <cell r="E23">
            <v>0</v>
          </cell>
        </row>
        <row r="24">
          <cell r="D24">
            <v>0</v>
          </cell>
          <cell r="E24">
            <v>520</v>
          </cell>
        </row>
        <row r="25">
          <cell r="D25">
            <v>0</v>
          </cell>
          <cell r="E25">
            <v>0</v>
          </cell>
        </row>
        <row r="26">
          <cell r="D26">
            <v>-5048</v>
          </cell>
          <cell r="E26">
            <v>0</v>
          </cell>
        </row>
        <row r="27">
          <cell r="D27">
            <v>0</v>
          </cell>
          <cell r="E27">
            <v>2655</v>
          </cell>
        </row>
        <row r="28">
          <cell r="D28">
            <v>0</v>
          </cell>
          <cell r="E28">
            <v>536</v>
          </cell>
        </row>
        <row r="29">
          <cell r="D29">
            <v>0</v>
          </cell>
          <cell r="E29">
            <v>52</v>
          </cell>
        </row>
        <row r="30">
          <cell r="D30">
            <v>-5062</v>
          </cell>
          <cell r="E30">
            <v>0</v>
          </cell>
        </row>
        <row r="31">
          <cell r="D31">
            <v>0</v>
          </cell>
          <cell r="E31">
            <v>37831</v>
          </cell>
        </row>
        <row r="32">
          <cell r="D32">
            <v>0</v>
          </cell>
          <cell r="E32">
            <v>645</v>
          </cell>
        </row>
        <row r="33">
          <cell r="D33">
            <v>0</v>
          </cell>
          <cell r="E33">
            <v>853</v>
          </cell>
        </row>
        <row r="34">
          <cell r="D34">
            <v>-5048</v>
          </cell>
          <cell r="E34">
            <v>0</v>
          </cell>
        </row>
        <row r="35">
          <cell r="D35">
            <v>0</v>
          </cell>
          <cell r="E35">
            <v>222</v>
          </cell>
        </row>
        <row r="36">
          <cell r="D36">
            <v>0</v>
          </cell>
          <cell r="E36">
            <v>795</v>
          </cell>
        </row>
        <row r="37">
          <cell r="D37">
            <v>-5040</v>
          </cell>
          <cell r="E37">
            <v>0</v>
          </cell>
        </row>
        <row r="38">
          <cell r="D38">
            <v>-5045</v>
          </cell>
          <cell r="E38">
            <v>0</v>
          </cell>
        </row>
        <row r="39">
          <cell r="D39">
            <v>0</v>
          </cell>
          <cell r="E39">
            <v>977</v>
          </cell>
        </row>
        <row r="40">
          <cell r="D40">
            <v>0</v>
          </cell>
          <cell r="E40">
            <v>414</v>
          </cell>
        </row>
        <row r="41">
          <cell r="D41">
            <v>0</v>
          </cell>
          <cell r="E41">
            <v>185</v>
          </cell>
        </row>
        <row r="42">
          <cell r="D42">
            <v>0</v>
          </cell>
          <cell r="E42">
            <v>9940</v>
          </cell>
        </row>
        <row r="43">
          <cell r="D43">
            <v>0</v>
          </cell>
          <cell r="E43">
            <v>1260</v>
          </cell>
        </row>
        <row r="44">
          <cell r="D44">
            <v>-5049</v>
          </cell>
          <cell r="E44">
            <v>0</v>
          </cell>
        </row>
        <row r="45">
          <cell r="D45">
            <v>0</v>
          </cell>
          <cell r="E45">
            <v>8437</v>
          </cell>
        </row>
        <row r="46">
          <cell r="D46">
            <v>0</v>
          </cell>
          <cell r="E46">
            <v>14637</v>
          </cell>
        </row>
        <row r="47">
          <cell r="D47">
            <v>0</v>
          </cell>
          <cell r="E47">
            <v>52</v>
          </cell>
        </row>
        <row r="48">
          <cell r="D48">
            <v>0</v>
          </cell>
          <cell r="E48">
            <v>6857</v>
          </cell>
        </row>
        <row r="49">
          <cell r="D49">
            <v>0</v>
          </cell>
          <cell r="E49">
            <v>16599</v>
          </cell>
        </row>
        <row r="50">
          <cell r="D50">
            <v>0</v>
          </cell>
          <cell r="E50">
            <v>3088</v>
          </cell>
        </row>
        <row r="51">
          <cell r="D51">
            <v>0</v>
          </cell>
          <cell r="E51">
            <v>1732</v>
          </cell>
        </row>
        <row r="52">
          <cell r="D52">
            <v>0</v>
          </cell>
          <cell r="E52">
            <v>739</v>
          </cell>
        </row>
        <row r="53">
          <cell r="D53">
            <v>0</v>
          </cell>
          <cell r="E53">
            <v>2263</v>
          </cell>
        </row>
        <row r="54">
          <cell r="D54">
            <v>0</v>
          </cell>
          <cell r="E54">
            <v>1718</v>
          </cell>
        </row>
        <row r="55">
          <cell r="D55">
            <v>0</v>
          </cell>
          <cell r="E55">
            <v>5422</v>
          </cell>
        </row>
        <row r="56">
          <cell r="D56">
            <v>0</v>
          </cell>
          <cell r="E56">
            <v>769</v>
          </cell>
        </row>
        <row r="57">
          <cell r="D57">
            <v>0</v>
          </cell>
          <cell r="E57">
            <v>3833</v>
          </cell>
        </row>
        <row r="58">
          <cell r="D58">
            <v>-5034</v>
          </cell>
          <cell r="E58">
            <v>0</v>
          </cell>
        </row>
        <row r="59">
          <cell r="D59">
            <v>0</v>
          </cell>
          <cell r="E59">
            <v>2716</v>
          </cell>
        </row>
        <row r="60">
          <cell r="D60">
            <v>0</v>
          </cell>
          <cell r="E60">
            <v>1743</v>
          </cell>
        </row>
        <row r="61">
          <cell r="D61">
            <v>0</v>
          </cell>
          <cell r="E61">
            <v>1491</v>
          </cell>
        </row>
        <row r="62">
          <cell r="D62">
            <v>0</v>
          </cell>
          <cell r="E62">
            <v>1460</v>
          </cell>
        </row>
        <row r="63">
          <cell r="D63">
            <v>0</v>
          </cell>
          <cell r="E63">
            <v>503</v>
          </cell>
        </row>
        <row r="64">
          <cell r="D64">
            <v>0</v>
          </cell>
          <cell r="E64">
            <v>2684</v>
          </cell>
        </row>
        <row r="65">
          <cell r="D65">
            <v>-5044</v>
          </cell>
          <cell r="E65">
            <v>0</v>
          </cell>
        </row>
        <row r="66">
          <cell r="D66">
            <v>0</v>
          </cell>
          <cell r="E66">
            <v>899</v>
          </cell>
        </row>
        <row r="67">
          <cell r="D67">
            <v>0</v>
          </cell>
          <cell r="E67">
            <v>52</v>
          </cell>
        </row>
        <row r="68">
          <cell r="D68">
            <v>0</v>
          </cell>
          <cell r="E68">
            <v>1907</v>
          </cell>
        </row>
        <row r="69">
          <cell r="D69">
            <v>0</v>
          </cell>
          <cell r="E69">
            <v>801</v>
          </cell>
        </row>
      </sheetData>
      <sheetData sheetId="3">
        <row r="13">
          <cell r="D13">
            <v>0</v>
          </cell>
          <cell r="E13">
            <v>14190</v>
          </cell>
        </row>
        <row r="14">
          <cell r="D14">
            <v>-56745</v>
          </cell>
          <cell r="E14">
            <v>0</v>
          </cell>
        </row>
        <row r="15">
          <cell r="D15">
            <v>-8950</v>
          </cell>
          <cell r="E15">
            <v>0</v>
          </cell>
        </row>
        <row r="16">
          <cell r="D16">
            <v>0</v>
          </cell>
          <cell r="E16">
            <v>711</v>
          </cell>
        </row>
        <row r="17">
          <cell r="D17">
            <v>0</v>
          </cell>
          <cell r="E17">
            <v>454</v>
          </cell>
        </row>
        <row r="18">
          <cell r="D18">
            <v>-7911</v>
          </cell>
          <cell r="E18">
            <v>0</v>
          </cell>
        </row>
        <row r="19">
          <cell r="D19">
            <v>0</v>
          </cell>
          <cell r="E19">
            <v>12965</v>
          </cell>
        </row>
        <row r="20">
          <cell r="D20">
            <v>-8525</v>
          </cell>
          <cell r="E20">
            <v>0</v>
          </cell>
        </row>
        <row r="21">
          <cell r="D21">
            <v>0</v>
          </cell>
          <cell r="E21">
            <v>530</v>
          </cell>
        </row>
        <row r="22">
          <cell r="D22">
            <v>0</v>
          </cell>
          <cell r="E22">
            <v>12673</v>
          </cell>
        </row>
        <row r="23">
          <cell r="D23">
            <v>-58465</v>
          </cell>
          <cell r="E23">
            <v>0</v>
          </cell>
        </row>
        <row r="24">
          <cell r="D24">
            <v>0</v>
          </cell>
          <cell r="E24">
            <v>5811</v>
          </cell>
        </row>
        <row r="25">
          <cell r="D25">
            <v>0</v>
          </cell>
          <cell r="E25">
            <v>5853</v>
          </cell>
        </row>
        <row r="26">
          <cell r="D26">
            <v>-7874</v>
          </cell>
          <cell r="E26">
            <v>0</v>
          </cell>
        </row>
        <row r="27">
          <cell r="D27">
            <v>0</v>
          </cell>
          <cell r="E27">
            <v>1774</v>
          </cell>
        </row>
        <row r="28">
          <cell r="D28">
            <v>0</v>
          </cell>
          <cell r="E28">
            <v>541</v>
          </cell>
        </row>
        <row r="29">
          <cell r="D29">
            <v>0</v>
          </cell>
          <cell r="E29">
            <v>370</v>
          </cell>
        </row>
        <row r="30">
          <cell r="D30">
            <v>-8920</v>
          </cell>
          <cell r="E30">
            <v>0</v>
          </cell>
        </row>
        <row r="31">
          <cell r="D31">
            <v>0</v>
          </cell>
          <cell r="E31">
            <v>55126</v>
          </cell>
        </row>
        <row r="32">
          <cell r="D32">
            <v>0</v>
          </cell>
          <cell r="E32">
            <v>508</v>
          </cell>
        </row>
        <row r="33">
          <cell r="D33">
            <v>0</v>
          </cell>
          <cell r="E33">
            <v>818</v>
          </cell>
        </row>
        <row r="34">
          <cell r="D34">
            <v>-7738</v>
          </cell>
          <cell r="E34">
            <v>0</v>
          </cell>
        </row>
        <row r="35">
          <cell r="D35">
            <v>0</v>
          </cell>
          <cell r="E35">
            <v>5794</v>
          </cell>
        </row>
        <row r="36">
          <cell r="D36">
            <v>0</v>
          </cell>
          <cell r="E36">
            <v>726</v>
          </cell>
        </row>
        <row r="37">
          <cell r="D37">
            <v>-7317</v>
          </cell>
          <cell r="E37">
            <v>0</v>
          </cell>
        </row>
        <row r="38">
          <cell r="D38">
            <v>-7390</v>
          </cell>
          <cell r="E38">
            <v>0</v>
          </cell>
        </row>
        <row r="39">
          <cell r="D39">
            <v>0</v>
          </cell>
          <cell r="E39">
            <v>1168</v>
          </cell>
        </row>
        <row r="40">
          <cell r="D40">
            <v>0</v>
          </cell>
          <cell r="E40">
            <v>531</v>
          </cell>
        </row>
        <row r="41">
          <cell r="D41">
            <v>0</v>
          </cell>
          <cell r="E41">
            <v>453</v>
          </cell>
        </row>
        <row r="42">
          <cell r="D42">
            <v>0</v>
          </cell>
          <cell r="E42">
            <v>20920</v>
          </cell>
        </row>
        <row r="43">
          <cell r="D43">
            <v>0</v>
          </cell>
          <cell r="E43">
            <v>782</v>
          </cell>
        </row>
        <row r="44">
          <cell r="D44">
            <v>-8017</v>
          </cell>
          <cell r="E44">
            <v>0</v>
          </cell>
        </row>
        <row r="45">
          <cell r="D45">
            <v>0</v>
          </cell>
          <cell r="E45">
            <v>3793</v>
          </cell>
        </row>
        <row r="46">
          <cell r="D46">
            <v>0</v>
          </cell>
          <cell r="E46">
            <v>3073</v>
          </cell>
        </row>
        <row r="47">
          <cell r="D47">
            <v>0</v>
          </cell>
          <cell r="E47">
            <v>356</v>
          </cell>
        </row>
        <row r="48">
          <cell r="D48">
            <v>0</v>
          </cell>
          <cell r="E48">
            <v>14739</v>
          </cell>
        </row>
        <row r="49">
          <cell r="D49">
            <v>0</v>
          </cell>
          <cell r="E49">
            <v>21114</v>
          </cell>
        </row>
        <row r="50">
          <cell r="D50">
            <v>0</v>
          </cell>
          <cell r="E50">
            <v>12664</v>
          </cell>
        </row>
        <row r="51">
          <cell r="D51">
            <v>0</v>
          </cell>
          <cell r="E51">
            <v>1558</v>
          </cell>
        </row>
        <row r="52">
          <cell r="D52">
            <v>0</v>
          </cell>
          <cell r="E52">
            <v>6098</v>
          </cell>
        </row>
        <row r="53">
          <cell r="D53">
            <v>0</v>
          </cell>
          <cell r="E53">
            <v>1940</v>
          </cell>
        </row>
        <row r="54">
          <cell r="D54">
            <v>0</v>
          </cell>
          <cell r="E54">
            <v>6481</v>
          </cell>
        </row>
        <row r="55">
          <cell r="D55">
            <v>0</v>
          </cell>
          <cell r="E55">
            <v>14862</v>
          </cell>
        </row>
        <row r="56">
          <cell r="D56">
            <v>0</v>
          </cell>
          <cell r="E56">
            <v>6109</v>
          </cell>
        </row>
        <row r="57">
          <cell r="D57">
            <v>0</v>
          </cell>
          <cell r="E57">
            <v>625</v>
          </cell>
        </row>
        <row r="58">
          <cell r="D58">
            <v>-56874</v>
          </cell>
          <cell r="E58">
            <v>0</v>
          </cell>
        </row>
        <row r="59">
          <cell r="D59">
            <v>0</v>
          </cell>
          <cell r="E59">
            <v>118</v>
          </cell>
        </row>
        <row r="60">
          <cell r="D60">
            <v>0</v>
          </cell>
          <cell r="E60">
            <v>1167</v>
          </cell>
        </row>
        <row r="61">
          <cell r="D61">
            <v>0</v>
          </cell>
          <cell r="E61">
            <v>6565</v>
          </cell>
        </row>
        <row r="62">
          <cell r="D62">
            <v>0</v>
          </cell>
          <cell r="E62">
            <v>1266</v>
          </cell>
        </row>
        <row r="63">
          <cell r="D63">
            <v>0</v>
          </cell>
          <cell r="E63">
            <v>804</v>
          </cell>
        </row>
        <row r="64">
          <cell r="D64">
            <v>0</v>
          </cell>
          <cell r="E64">
            <v>2154</v>
          </cell>
        </row>
        <row r="65">
          <cell r="D65">
            <v>-7532</v>
          </cell>
          <cell r="E65">
            <v>0</v>
          </cell>
        </row>
        <row r="66">
          <cell r="D66">
            <v>0</v>
          </cell>
          <cell r="E66">
            <v>1094</v>
          </cell>
        </row>
        <row r="67">
          <cell r="D67">
            <v>0</v>
          </cell>
          <cell r="E67">
            <v>363</v>
          </cell>
        </row>
        <row r="68">
          <cell r="D68">
            <v>0</v>
          </cell>
          <cell r="E68">
            <v>2002</v>
          </cell>
        </row>
        <row r="69">
          <cell r="D69">
            <v>0</v>
          </cell>
          <cell r="E69">
            <v>615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72"/>
  <sheetViews>
    <sheetView tabSelected="1" zoomScaleNormal="100" zoomScaleSheetLayoutView="80" workbookViewId="0"/>
  </sheetViews>
  <sheetFormatPr defaultColWidth="0" defaultRowHeight="12.75" zeroHeight="1" x14ac:dyDescent="0.2"/>
  <cols>
    <col min="1" max="1" width="30.5703125" style="8" customWidth="1"/>
    <col min="2" max="4" width="20.5703125" style="8" customWidth="1"/>
    <col min="5" max="41" width="9.140625" style="1" hidden="1" customWidth="1"/>
    <col min="42" max="64" width="0" hidden="1" customWidth="1"/>
    <col min="65" max="16384" width="9.140625" hidden="1"/>
  </cols>
  <sheetData>
    <row r="1" spans="1:41" x14ac:dyDescent="0.2">
      <c r="A1" s="7" t="s">
        <v>71</v>
      </c>
      <c r="B1" s="27"/>
      <c r="C1" s="27"/>
      <c r="D1" s="28"/>
    </row>
    <row r="2" spans="1:41" s="1" customFormat="1" ht="18" x14ac:dyDescent="0.25">
      <c r="A2" s="31" t="s">
        <v>0</v>
      </c>
      <c r="B2" s="31"/>
      <c r="C2" s="31"/>
      <c r="D2" s="31"/>
    </row>
    <row r="3" spans="1:41" s="1" customFormat="1" ht="18" x14ac:dyDescent="0.25">
      <c r="A3" s="32" t="s">
        <v>1</v>
      </c>
      <c r="B3" s="32"/>
      <c r="C3" s="32"/>
      <c r="D3" s="32"/>
    </row>
    <row r="4" spans="1:41" ht="18" x14ac:dyDescent="0.25">
      <c r="A4" s="32" t="s">
        <v>2</v>
      </c>
      <c r="B4" s="32"/>
      <c r="C4" s="32"/>
      <c r="D4" s="32"/>
    </row>
    <row r="5" spans="1:41" ht="15" x14ac:dyDescent="0.2">
      <c r="A5" s="33" t="s">
        <v>3</v>
      </c>
      <c r="B5" s="34"/>
      <c r="C5" s="34"/>
      <c r="D5" s="34"/>
    </row>
    <row r="6" spans="1:41" ht="21" customHeight="1" thickBot="1" x14ac:dyDescent="0.25">
      <c r="A6" s="35"/>
      <c r="B6" s="35"/>
      <c r="C6" s="35"/>
      <c r="D6" s="35"/>
    </row>
    <row r="7" spans="1:41" s="3" customFormat="1" ht="79.5" customHeight="1" thickBot="1" x14ac:dyDescent="0.3">
      <c r="A7" s="9" t="s">
        <v>4</v>
      </c>
      <c r="B7" s="10" t="s">
        <v>5</v>
      </c>
      <c r="C7" s="10" t="s">
        <v>6</v>
      </c>
      <c r="D7" s="11" t="s">
        <v>7</v>
      </c>
      <c r="E7" s="30"/>
      <c r="F7" s="30"/>
      <c r="G7" s="30"/>
      <c r="H7" s="30"/>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row>
    <row r="8" spans="1:41" ht="15.75" thickTop="1" x14ac:dyDescent="0.2">
      <c r="A8" s="12" t="s">
        <v>8</v>
      </c>
      <c r="B8" s="13" t="s">
        <v>9</v>
      </c>
      <c r="C8" s="13" t="s">
        <v>10</v>
      </c>
      <c r="D8" s="14" t="s">
        <v>11</v>
      </c>
    </row>
    <row r="9" spans="1:41" s="4" customFormat="1" ht="15" x14ac:dyDescent="0.2">
      <c r="A9" s="15" t="s">
        <v>12</v>
      </c>
      <c r="B9" s="16">
        <f>[1]Discretionary!C13+[1]Discretionary!D13</f>
        <v>-28718</v>
      </c>
      <c r="C9" s="16">
        <f>[1]Perinatal!D13+[1]Perinatal!E13</f>
        <v>14528</v>
      </c>
      <c r="D9" s="17">
        <f>'[1]Adolescent-Youth'!D13+'[1]Adolescent-Youth'!E13</f>
        <v>14190</v>
      </c>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row>
    <row r="10" spans="1:41" ht="15" x14ac:dyDescent="0.2">
      <c r="A10" s="18" t="s">
        <v>13</v>
      </c>
      <c r="B10" s="19">
        <f>[1]Discretionary!C14+[1]Discretionary!D14</f>
        <v>56745</v>
      </c>
      <c r="C10" s="19">
        <f>[1]Perinatal!D14+[1]Perinatal!E14</f>
        <v>0</v>
      </c>
      <c r="D10" s="20">
        <f>'[1]Adolescent-Youth'!D14+'[1]Adolescent-Youth'!E14</f>
        <v>-56745</v>
      </c>
    </row>
    <row r="11" spans="1:41" s="4" customFormat="1" ht="15" x14ac:dyDescent="0.2">
      <c r="A11" s="15" t="s">
        <v>14</v>
      </c>
      <c r="B11" s="16">
        <f>[1]Discretionary!C15+[1]Discretionary!D15</f>
        <v>14015</v>
      </c>
      <c r="C11" s="16">
        <f>[1]Perinatal!D15+[1]Perinatal!E15</f>
        <v>-5065</v>
      </c>
      <c r="D11" s="17">
        <f>'[1]Adolescent-Youth'!D15+'[1]Adolescent-Youth'!E15</f>
        <v>-8950</v>
      </c>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row>
    <row r="12" spans="1:41" ht="15" x14ac:dyDescent="0.2">
      <c r="A12" s="18" t="s">
        <v>15</v>
      </c>
      <c r="B12" s="19">
        <f>[1]Discretionary!C16+[1]Discretionary!D16</f>
        <v>-4553</v>
      </c>
      <c r="C12" s="19">
        <f>[1]Perinatal!D16+[1]Perinatal!E16</f>
        <v>3842</v>
      </c>
      <c r="D12" s="20">
        <f>'[1]Adolescent-Youth'!D16+'[1]Adolescent-Youth'!E16</f>
        <v>711</v>
      </c>
    </row>
    <row r="13" spans="1:41" s="4" customFormat="1" ht="15" x14ac:dyDescent="0.2">
      <c r="A13" s="15" t="s">
        <v>16</v>
      </c>
      <c r="B13" s="16">
        <f>[1]Discretionary!C17+[1]Discretionary!D17</f>
        <v>-506</v>
      </c>
      <c r="C13" s="16">
        <f>[1]Perinatal!D17+[1]Perinatal!E17</f>
        <v>52</v>
      </c>
      <c r="D13" s="17">
        <f>'[1]Adolescent-Youth'!D17+'[1]Adolescent-Youth'!E17</f>
        <v>454</v>
      </c>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row>
    <row r="14" spans="1:41" ht="15" x14ac:dyDescent="0.2">
      <c r="A14" s="18" t="s">
        <v>17</v>
      </c>
      <c r="B14" s="19">
        <f>[1]Discretionary!C18+[1]Discretionary!D18</f>
        <v>12962</v>
      </c>
      <c r="C14" s="19">
        <f>[1]Perinatal!D18+[1]Perinatal!E18</f>
        <v>-5051</v>
      </c>
      <c r="D14" s="20">
        <f>'[1]Adolescent-Youth'!D18+'[1]Adolescent-Youth'!E18</f>
        <v>-7911</v>
      </c>
      <c r="K14" s="5"/>
    </row>
    <row r="15" spans="1:41" s="4" customFormat="1" ht="15" x14ac:dyDescent="0.2">
      <c r="A15" s="15" t="s">
        <v>18</v>
      </c>
      <c r="B15" s="16">
        <f>[1]Discretionary!C19+[1]Discretionary!D19</f>
        <v>-28079</v>
      </c>
      <c r="C15" s="16">
        <f>[1]Perinatal!D19+[1]Perinatal!E19</f>
        <v>15114</v>
      </c>
      <c r="D15" s="17">
        <f>'[1]Adolescent-Youth'!D19+'[1]Adolescent-Youth'!E19</f>
        <v>12965</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row>
    <row r="16" spans="1:41" ht="15" x14ac:dyDescent="0.2">
      <c r="A16" s="18" t="s">
        <v>19</v>
      </c>
      <c r="B16" s="19">
        <f>[1]Discretionary!C20+[1]Discretionary!D20</f>
        <v>13583</v>
      </c>
      <c r="C16" s="19">
        <f>[1]Perinatal!D20+[1]Perinatal!E20</f>
        <v>-5058</v>
      </c>
      <c r="D16" s="20">
        <f>'[1]Adolescent-Youth'!D20+'[1]Adolescent-Youth'!E20</f>
        <v>-8525</v>
      </c>
    </row>
    <row r="17" spans="1:41" s="4" customFormat="1" ht="15" x14ac:dyDescent="0.2">
      <c r="A17" s="15" t="s">
        <v>20</v>
      </c>
      <c r="B17" s="16">
        <f>[1]Discretionary!C21+[1]Discretionary!D21</f>
        <v>-1027</v>
      </c>
      <c r="C17" s="16">
        <f>[1]Perinatal!D21+[1]Perinatal!E21</f>
        <v>497</v>
      </c>
      <c r="D17" s="17">
        <f>'[1]Adolescent-Youth'!D21+'[1]Adolescent-Youth'!E21</f>
        <v>530</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row>
    <row r="18" spans="1:41" ht="15" x14ac:dyDescent="0.2">
      <c r="A18" s="18" t="s">
        <v>21</v>
      </c>
      <c r="B18" s="19">
        <f>[1]Discretionary!C22+[1]Discretionary!D22</f>
        <v>-15040</v>
      </c>
      <c r="C18" s="19">
        <f>[1]Perinatal!D22+[1]Perinatal!E22</f>
        <v>2367</v>
      </c>
      <c r="D18" s="20">
        <f>'[1]Adolescent-Youth'!D22+'[1]Adolescent-Youth'!E22</f>
        <v>12673</v>
      </c>
    </row>
    <row r="19" spans="1:41" s="4" customFormat="1" ht="15" x14ac:dyDescent="0.2">
      <c r="A19" s="15" t="s">
        <v>22</v>
      </c>
      <c r="B19" s="16">
        <f>[1]Discretionary!C23+[1]Discretionary!D23</f>
        <v>176608</v>
      </c>
      <c r="C19" s="16">
        <f>[1]Perinatal!D23+[1]Perinatal!E23</f>
        <v>-118143</v>
      </c>
      <c r="D19" s="17">
        <f>'[1]Adolescent-Youth'!D23+'[1]Adolescent-Youth'!E23</f>
        <v>-58465</v>
      </c>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row>
    <row r="20" spans="1:41" ht="15" x14ac:dyDescent="0.2">
      <c r="A20" s="18" t="s">
        <v>23</v>
      </c>
      <c r="B20" s="19">
        <f>[1]Discretionary!C24+[1]Discretionary!D24</f>
        <v>-6331</v>
      </c>
      <c r="C20" s="19">
        <f>[1]Perinatal!D24+[1]Perinatal!E24</f>
        <v>520</v>
      </c>
      <c r="D20" s="20">
        <f>'[1]Adolescent-Youth'!D24+'[1]Adolescent-Youth'!E24</f>
        <v>5811</v>
      </c>
    </row>
    <row r="21" spans="1:41" s="4" customFormat="1" ht="15" x14ac:dyDescent="0.2">
      <c r="A21" s="15" t="s">
        <v>24</v>
      </c>
      <c r="B21" s="16">
        <f>[1]Discretionary!C25+[1]Discretionary!D25</f>
        <v>-5853</v>
      </c>
      <c r="C21" s="16">
        <f>[1]Perinatal!D25+[1]Perinatal!E25</f>
        <v>0</v>
      </c>
      <c r="D21" s="17">
        <f>'[1]Adolescent-Youth'!D25+'[1]Adolescent-Youth'!E25</f>
        <v>5853</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row>
    <row r="22" spans="1:41" ht="15" x14ac:dyDescent="0.2">
      <c r="A22" s="18" t="s">
        <v>25</v>
      </c>
      <c r="B22" s="19">
        <f>[1]Discretionary!C26+[1]Discretionary!D26</f>
        <v>12922</v>
      </c>
      <c r="C22" s="19">
        <f>[1]Perinatal!D26+[1]Perinatal!E26</f>
        <v>-5048</v>
      </c>
      <c r="D22" s="20">
        <f>'[1]Adolescent-Youth'!D26+'[1]Adolescent-Youth'!E26</f>
        <v>-7874</v>
      </c>
    </row>
    <row r="23" spans="1:41" s="4" customFormat="1" ht="15" x14ac:dyDescent="0.2">
      <c r="A23" s="15" t="s">
        <v>26</v>
      </c>
      <c r="B23" s="16">
        <f>[1]Discretionary!C27+[1]Discretionary!D27</f>
        <v>-4429</v>
      </c>
      <c r="C23" s="16">
        <f>[1]Perinatal!D27+[1]Perinatal!E27</f>
        <v>2655</v>
      </c>
      <c r="D23" s="17">
        <f>'[1]Adolescent-Youth'!D27+'[1]Adolescent-Youth'!E27</f>
        <v>1774</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row>
    <row r="24" spans="1:41" ht="15" x14ac:dyDescent="0.2">
      <c r="A24" s="18" t="s">
        <v>27</v>
      </c>
      <c r="B24" s="19">
        <f>[1]Discretionary!C28+[1]Discretionary!D28</f>
        <v>-1077</v>
      </c>
      <c r="C24" s="19">
        <f>[1]Perinatal!D28+[1]Perinatal!E28</f>
        <v>536</v>
      </c>
      <c r="D24" s="20">
        <f>'[1]Adolescent-Youth'!D28+'[1]Adolescent-Youth'!E28</f>
        <v>541</v>
      </c>
    </row>
    <row r="25" spans="1:41" s="4" customFormat="1" ht="15" x14ac:dyDescent="0.2">
      <c r="A25" s="15" t="s">
        <v>28</v>
      </c>
      <c r="B25" s="16">
        <f>[1]Discretionary!C29+[1]Discretionary!D29</f>
        <v>-422</v>
      </c>
      <c r="C25" s="16">
        <f>[1]Perinatal!D29+[1]Perinatal!E29</f>
        <v>52</v>
      </c>
      <c r="D25" s="17">
        <f>'[1]Adolescent-Youth'!D29+'[1]Adolescent-Youth'!E29</f>
        <v>370</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row>
    <row r="26" spans="1:41" ht="15" x14ac:dyDescent="0.2">
      <c r="A26" s="18" t="s">
        <v>29</v>
      </c>
      <c r="B26" s="19">
        <f>[1]Discretionary!C30+[1]Discretionary!D30</f>
        <v>13982</v>
      </c>
      <c r="C26" s="19">
        <f>[1]Perinatal!D30+[1]Perinatal!E30</f>
        <v>-5062</v>
      </c>
      <c r="D26" s="20">
        <f>'[1]Adolescent-Youth'!D30+'[1]Adolescent-Youth'!E30</f>
        <v>-8920</v>
      </c>
    </row>
    <row r="27" spans="1:41" s="4" customFormat="1" ht="15" x14ac:dyDescent="0.2">
      <c r="A27" s="15" t="s">
        <v>30</v>
      </c>
      <c r="B27" s="16">
        <f>[1]Discretionary!C31+[1]Discretionary!D31</f>
        <v>-92957</v>
      </c>
      <c r="C27" s="16">
        <f>[1]Perinatal!D31+[1]Perinatal!E31</f>
        <v>37831</v>
      </c>
      <c r="D27" s="17">
        <f>'[1]Adolescent-Youth'!D31+'[1]Adolescent-Youth'!E31</f>
        <v>55126</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row>
    <row r="28" spans="1:41" ht="15" x14ac:dyDescent="0.2">
      <c r="A28" s="18" t="s">
        <v>31</v>
      </c>
      <c r="B28" s="19">
        <f>[1]Discretionary!C32+[1]Discretionary!D32</f>
        <v>-1153</v>
      </c>
      <c r="C28" s="19">
        <f>[1]Perinatal!D32+[1]Perinatal!E32</f>
        <v>645</v>
      </c>
      <c r="D28" s="20">
        <f>'[1]Adolescent-Youth'!D32+'[1]Adolescent-Youth'!E32</f>
        <v>508</v>
      </c>
    </row>
    <row r="29" spans="1:41" s="4" customFormat="1" ht="15" x14ac:dyDescent="0.2">
      <c r="A29" s="15" t="s">
        <v>32</v>
      </c>
      <c r="B29" s="16">
        <f>[1]Discretionary!C33+[1]Discretionary!D33</f>
        <v>-1671</v>
      </c>
      <c r="C29" s="16">
        <f>[1]Perinatal!D33+[1]Perinatal!E33</f>
        <v>853</v>
      </c>
      <c r="D29" s="17">
        <f>'[1]Adolescent-Youth'!D33+'[1]Adolescent-Youth'!E33</f>
        <v>818</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row>
    <row r="30" spans="1:41" ht="15" x14ac:dyDescent="0.2">
      <c r="A30" s="18" t="s">
        <v>33</v>
      </c>
      <c r="B30" s="19">
        <f>[1]Discretionary!C34+[1]Discretionary!D34</f>
        <v>12786</v>
      </c>
      <c r="C30" s="19">
        <f>[1]Perinatal!D34+[1]Perinatal!E34</f>
        <v>-5048</v>
      </c>
      <c r="D30" s="20">
        <f>'[1]Adolescent-Youth'!D34+'[1]Adolescent-Youth'!E34</f>
        <v>-7738</v>
      </c>
    </row>
    <row r="31" spans="1:41" s="4" customFormat="1" ht="15" x14ac:dyDescent="0.2">
      <c r="A31" s="15" t="s">
        <v>34</v>
      </c>
      <c r="B31" s="16">
        <f>[1]Discretionary!C35+[1]Discretionary!D35</f>
        <v>-6016</v>
      </c>
      <c r="C31" s="16">
        <f>[1]Perinatal!D35+[1]Perinatal!E35</f>
        <v>222</v>
      </c>
      <c r="D31" s="17">
        <f>'[1]Adolescent-Youth'!D35+'[1]Adolescent-Youth'!E35</f>
        <v>5794</v>
      </c>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row>
    <row r="32" spans="1:41" ht="15" x14ac:dyDescent="0.2">
      <c r="A32" s="18" t="s">
        <v>35</v>
      </c>
      <c r="B32" s="19">
        <f>[1]Discretionary!C36+[1]Discretionary!D36</f>
        <v>-1521</v>
      </c>
      <c r="C32" s="19">
        <f>[1]Perinatal!D36+[1]Perinatal!E36</f>
        <v>795</v>
      </c>
      <c r="D32" s="20">
        <f>'[1]Adolescent-Youth'!D36+'[1]Adolescent-Youth'!E36</f>
        <v>726</v>
      </c>
    </row>
    <row r="33" spans="1:41" s="4" customFormat="1" ht="15" x14ac:dyDescent="0.2">
      <c r="A33" s="15" t="s">
        <v>36</v>
      </c>
      <c r="B33" s="16">
        <f>[1]Discretionary!C37+[1]Discretionary!D37</f>
        <v>12357</v>
      </c>
      <c r="C33" s="16">
        <f>[1]Perinatal!D37+[1]Perinatal!E37</f>
        <v>-5040</v>
      </c>
      <c r="D33" s="17">
        <f>'[1]Adolescent-Youth'!D37+'[1]Adolescent-Youth'!E37</f>
        <v>-7317</v>
      </c>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row>
    <row r="34" spans="1:41" ht="15" x14ac:dyDescent="0.2">
      <c r="A34" s="18" t="s">
        <v>37</v>
      </c>
      <c r="B34" s="19">
        <f>[1]Discretionary!C38+[1]Discretionary!D38</f>
        <v>12435</v>
      </c>
      <c r="C34" s="19">
        <f>[1]Perinatal!D38+[1]Perinatal!E38</f>
        <v>-5045</v>
      </c>
      <c r="D34" s="20">
        <f>'[1]Adolescent-Youth'!D38+'[1]Adolescent-Youth'!E38</f>
        <v>-7390</v>
      </c>
    </row>
    <row r="35" spans="1:41" s="4" customFormat="1" ht="15" x14ac:dyDescent="0.2">
      <c r="A35" s="15" t="s">
        <v>38</v>
      </c>
      <c r="B35" s="16">
        <f>[1]Discretionary!C39+[1]Discretionary!D39</f>
        <v>-2145</v>
      </c>
      <c r="C35" s="16">
        <f>[1]Perinatal!D39+[1]Perinatal!E39</f>
        <v>977</v>
      </c>
      <c r="D35" s="17">
        <f>'[1]Adolescent-Youth'!D39+'[1]Adolescent-Youth'!E39</f>
        <v>1168</v>
      </c>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1:41" ht="15" x14ac:dyDescent="0.2">
      <c r="A36" s="18" t="s">
        <v>39</v>
      </c>
      <c r="B36" s="19">
        <f>[1]Discretionary!C40+[1]Discretionary!D40</f>
        <v>-945</v>
      </c>
      <c r="C36" s="19">
        <f>[1]Perinatal!D40+[1]Perinatal!E40</f>
        <v>414</v>
      </c>
      <c r="D36" s="20">
        <f>'[1]Adolescent-Youth'!D40+'[1]Adolescent-Youth'!E40</f>
        <v>531</v>
      </c>
    </row>
    <row r="37" spans="1:41" s="4" customFormat="1" ht="15" x14ac:dyDescent="0.2">
      <c r="A37" s="15" t="s">
        <v>40</v>
      </c>
      <c r="B37" s="16">
        <f>[1]Discretionary!C41+[1]Discretionary!D41</f>
        <v>-638</v>
      </c>
      <c r="C37" s="16">
        <f>[1]Perinatal!D41+[1]Perinatal!E41</f>
        <v>185</v>
      </c>
      <c r="D37" s="17">
        <f>'[1]Adolescent-Youth'!D41+'[1]Adolescent-Youth'!E41</f>
        <v>453</v>
      </c>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1:41" ht="15" x14ac:dyDescent="0.2">
      <c r="A38" s="18" t="s">
        <v>41</v>
      </c>
      <c r="B38" s="19">
        <f>[1]Discretionary!C42+[1]Discretionary!D42</f>
        <v>-30860</v>
      </c>
      <c r="C38" s="19">
        <f>[1]Perinatal!D42+[1]Perinatal!E42</f>
        <v>9940</v>
      </c>
      <c r="D38" s="20">
        <f>'[1]Adolescent-Youth'!D42+'[1]Adolescent-Youth'!E42</f>
        <v>20920</v>
      </c>
    </row>
    <row r="39" spans="1:41" s="4" customFormat="1" ht="15" x14ac:dyDescent="0.2">
      <c r="A39" s="15" t="s">
        <v>42</v>
      </c>
      <c r="B39" s="16">
        <f>[1]Discretionary!C43+[1]Discretionary!D43</f>
        <v>-2042</v>
      </c>
      <c r="C39" s="16">
        <f>[1]Perinatal!D43+[1]Perinatal!E43</f>
        <v>1260</v>
      </c>
      <c r="D39" s="17">
        <f>'[1]Adolescent-Youth'!D43+'[1]Adolescent-Youth'!E43</f>
        <v>782</v>
      </c>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1" ht="15" x14ac:dyDescent="0.2">
      <c r="A40" s="18" t="s">
        <v>43</v>
      </c>
      <c r="B40" s="19">
        <f>[1]Discretionary!C44+[1]Discretionary!D44</f>
        <v>13066</v>
      </c>
      <c r="C40" s="19">
        <f>[1]Perinatal!D44+[1]Perinatal!E44</f>
        <v>-5049</v>
      </c>
      <c r="D40" s="20">
        <f>'[1]Adolescent-Youth'!D44+'[1]Adolescent-Youth'!E44</f>
        <v>-8017</v>
      </c>
    </row>
    <row r="41" spans="1:41" s="4" customFormat="1" ht="15" x14ac:dyDescent="0.2">
      <c r="A41" s="15" t="s">
        <v>44</v>
      </c>
      <c r="B41" s="16">
        <f>[1]Discretionary!C45+[1]Discretionary!D45</f>
        <v>-12230</v>
      </c>
      <c r="C41" s="16">
        <f>[1]Perinatal!D45+[1]Perinatal!E45</f>
        <v>8437</v>
      </c>
      <c r="D41" s="17">
        <f>'[1]Adolescent-Youth'!D45+'[1]Adolescent-Youth'!E45</f>
        <v>3793</v>
      </c>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1:41" ht="15" x14ac:dyDescent="0.2">
      <c r="A42" s="18" t="s">
        <v>45</v>
      </c>
      <c r="B42" s="19">
        <f>[1]Discretionary!C46+[1]Discretionary!D46</f>
        <v>-17710</v>
      </c>
      <c r="C42" s="19">
        <f>[1]Perinatal!D46+[1]Perinatal!E46</f>
        <v>14637</v>
      </c>
      <c r="D42" s="20">
        <f>'[1]Adolescent-Youth'!D46+'[1]Adolescent-Youth'!E46</f>
        <v>3073</v>
      </c>
    </row>
    <row r="43" spans="1:41" s="4" customFormat="1" ht="15" x14ac:dyDescent="0.2">
      <c r="A43" s="15" t="s">
        <v>46</v>
      </c>
      <c r="B43" s="16">
        <f>[1]Discretionary!C47+[1]Discretionary!D47</f>
        <v>-408</v>
      </c>
      <c r="C43" s="16">
        <f>[1]Perinatal!D47+[1]Perinatal!E47</f>
        <v>52</v>
      </c>
      <c r="D43" s="17">
        <f>'[1]Adolescent-Youth'!D47+'[1]Adolescent-Youth'!E47</f>
        <v>356</v>
      </c>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15" x14ac:dyDescent="0.2">
      <c r="A44" s="18" t="s">
        <v>47</v>
      </c>
      <c r="B44" s="19">
        <f>[1]Discretionary!C48+[1]Discretionary!D48</f>
        <v>-21596</v>
      </c>
      <c r="C44" s="19">
        <f>[1]Perinatal!D48+[1]Perinatal!E48</f>
        <v>6857</v>
      </c>
      <c r="D44" s="20">
        <f>'[1]Adolescent-Youth'!D48+'[1]Adolescent-Youth'!E48</f>
        <v>14739</v>
      </c>
    </row>
    <row r="45" spans="1:41" s="4" customFormat="1" ht="15" x14ac:dyDescent="0.2">
      <c r="A45" s="15" t="s">
        <v>48</v>
      </c>
      <c r="B45" s="16">
        <f>[1]Discretionary!C49+[1]Discretionary!D49</f>
        <v>-37713</v>
      </c>
      <c r="C45" s="16">
        <f>[1]Perinatal!D49+[1]Perinatal!E49</f>
        <v>16599</v>
      </c>
      <c r="D45" s="17">
        <f>'[1]Adolescent-Youth'!D49+'[1]Adolescent-Youth'!E49</f>
        <v>21114</v>
      </c>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5" x14ac:dyDescent="0.2">
      <c r="A46" s="18" t="s">
        <v>49</v>
      </c>
      <c r="B46" s="19">
        <f>[1]Discretionary!C50+[1]Discretionary!D50</f>
        <v>-15752</v>
      </c>
      <c r="C46" s="19">
        <f>[1]Perinatal!D50+[1]Perinatal!E50</f>
        <v>3088</v>
      </c>
      <c r="D46" s="20">
        <f>'[1]Adolescent-Youth'!D50+'[1]Adolescent-Youth'!E50</f>
        <v>12664</v>
      </c>
    </row>
    <row r="47" spans="1:41" s="4" customFormat="1" ht="15" x14ac:dyDescent="0.2">
      <c r="A47" s="15" t="s">
        <v>50</v>
      </c>
      <c r="B47" s="16">
        <f>[1]Discretionary!C51+[1]Discretionary!D51</f>
        <v>-3290</v>
      </c>
      <c r="C47" s="16">
        <f>[1]Perinatal!D51+[1]Perinatal!E51</f>
        <v>1732</v>
      </c>
      <c r="D47" s="17">
        <f>'[1]Adolescent-Youth'!D51+'[1]Adolescent-Youth'!E51</f>
        <v>1558</v>
      </c>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5" x14ac:dyDescent="0.2">
      <c r="A48" s="18" t="s">
        <v>51</v>
      </c>
      <c r="B48" s="19">
        <f>[1]Discretionary!C52+[1]Discretionary!D52</f>
        <v>-6837</v>
      </c>
      <c r="C48" s="19">
        <f>[1]Perinatal!D52+[1]Perinatal!E52</f>
        <v>739</v>
      </c>
      <c r="D48" s="20">
        <f>'[1]Adolescent-Youth'!D52+'[1]Adolescent-Youth'!E52</f>
        <v>6098</v>
      </c>
    </row>
    <row r="49" spans="1:41" s="4" customFormat="1" ht="15" x14ac:dyDescent="0.2">
      <c r="A49" s="15" t="s">
        <v>52</v>
      </c>
      <c r="B49" s="16">
        <f>[1]Discretionary!C53+[1]Discretionary!D53</f>
        <v>-4203</v>
      </c>
      <c r="C49" s="16">
        <f>[1]Perinatal!D53+[1]Perinatal!E53</f>
        <v>2263</v>
      </c>
      <c r="D49" s="17">
        <f>'[1]Adolescent-Youth'!D53+'[1]Adolescent-Youth'!E53</f>
        <v>1940</v>
      </c>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15" x14ac:dyDescent="0.2">
      <c r="A50" s="18" t="s">
        <v>53</v>
      </c>
      <c r="B50" s="19">
        <f>[1]Discretionary!C54+[1]Discretionary!D54</f>
        <v>-8199</v>
      </c>
      <c r="C50" s="19">
        <f>[1]Perinatal!D54+[1]Perinatal!E54</f>
        <v>1718</v>
      </c>
      <c r="D50" s="20">
        <f>'[1]Adolescent-Youth'!D54+'[1]Adolescent-Youth'!E54</f>
        <v>6481</v>
      </c>
    </row>
    <row r="51" spans="1:41" s="4" customFormat="1" ht="15" x14ac:dyDescent="0.2">
      <c r="A51" s="15" t="s">
        <v>54</v>
      </c>
      <c r="B51" s="16">
        <f>[1]Discretionary!C55+[1]Discretionary!D55</f>
        <v>-20284</v>
      </c>
      <c r="C51" s="16">
        <f>[1]Perinatal!D55+[1]Perinatal!E55</f>
        <v>5422</v>
      </c>
      <c r="D51" s="17">
        <f>'[1]Adolescent-Youth'!D55+'[1]Adolescent-Youth'!E55</f>
        <v>14862</v>
      </c>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5" x14ac:dyDescent="0.2">
      <c r="A52" s="18" t="s">
        <v>55</v>
      </c>
      <c r="B52" s="19">
        <f>[1]Discretionary!C56+[1]Discretionary!D56</f>
        <v>-6878</v>
      </c>
      <c r="C52" s="19">
        <f>[1]Perinatal!D56+[1]Perinatal!E56</f>
        <v>769</v>
      </c>
      <c r="D52" s="20">
        <f>'[1]Adolescent-Youth'!D56+'[1]Adolescent-Youth'!E56</f>
        <v>6109</v>
      </c>
    </row>
    <row r="53" spans="1:41" s="4" customFormat="1" ht="15" x14ac:dyDescent="0.2">
      <c r="A53" s="15" t="s">
        <v>56</v>
      </c>
      <c r="B53" s="16">
        <f>[1]Discretionary!C57+[1]Discretionary!D57</f>
        <v>-4458</v>
      </c>
      <c r="C53" s="16">
        <f>[1]Perinatal!D57+[1]Perinatal!E57</f>
        <v>3833</v>
      </c>
      <c r="D53" s="17">
        <f>'[1]Adolescent-Youth'!D57+'[1]Adolescent-Youth'!E57</f>
        <v>625</v>
      </c>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5" x14ac:dyDescent="0.2">
      <c r="A54" s="18" t="s">
        <v>57</v>
      </c>
      <c r="B54" s="19">
        <f>[1]Discretionary!C58+[1]Discretionary!D58</f>
        <v>61908</v>
      </c>
      <c r="C54" s="19">
        <f>[1]Perinatal!D58+[1]Perinatal!E58</f>
        <v>-5034</v>
      </c>
      <c r="D54" s="20">
        <f>'[1]Adolescent-Youth'!D58+'[1]Adolescent-Youth'!E58</f>
        <v>-56874</v>
      </c>
    </row>
    <row r="55" spans="1:41" s="4" customFormat="1" ht="15" x14ac:dyDescent="0.2">
      <c r="A55" s="15" t="s">
        <v>58</v>
      </c>
      <c r="B55" s="16">
        <f>[1]Discretionary!C59+[1]Discretionary!D59</f>
        <v>-2834</v>
      </c>
      <c r="C55" s="16">
        <f>[1]Perinatal!D59+[1]Perinatal!E59</f>
        <v>2716</v>
      </c>
      <c r="D55" s="17">
        <f>'[1]Adolescent-Youth'!D59+'[1]Adolescent-Youth'!E59</f>
        <v>118</v>
      </c>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5" x14ac:dyDescent="0.2">
      <c r="A56" s="18" t="s">
        <v>59</v>
      </c>
      <c r="B56" s="19">
        <f>[1]Discretionary!C60+[1]Discretionary!D60</f>
        <v>-2910</v>
      </c>
      <c r="C56" s="19">
        <f>[1]Perinatal!D60+[1]Perinatal!E60</f>
        <v>1743</v>
      </c>
      <c r="D56" s="20">
        <f>'[1]Adolescent-Youth'!D60+'[1]Adolescent-Youth'!E60</f>
        <v>1167</v>
      </c>
    </row>
    <row r="57" spans="1:41" s="4" customFormat="1" ht="15" x14ac:dyDescent="0.2">
      <c r="A57" s="15" t="s">
        <v>60</v>
      </c>
      <c r="B57" s="16">
        <f>[1]Discretionary!C61+[1]Discretionary!D61</f>
        <v>-8056</v>
      </c>
      <c r="C57" s="16">
        <f>[1]Perinatal!D61+[1]Perinatal!E61</f>
        <v>1491</v>
      </c>
      <c r="D57" s="17">
        <f>'[1]Adolescent-Youth'!D61+'[1]Adolescent-Youth'!E61</f>
        <v>6565</v>
      </c>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5" x14ac:dyDescent="0.2">
      <c r="A58" s="18" t="s">
        <v>61</v>
      </c>
      <c r="B58" s="19">
        <f>[1]Discretionary!C62+[1]Discretionary!D62</f>
        <v>-2726</v>
      </c>
      <c r="C58" s="19">
        <f>[1]Perinatal!D62+[1]Perinatal!E62</f>
        <v>1460</v>
      </c>
      <c r="D58" s="20">
        <f>'[1]Adolescent-Youth'!D62+'[1]Adolescent-Youth'!E62</f>
        <v>1266</v>
      </c>
    </row>
    <row r="59" spans="1:41" s="4" customFormat="1" ht="15" x14ac:dyDescent="0.2">
      <c r="A59" s="15" t="s">
        <v>62</v>
      </c>
      <c r="B59" s="16">
        <f>[1]Discretionary!C63+[1]Discretionary!D63</f>
        <v>-1307</v>
      </c>
      <c r="C59" s="16">
        <f>[1]Perinatal!D63+[1]Perinatal!E63</f>
        <v>503</v>
      </c>
      <c r="D59" s="17">
        <f>'[1]Adolescent-Youth'!D63+'[1]Adolescent-Youth'!E63</f>
        <v>804</v>
      </c>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5" x14ac:dyDescent="0.2">
      <c r="A60" s="18" t="s">
        <v>63</v>
      </c>
      <c r="B60" s="19">
        <f>[1]Discretionary!C64+[1]Discretionary!D64</f>
        <v>-4838</v>
      </c>
      <c r="C60" s="19">
        <f>[1]Perinatal!D64+[1]Perinatal!E64</f>
        <v>2684</v>
      </c>
      <c r="D60" s="20">
        <f>'[1]Adolescent-Youth'!D64+'[1]Adolescent-Youth'!E64</f>
        <v>2154</v>
      </c>
    </row>
    <row r="61" spans="1:41" s="4" customFormat="1" ht="15" x14ac:dyDescent="0.2">
      <c r="A61" s="15" t="s">
        <v>64</v>
      </c>
      <c r="B61" s="16">
        <f>[1]Discretionary!C65+[1]Discretionary!D65</f>
        <v>12576</v>
      </c>
      <c r="C61" s="16">
        <f>[1]Perinatal!D65+[1]Perinatal!E65</f>
        <v>-5044</v>
      </c>
      <c r="D61" s="17">
        <f>'[1]Adolescent-Youth'!D65+'[1]Adolescent-Youth'!E65</f>
        <v>-7532</v>
      </c>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5" x14ac:dyDescent="0.2">
      <c r="A62" s="18" t="s">
        <v>65</v>
      </c>
      <c r="B62" s="19">
        <f>[1]Discretionary!C66+[1]Discretionary!D66</f>
        <v>-1993</v>
      </c>
      <c r="C62" s="19">
        <f>[1]Perinatal!D66+[1]Perinatal!E66</f>
        <v>899</v>
      </c>
      <c r="D62" s="20">
        <f>'[1]Adolescent-Youth'!D66+'[1]Adolescent-Youth'!E66</f>
        <v>1094</v>
      </c>
    </row>
    <row r="63" spans="1:41" s="4" customFormat="1" ht="15" x14ac:dyDescent="0.2">
      <c r="A63" s="15" t="s">
        <v>66</v>
      </c>
      <c r="B63" s="16">
        <f>[1]Discretionary!C67+[1]Discretionary!D67</f>
        <v>-415</v>
      </c>
      <c r="C63" s="16">
        <f>[1]Perinatal!D67+[1]Perinatal!E67</f>
        <v>52</v>
      </c>
      <c r="D63" s="17">
        <f>'[1]Adolescent-Youth'!D67+'[1]Adolescent-Youth'!E67</f>
        <v>363</v>
      </c>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5" x14ac:dyDescent="0.2">
      <c r="A64" s="18" t="s">
        <v>67</v>
      </c>
      <c r="B64" s="19">
        <f>[1]Discretionary!C68+[1]Discretionary!D68</f>
        <v>-3909</v>
      </c>
      <c r="C64" s="19">
        <f>[1]Perinatal!D68+[1]Perinatal!E68</f>
        <v>1907</v>
      </c>
      <c r="D64" s="20">
        <f>'[1]Adolescent-Youth'!D68+'[1]Adolescent-Youth'!E68</f>
        <v>2002</v>
      </c>
    </row>
    <row r="65" spans="1:64" s="4" customFormat="1" ht="15.75" thickBot="1" x14ac:dyDescent="0.25">
      <c r="A65" s="21" t="s">
        <v>68</v>
      </c>
      <c r="B65" s="16">
        <f>[1]Discretionary!C69+[1]Discretionary!D69</f>
        <v>-1416</v>
      </c>
      <c r="C65" s="16">
        <f>[1]Perinatal!D69+[1]Perinatal!E69</f>
        <v>801</v>
      </c>
      <c r="D65" s="17">
        <f>'[1]Adolescent-Youth'!D69+'[1]Adolescent-Youth'!E69</f>
        <v>615</v>
      </c>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64" s="6" customFormat="1" ht="24.95" customHeight="1" thickTop="1" thickBot="1" x14ac:dyDescent="0.25">
      <c r="A66" s="22" t="s">
        <v>69</v>
      </c>
      <c r="B66" s="23">
        <f>SUM(B9:B65)</f>
        <v>0</v>
      </c>
      <c r="C66" s="23">
        <f>SUM(C9:C65)</f>
        <v>0</v>
      </c>
      <c r="D66" s="24">
        <f>SUM(D9:D65)</f>
        <v>0</v>
      </c>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row>
    <row r="67" spans="1:64" s="6" customFormat="1" ht="15" x14ac:dyDescent="0.2">
      <c r="A67" s="25" t="s">
        <v>70</v>
      </c>
      <c r="B67" s="29"/>
      <c r="C67" s="29"/>
      <c r="D67" s="29"/>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row>
    <row r="68" spans="1:64" hidden="1" x14ac:dyDescent="0.2">
      <c r="B68" s="26"/>
      <c r="C68" s="26"/>
    </row>
    <row r="69" spans="1:64" hidden="1" x14ac:dyDescent="0.2">
      <c r="B69" s="26"/>
      <c r="C69" s="26"/>
    </row>
    <row r="70" spans="1:64" hidden="1" x14ac:dyDescent="0.2">
      <c r="B70" s="26"/>
      <c r="C70" s="26"/>
    </row>
    <row r="71" spans="1:64" hidden="1" x14ac:dyDescent="0.2">
      <c r="B71" s="26"/>
      <c r="C71" s="26"/>
    </row>
    <row r="72" spans="1:64" hidden="1" x14ac:dyDescent="0.2">
      <c r="B72" s="26"/>
      <c r="C72" s="26"/>
    </row>
  </sheetData>
  <sheetProtection sheet="1" objects="1" scenarios="1" selectLockedCells="1"/>
  <mergeCells count="6">
    <mergeCell ref="E7:H7"/>
    <mergeCell ref="A2:D2"/>
    <mergeCell ref="A3:D3"/>
    <mergeCell ref="A4:D4"/>
    <mergeCell ref="A5:D5"/>
    <mergeCell ref="A6:D6"/>
  </mergeCells>
  <printOptions horizontalCentered="1" verticalCentered="1"/>
  <pageMargins left="0.7" right="0.7" top="0.75" bottom="0.75" header="0.3" footer="0.3"/>
  <pageSetup scale="65" firstPageNumber="3" orientation="portrait" useFirstPageNumber="1" r:id="rId1"/>
  <headerFooter alignWithMargins="0">
    <oddHeader xml:space="preserve">&amp;R&amp;14Exhibit C&amp;10
</oddHeader>
  </headerFooter>
  <rowBreaks count="1" manualBreakCount="1">
    <brk id="67" max="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DHCSDOC-1797567310-1793</_dlc_DocId>
    <_dlc_DocIdUrl xmlns="69bc34b3-1921-46c7-8c7a-d18363374b4b">
      <Url>http://dhcs2016prod:88/_layouts/15/DocIdRedir.aspx?ID=DHCSDOC-1797567310-1793</Url>
      <Description>DHCSDOC-1797567310-1793</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281F2C5-53DA-4CDB-AF00-B618EA506E24}"/>
</file>

<file path=customXml/itemProps2.xml><?xml version="1.0" encoding="utf-8"?>
<ds:datastoreItem xmlns:ds="http://schemas.openxmlformats.org/officeDocument/2006/customXml" ds:itemID="{89D03764-8FDA-4DD4-A5C5-BA0D0953F17B}"/>
</file>

<file path=customXml/itemProps3.xml><?xml version="1.0" encoding="utf-8"?>
<ds:datastoreItem xmlns:ds="http://schemas.openxmlformats.org/officeDocument/2006/customXml" ds:itemID="{4B1B9F53-5041-4495-8D41-4BC0DBA33D4F}"/>
</file>

<file path=customXml/itemProps4.xml><?xml version="1.0" encoding="utf-8"?>
<ds:datastoreItem xmlns:ds="http://schemas.openxmlformats.org/officeDocument/2006/customXml" ds:itemID="{42996D3B-FCDA-4576-BE11-E2F3158B0E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Summary</vt:lpstr>
      <vt:lpstr>Summary!Print_Area</vt:lpstr>
      <vt:lpstr>TitleRegion1.a2.d67.1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Copy-EXHIBIT-C Part-2-of-2</dc:title>
  <dc:creator>Windows User</dc:creator>
  <cp:keywords/>
  <cp:lastModifiedBy>Felix, Kimberly (CSD)@DHCS</cp:lastModifiedBy>
  <cp:lastPrinted>2018-11-20T01:35:16Z</cp:lastPrinted>
  <dcterms:created xsi:type="dcterms:W3CDTF">2018-11-19T20:23:00Z</dcterms:created>
  <dcterms:modified xsi:type="dcterms:W3CDTF">2019-10-02T18:41:50Z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fbbdd746-d6ea-44d2-8bb0-dab1c45aa63e</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