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Misc (need to organize this)\YTD Reallocated Funds by Component\"/>
    </mc:Choice>
  </mc:AlternateContent>
  <xr:revisionPtr revIDLastSave="0" documentId="8_{7A6722CC-D185-4DB0-841F-09E4A33F4F65}" xr6:coauthVersionLast="47" xr6:coauthVersionMax="47" xr10:uidLastSave="{00000000-0000-0000-0000-000000000000}"/>
  <workbookProtection lockStructure="1"/>
  <bookViews>
    <workbookView xWindow="-108" yWindow="-108" windowWidth="23256" windowHeight="13896" activeTab="1" xr2:uid="{00000000-000D-0000-FFFF-FFFF00000000}"/>
  </bookViews>
  <sheets>
    <sheet name="Introduction" sheetId="5" r:id="rId1"/>
    <sheet name="Reallocated MHSA Funds" sheetId="1" r:id="rId2"/>
    <sheet name="Sheet1" sheetId="7" state="hidden" r:id="rId3"/>
    <sheet name="Summary" sheetId="6" state="hidden" r:id="rId4"/>
  </sheets>
  <definedNames>
    <definedName name="_xlnm._FilterDatabase" localSheetId="1" hidden="1">'Reallocated MHSA Funds'!$A$9:$I$953</definedName>
    <definedName name="Region.Test">Summary!$A$5:$H$20</definedName>
    <definedName name="TitleRegion1.a2.i717.2">Table1[[#Headers],[County]]</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52" i="1" l="1"/>
  <c r="G949" i="1"/>
  <c r="G944" i="1"/>
  <c r="G941" i="1"/>
  <c r="G936" i="1"/>
  <c r="G934" i="1"/>
  <c r="G933" i="1"/>
  <c r="G928" i="1"/>
  <c r="G926" i="1"/>
  <c r="G925" i="1"/>
  <c r="G920" i="1"/>
  <c r="G918" i="1"/>
  <c r="G917" i="1"/>
  <c r="G912" i="1"/>
  <c r="G911" i="1"/>
  <c r="G910" i="1"/>
  <c r="G909" i="1"/>
  <c r="G908" i="1"/>
  <c r="G904" i="1"/>
  <c r="G903" i="1"/>
  <c r="G902" i="1"/>
  <c r="G901" i="1"/>
  <c r="G900" i="1"/>
  <c r="G898" i="1"/>
  <c r="G896" i="1"/>
  <c r="G895" i="1"/>
  <c r="G897" i="1"/>
  <c r="G899" i="1"/>
  <c r="G905" i="1"/>
  <c r="G906" i="1"/>
  <c r="G907" i="1"/>
  <c r="G913" i="1"/>
  <c r="G914" i="1"/>
  <c r="G915" i="1"/>
  <c r="G916" i="1"/>
  <c r="G919" i="1"/>
  <c r="G921" i="1"/>
  <c r="G922" i="1"/>
  <c r="G923" i="1"/>
  <c r="G924" i="1"/>
  <c r="G927" i="1"/>
  <c r="G929" i="1"/>
  <c r="G930" i="1"/>
  <c r="G931" i="1"/>
  <c r="G932" i="1"/>
  <c r="G935" i="1"/>
  <c r="G937" i="1"/>
  <c r="G938" i="1"/>
  <c r="G939" i="1"/>
  <c r="G940" i="1"/>
  <c r="G942" i="1"/>
  <c r="G943" i="1"/>
  <c r="G945" i="1"/>
  <c r="G946" i="1"/>
  <c r="G947" i="1"/>
  <c r="G948" i="1"/>
  <c r="G950" i="1"/>
  <c r="G951" i="1"/>
  <c r="G953"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G891" i="1" l="1"/>
  <c r="G889" i="1"/>
  <c r="G883" i="1"/>
  <c r="G881" i="1"/>
  <c r="G875" i="1"/>
  <c r="G873" i="1"/>
  <c r="G869" i="1"/>
  <c r="G867" i="1"/>
  <c r="G865" i="1"/>
  <c r="G861" i="1"/>
  <c r="G859" i="1"/>
  <c r="G857" i="1"/>
  <c r="G853" i="1"/>
  <c r="G851" i="1"/>
  <c r="G849" i="1"/>
  <c r="G845" i="1"/>
  <c r="G843" i="1"/>
  <c r="G841" i="1"/>
  <c r="G837" i="1"/>
  <c r="G836" i="1"/>
  <c r="G838" i="1"/>
  <c r="G839" i="1"/>
  <c r="G840" i="1"/>
  <c r="G842" i="1"/>
  <c r="G844" i="1"/>
  <c r="G846" i="1"/>
  <c r="G847" i="1"/>
  <c r="G848" i="1"/>
  <c r="G850" i="1"/>
  <c r="G852" i="1"/>
  <c r="G854" i="1"/>
  <c r="G855" i="1"/>
  <c r="G856" i="1"/>
  <c r="G858" i="1"/>
  <c r="G860" i="1"/>
  <c r="G862" i="1"/>
  <c r="G863" i="1"/>
  <c r="G864" i="1"/>
  <c r="G866" i="1"/>
  <c r="G868" i="1"/>
  <c r="G870" i="1"/>
  <c r="G871" i="1"/>
  <c r="G872" i="1"/>
  <c r="G874" i="1"/>
  <c r="G876" i="1"/>
  <c r="G877" i="1"/>
  <c r="G878" i="1"/>
  <c r="G879" i="1"/>
  <c r="G880" i="1"/>
  <c r="G882" i="1"/>
  <c r="G884" i="1"/>
  <c r="G885" i="1"/>
  <c r="G886" i="1"/>
  <c r="G887" i="1"/>
  <c r="G888" i="1"/>
  <c r="G890" i="1"/>
  <c r="G892" i="1"/>
  <c r="G893" i="1"/>
  <c r="G894"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alcChain>
</file>

<file path=xl/sharedStrings.xml><?xml version="1.0" encoding="utf-8"?>
<sst xmlns="http://schemas.openxmlformats.org/spreadsheetml/2006/main" count="1355" uniqueCount="103">
  <si>
    <t>Yolo</t>
  </si>
  <si>
    <t>Ventura</t>
  </si>
  <si>
    <t>Tuolumne</t>
  </si>
  <si>
    <t>Tulare</t>
  </si>
  <si>
    <t>Trinity</t>
  </si>
  <si>
    <t>Tri-City</t>
  </si>
  <si>
    <t>Tehama</t>
  </si>
  <si>
    <t>Sutter-Yuba</t>
  </si>
  <si>
    <t>Stanislaus</t>
  </si>
  <si>
    <t>Sonoma</t>
  </si>
  <si>
    <t>Solano</t>
  </si>
  <si>
    <t>Siskiyou</t>
  </si>
  <si>
    <t>Sierra</t>
  </si>
  <si>
    <t>Shasta</t>
  </si>
  <si>
    <t>Santa Cruz</t>
  </si>
  <si>
    <t>Santa Clara</t>
  </si>
  <si>
    <t>Santa Barbara</t>
  </si>
  <si>
    <t>San Mateo</t>
  </si>
  <si>
    <t>San Luis Obispo</t>
  </si>
  <si>
    <t>San Joaquin</t>
  </si>
  <si>
    <t>San Francisco</t>
  </si>
  <si>
    <t>San Diego</t>
  </si>
  <si>
    <t>San Bernardino</t>
  </si>
  <si>
    <t>San Benito</t>
  </si>
  <si>
    <t>Sacramento</t>
  </si>
  <si>
    <t>Riverside</t>
  </si>
  <si>
    <t>Plumas</t>
  </si>
  <si>
    <t>Placer</t>
  </si>
  <si>
    <t>Orange</t>
  </si>
  <si>
    <t>Nevada</t>
  </si>
  <si>
    <t>Napa</t>
  </si>
  <si>
    <t>Monterey</t>
  </si>
  <si>
    <t>Mono</t>
  </si>
  <si>
    <t>Modoc</t>
  </si>
  <si>
    <t>Merced</t>
  </si>
  <si>
    <t>Mendocino</t>
  </si>
  <si>
    <t>Mariposa</t>
  </si>
  <si>
    <t>Marin</t>
  </si>
  <si>
    <t>Madera</t>
  </si>
  <si>
    <t>Los Angeles</t>
  </si>
  <si>
    <t>Lassen</t>
  </si>
  <si>
    <t>Lake</t>
  </si>
  <si>
    <t>Kings</t>
  </si>
  <si>
    <t>Kern</t>
  </si>
  <si>
    <t>Inyo</t>
  </si>
  <si>
    <t>Imperial</t>
  </si>
  <si>
    <t>Humboldt</t>
  </si>
  <si>
    <t>Glenn</t>
  </si>
  <si>
    <t>Fresno</t>
  </si>
  <si>
    <t>El Dorado</t>
  </si>
  <si>
    <t>Del Norte</t>
  </si>
  <si>
    <t>Contra Costa</t>
  </si>
  <si>
    <t>Colusa</t>
  </si>
  <si>
    <t>Calaveras</t>
  </si>
  <si>
    <t>Butte</t>
  </si>
  <si>
    <t>Berkeley City</t>
  </si>
  <si>
    <t>Amador</t>
  </si>
  <si>
    <t>Alameda</t>
  </si>
  <si>
    <t>CFTN</t>
  </si>
  <si>
    <t>WET</t>
  </si>
  <si>
    <t xml:space="preserve">INN </t>
  </si>
  <si>
    <t>PEI</t>
  </si>
  <si>
    <t>CSS</t>
  </si>
  <si>
    <t>County</t>
  </si>
  <si>
    <t>SCO Pay Date</t>
  </si>
  <si>
    <t>Reallocated Funds</t>
  </si>
  <si>
    <t>Fiscal Year</t>
  </si>
  <si>
    <t>Department of Health Care Services</t>
  </si>
  <si>
    <t>Reallocated MHSA Funds by Component</t>
  </si>
  <si>
    <t>Description: WIC 5892(h)(1); WIC 5899.1(a). Redistribution from the MHSA Reversion Fund.</t>
  </si>
  <si>
    <t>For assistance, please contact MHSA@dhcs.ca.gov</t>
  </si>
  <si>
    <t>Year to Date</t>
  </si>
  <si>
    <t>Introduction</t>
  </si>
  <si>
    <t>Mental Health Services Act</t>
  </si>
  <si>
    <t>1) Monthly Mental Health Service Fund (ca.gov)</t>
  </si>
  <si>
    <t>2) MHSA Fiscal Oversight</t>
  </si>
  <si>
    <t>Related authorities: Welfare and Institution Code 5892(h)(1); Welfare and Institutions Code 5899.1(a); 9 CCR 3420</t>
  </si>
  <si>
    <r>
      <rPr>
        <b/>
        <sz val="12"/>
        <color theme="1"/>
        <rFont val="Calibri"/>
        <family val="2"/>
        <scheme val="minor"/>
      </rPr>
      <t>9 CCR 3420 (b)</t>
    </r>
    <r>
      <rPr>
        <sz val="12"/>
        <color theme="1"/>
        <rFont val="Calibri"/>
        <family val="2"/>
        <scheme val="minor"/>
      </rPr>
      <t xml:space="preserve"> Each County shall allocate funds distributed by the State Controller into the County's Local Mental Health Services Fund, other than Redistributed Funds, on the following percentage bases:
     (1) Five (5) percent to the INN Account.
     (2) Nineteen (19) percent to the PEI Account, pursuant to the application of Welfare and 
     Institutions Code section 5892(a)(6).
     (3) Seventy-six (76) percent to the CSS Account.</t>
    </r>
  </si>
  <si>
    <r>
      <rPr>
        <b/>
        <sz val="12"/>
        <color theme="1"/>
        <rFont val="Calibri"/>
        <family val="2"/>
        <scheme val="minor"/>
      </rPr>
      <t>9 CCR 3420 (c)</t>
    </r>
    <r>
      <rPr>
        <sz val="12"/>
        <color theme="1"/>
        <rFont val="Calibri"/>
        <family val="2"/>
        <scheme val="minor"/>
      </rPr>
      <t xml:space="preserve"> Each County shall allocate Redistributed Funds as specified by the Department in accordance with Welfare and Institutions Code section 5899.1(a).</t>
    </r>
  </si>
  <si>
    <r>
      <rPr>
        <b/>
        <sz val="12"/>
        <color theme="1"/>
        <rFont val="Calibri"/>
        <family val="2"/>
        <scheme val="minor"/>
      </rPr>
      <t>5899.1. (a)</t>
    </r>
    <r>
      <rPr>
        <sz val="12"/>
        <color theme="1"/>
        <rFont val="Calibri"/>
        <family val="2"/>
        <scheme val="minor"/>
      </rPr>
      <t> On or after July 1, 2017, funds subject to reversion pursuant to subdivision (h) of Section 5892 shall be reallocated to other counties for the purposes for which the unspent funds were initially allocated to the original county.</t>
    </r>
  </si>
  <si>
    <r>
      <rPr>
        <b/>
        <sz val="12"/>
        <color theme="1"/>
        <rFont val="Calibri"/>
        <family val="2"/>
        <scheme val="minor"/>
      </rPr>
      <t>5892(h)</t>
    </r>
    <r>
      <rPr>
        <sz val="12"/>
        <color theme="1"/>
        <rFont val="Calibri"/>
        <family val="2"/>
        <scheme val="minor"/>
      </rPr>
      <t xml:space="preserve"> requires that MHSA funds distributed to a county revert to the State for deposit into the Reversion Account, established in the MHSF, if the county has not spent the funds within a specified period-of-time (i.e., reversion period). </t>
    </r>
  </si>
  <si>
    <t>Grand Total</t>
  </si>
  <si>
    <t>Sum of Reallocated Funds</t>
  </si>
  <si>
    <t>Sum of CSS</t>
  </si>
  <si>
    <t>Sum of PEI</t>
  </si>
  <si>
    <t xml:space="preserve">Sum of INN </t>
  </si>
  <si>
    <t>Sum of WET</t>
  </si>
  <si>
    <t>Sum of CFTN</t>
  </si>
  <si>
    <t>Press UP, DOWN, LEFT or RIGHT ARROW in columns and rows to read through the document.</t>
  </si>
  <si>
    <t>(All)</t>
  </si>
  <si>
    <t>Alpine</t>
  </si>
  <si>
    <t>Beginning in November 2019, the monthly MHSA distribution from the State Controller’s Office will include:
     1) Monthly distribution from the Mental Health Services Fund
     2) Monthly redistribution from the Reversion Fund
DHCS continues to utilize the existing allocation percentages to distribute funds from the Mental Health Services Fund and the Reversion Fund.
To assist counties in allocating their monthly distributions to the correct MHSA component (CSS, PEI, INN, WET or CFTN), please utilize the following fiscal reports:</t>
  </si>
  <si>
    <t>Report Date: 6/15/2024</t>
  </si>
  <si>
    <t>FY 2019-20</t>
  </si>
  <si>
    <t>FY 2019-20 Total</t>
  </si>
  <si>
    <t>FY 2020-21</t>
  </si>
  <si>
    <t>FY 2020-21 Total</t>
  </si>
  <si>
    <t>FY 2022-23</t>
  </si>
  <si>
    <t>FY 2022-23 Total</t>
  </si>
  <si>
    <t>FY 2023-24</t>
  </si>
  <si>
    <t>FY 2023-24 Total</t>
  </si>
  <si>
    <t xml:space="preserve"> $                   -  </t>
  </si>
  <si>
    <t>FY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</si>
</sst>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00%"/>
    <numFmt numFmtId="165" formatCode="&quot;$&quot;#,##0.00"/>
  </numFmts>
  <fonts count="13" x14ac:knownFonts="1">
    <font>
      <sz val="11"/>
      <color theme="1"/>
      <name val="Calibri"/>
      <family val="2"/>
      <scheme val="minor"/>
    </font>
    <font>
      <sz val="11"/>
      <color theme="1"/>
      <name val="Calibri"/>
      <family val="2"/>
      <scheme val="minor"/>
    </font>
    <font>
      <b/>
      <sz val="12"/>
      <color theme="1"/>
      <name val="Calibri"/>
      <family val="2"/>
      <scheme val="minor"/>
    </font>
    <font>
      <b/>
      <sz val="12"/>
      <color rgb="FF000000"/>
      <name val="Calibri"/>
      <family val="2"/>
      <scheme val="minor"/>
    </font>
    <font>
      <u/>
      <sz val="11"/>
      <color theme="10"/>
      <name val="Calibri"/>
      <family val="2"/>
      <scheme val="minor"/>
    </font>
    <font>
      <sz val="12"/>
      <color theme="1"/>
      <name val="Calibri"/>
      <family val="2"/>
      <scheme val="minor"/>
    </font>
    <font>
      <u/>
      <sz val="12"/>
      <color theme="10"/>
      <name val="Calibri"/>
      <family val="2"/>
      <scheme val="minor"/>
    </font>
    <font>
      <sz val="12"/>
      <color theme="0"/>
      <name val="Arial"/>
      <family val="2"/>
    </font>
    <font>
      <sz val="12"/>
      <color theme="1"/>
      <name val="Calibri"/>
      <family val="2"/>
      <scheme val="minor"/>
    </font>
    <font>
      <sz val="12"/>
      <color theme="1"/>
      <name val="Calibri"/>
      <family val="2"/>
      <scheme val="minor"/>
    </font>
    <font>
      <sz val="12"/>
      <color theme="1"/>
      <name val="Calibri"/>
      <family val="2"/>
      <scheme val="minor"/>
    </font>
    <font>
      <sz val="8"/>
      <name val="Calibri"/>
      <family val="2"/>
      <scheme val="minor"/>
    </font>
    <font>
      <sz val="12"/>
      <name val="Arial"/>
      <family val="2"/>
    </font>
  </fonts>
  <fills count="2">
    <fill>
      <patternFill patternType="none"/>
    </fill>
    <fill>
      <patternFill patternType="gray125"/>
    </fill>
  </fills>
  <borders count="1">
    <border>
      <left/>
      <right/>
      <top/>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2" fillId="0" borderId="0"/>
  </cellStyleXfs>
  <cellXfs count="32">
    <xf numFmtId="0" fontId="0" fillId="0" borderId="0" xfId="0"/>
    <xf numFmtId="0" fontId="5" fillId="0" borderId="0" xfId="0" applyFont="1" applyProtection="1"/>
    <xf numFmtId="0" fontId="7" fillId="0" borderId="0" xfId="0" applyFont="1" applyProtection="1">
      <protection locked="0"/>
    </xf>
    <xf numFmtId="0" fontId="5" fillId="0" borderId="0" xfId="0" applyFont="1" applyProtection="1">
      <protection locked="0"/>
    </xf>
    <xf numFmtId="0" fontId="2" fillId="0" borderId="0" xfId="0" applyFont="1" applyProtection="1">
      <protection locked="0"/>
    </xf>
    <xf numFmtId="44" fontId="5" fillId="0" borderId="0" xfId="0" applyNumberFormat="1" applyFont="1" applyProtection="1">
      <protection locked="0"/>
    </xf>
    <xf numFmtId="164" fontId="2" fillId="0" borderId="0" xfId="0" applyNumberFormat="1" applyFont="1" applyAlignment="1" applyProtection="1">
      <alignment horizontal="center"/>
      <protection locked="0"/>
    </xf>
    <xf numFmtId="44" fontId="2" fillId="0" borderId="0" xfId="0" applyNumberFormat="1" applyFont="1" applyAlignment="1" applyProtection="1">
      <alignment horizontal="center"/>
      <protection locked="0"/>
    </xf>
    <xf numFmtId="164" fontId="5" fillId="0" borderId="0" xfId="0" applyNumberFormat="1" applyFont="1" applyProtection="1">
      <protection locked="0"/>
    </xf>
    <xf numFmtId="14" fontId="5" fillId="0" borderId="0" xfId="0" applyNumberFormat="1" applyFont="1" applyFill="1" applyBorder="1" applyAlignment="1" applyProtection="1">
      <alignment horizontal="center"/>
      <protection locked="0"/>
    </xf>
    <xf numFmtId="14" fontId="5" fillId="0" borderId="0" xfId="0" applyNumberFormat="1" applyFont="1" applyAlignment="1" applyProtection="1">
      <alignment horizontal="center"/>
      <protection locked="0"/>
    </xf>
    <xf numFmtId="14" fontId="5" fillId="0" borderId="0" xfId="0" applyNumberFormat="1" applyFont="1" applyFill="1" applyAlignment="1" applyProtection="1">
      <alignment horizontal="center"/>
      <protection locked="0"/>
    </xf>
    <xf numFmtId="164" fontId="8" fillId="0" borderId="0" xfId="0" applyNumberFormat="1" applyFont="1" applyProtection="1">
      <protection locked="0"/>
    </xf>
    <xf numFmtId="44" fontId="8" fillId="0" borderId="0" xfId="0" applyNumberFormat="1" applyFont="1" applyProtection="1">
      <protection locked="0"/>
    </xf>
    <xf numFmtId="14" fontId="8" fillId="0" borderId="0" xfId="0" applyNumberFormat="1" applyFont="1" applyAlignment="1" applyProtection="1">
      <alignment horizontal="center"/>
      <protection locked="0"/>
    </xf>
    <xf numFmtId="0" fontId="0" fillId="0" borderId="0" xfId="0" pivotButton="1"/>
    <xf numFmtId="165" fontId="0" fillId="0" borderId="0" xfId="0" applyNumberFormat="1"/>
    <xf numFmtId="44" fontId="0" fillId="0" borderId="0" xfId="0" applyNumberFormat="1"/>
    <xf numFmtId="164" fontId="9" fillId="0" borderId="0" xfId="0" applyNumberFormat="1" applyFont="1" applyProtection="1">
      <protection locked="0"/>
    </xf>
    <xf numFmtId="44" fontId="9" fillId="0" borderId="0" xfId="0" applyNumberFormat="1" applyFont="1" applyProtection="1">
      <protection locked="0"/>
    </xf>
    <xf numFmtId="14" fontId="9" fillId="0" borderId="0" xfId="0" applyNumberFormat="1" applyFont="1" applyAlignment="1" applyProtection="1">
      <alignment horizontal="center"/>
      <protection locked="0"/>
    </xf>
    <xf numFmtId="14" fontId="0" fillId="0" borderId="0" xfId="0" applyNumberFormat="1"/>
    <xf numFmtId="14" fontId="5" fillId="0" borderId="0" xfId="0" applyNumberFormat="1" applyFont="1" applyProtection="1"/>
    <xf numFmtId="44" fontId="5" fillId="0" borderId="0" xfId="0" applyNumberFormat="1" applyFont="1" applyProtection="1"/>
    <xf numFmtId="44" fontId="5" fillId="0" borderId="0" xfId="1" applyFont="1" applyProtection="1"/>
    <xf numFmtId="0" fontId="3" fillId="0" borderId="0" xfId="0" applyFont="1" applyProtection="1">
      <protection locked="0"/>
    </xf>
    <xf numFmtId="0" fontId="5" fillId="0" borderId="0" xfId="0" applyFont="1" applyAlignment="1" applyProtection="1">
      <alignment wrapText="1"/>
      <protection locked="0"/>
    </xf>
    <xf numFmtId="0" fontId="6" fillId="0" borderId="0" xfId="2" applyFont="1" applyProtection="1">
      <protection locked="0"/>
    </xf>
    <xf numFmtId="14" fontId="10" fillId="0" borderId="0" xfId="0" applyNumberFormat="1" applyFont="1" applyAlignment="1" applyProtection="1">
      <alignment horizontal="center"/>
      <protection locked="0"/>
    </xf>
    <xf numFmtId="44" fontId="10" fillId="0" borderId="0" xfId="0" applyNumberFormat="1" applyFont="1" applyProtection="1">
      <protection locked="0"/>
    </xf>
    <xf numFmtId="164" fontId="10" fillId="0" borderId="0" xfId="0" applyNumberFormat="1" applyFont="1" applyProtection="1">
      <protection locked="0"/>
    </xf>
    <xf numFmtId="44" fontId="10" fillId="0" borderId="0" xfId="1" applyFont="1" applyProtection="1">
      <protection locked="0"/>
    </xf>
  </cellXfs>
  <cellStyles count="4">
    <cellStyle name="Currency" xfId="1" builtinId="4"/>
    <cellStyle name="Hyperlink" xfId="2" builtinId="8"/>
    <cellStyle name="Normal" xfId="0" builtinId="0"/>
    <cellStyle name="Normal 2 4" xfId="3" xr:uid="{E4A4AA2C-A146-4284-B5AE-983DBFF42F69}"/>
  </cellStyles>
  <dxfs count="11">
    <dxf>
      <font>
        <b val="0"/>
        <i val="0"/>
        <strike val="0"/>
        <condense val="0"/>
        <extend val="0"/>
        <outline val="0"/>
        <shadow val="0"/>
        <u val="none"/>
        <vertAlign val="baseline"/>
        <sz val="12"/>
        <color theme="1"/>
        <name val="Calibri"/>
        <scheme val="minor"/>
      </font>
      <numFmt numFmtId="164" formatCode="0.000000%"/>
      <protection locked="0" hidden="0"/>
    </dxf>
    <dxf>
      <font>
        <b/>
        <i val="0"/>
        <strike val="0"/>
        <condense val="0"/>
        <extend val="0"/>
        <outline val="0"/>
        <shadow val="0"/>
        <u val="none"/>
        <vertAlign val="baseline"/>
        <sz val="12"/>
        <color theme="1"/>
        <name val="Calibri"/>
        <scheme val="minor"/>
      </font>
      <numFmt numFmtId="164" formatCode="0.000000%"/>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numFmt numFmtId="34" formatCode="_(&quot;$&quot;* #,##0.00_);_(&quot;$&quot;* \(#,##0.00\);_(&quot;$&quot;* &quot;-&quot;??_);_(@_)"/>
      <protection locked="0" hidden="0"/>
    </dxf>
    <dxf>
      <font>
        <b val="0"/>
        <i val="0"/>
        <strike val="0"/>
        <condense val="0"/>
        <extend val="0"/>
        <outline val="0"/>
        <shadow val="0"/>
        <u val="none"/>
        <vertAlign val="baseline"/>
        <sz val="12"/>
        <color theme="1"/>
        <name val="Calibri"/>
        <scheme val="minor"/>
      </font>
      <numFmt numFmtId="19" formatCode="m/d/yyyy"/>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numFmt numFmtId="34" formatCode="_(&quot;$&quot;* #,##0.00_);_(&quot;$&quot;* \(#,##0.00\);_(&quot;$&quot;* &quot;-&quot;??_);_(@_)"/>
      <protection locked="0" hidden="0"/>
    </dxf>
    <dxf>
      <font>
        <b val="0"/>
        <i val="0"/>
        <strike val="0"/>
        <condense val="0"/>
        <extend val="0"/>
        <outline val="0"/>
        <shadow val="0"/>
        <u val="none"/>
        <vertAlign val="baseline"/>
        <sz val="12"/>
        <color theme="1"/>
        <name val="Calibri"/>
        <scheme val="minor"/>
      </font>
      <numFmt numFmtId="34" formatCode="_(&quot;$&quot;* #,##0.00_);_(&quot;$&quot;* \(#,##0.00\);_(&quot;$&quot;* &quot;-&quot;??_);_(@_)"/>
      <protection locked="0" hidden="0"/>
    </dxf>
    <dxf>
      <font>
        <b val="0"/>
        <i val="0"/>
        <strike val="0"/>
        <condense val="0"/>
        <extend val="0"/>
        <outline val="0"/>
        <shadow val="0"/>
        <u val="none"/>
        <vertAlign val="baseline"/>
        <sz val="12"/>
        <color theme="1"/>
        <name val="Calibri"/>
        <scheme val="minor"/>
      </font>
      <numFmt numFmtId="34" formatCode="_(&quot;$&quot;* #,##0.00_);_(&quot;$&quot;* \(#,##0.00\);_(&quot;$&quot;* &quot;-&quot;??_);_(@_)"/>
      <protection locked="0" hidden="0"/>
    </dxf>
    <dxf>
      <font>
        <b val="0"/>
        <i val="0"/>
        <strike val="0"/>
        <condense val="0"/>
        <extend val="0"/>
        <outline val="0"/>
        <shadow val="0"/>
        <u val="none"/>
        <vertAlign val="baseline"/>
        <sz val="12"/>
        <color theme="1"/>
        <name val="Calibri"/>
        <scheme val="minor"/>
      </font>
      <numFmt numFmtId="34" formatCode="_(&quot;$&quot;* #,##0.00_);_(&quot;$&quot;* \(#,##0.00\);_(&quot;$&quot;* &quot;-&quot;??_);_(@_)"/>
      <protection locked="0" hidden="0"/>
    </dxf>
    <dxf>
      <font>
        <b val="0"/>
        <i val="0"/>
        <strike val="0"/>
        <condense val="0"/>
        <extend val="0"/>
        <outline val="0"/>
        <shadow val="0"/>
        <u val="none"/>
        <vertAlign val="baseline"/>
        <sz val="12"/>
        <color theme="1"/>
        <name val="Calibri"/>
        <scheme val="minor"/>
      </font>
      <numFmt numFmtId="34" formatCode="_(&quot;$&quot;* #,##0.00_);_(&quot;$&quot;* \(#,##0.00\);_(&quot;$&quot;* &quot;-&quot;??_);_(@_)"/>
      <protection locked="0" hidden="0"/>
    </dxf>
    <dxf>
      <font>
        <b val="0"/>
        <i val="0"/>
        <strike val="0"/>
        <condense val="0"/>
        <extend val="0"/>
        <outline val="0"/>
        <shadow val="0"/>
        <u val="none"/>
        <vertAlign val="baseline"/>
        <sz val="12"/>
        <color theme="1"/>
        <name val="Calibri"/>
        <scheme val="minor"/>
      </font>
      <numFmt numFmtId="34" formatCode="_(&quot;$&quot;* #,##0.00_);_(&quot;$&quot;* \(#,##0.00\);_(&quot;$&quot;* &quot;-&quot;??_);_(@_)"/>
      <protection locked="0" hidden="0"/>
    </dxf>
    <dxf>
      <font>
        <b val="0"/>
        <i val="0"/>
        <strike val="0"/>
        <condense val="0"/>
        <extend val="0"/>
        <outline val="0"/>
        <shadow val="0"/>
        <u val="none"/>
        <vertAlign val="baseline"/>
        <sz val="12"/>
        <color theme="1"/>
        <name val="Calibri"/>
        <scheme val="minor"/>
      </font>
      <numFmt numFmtId="164" formatCode="0.00000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ang, Minh@DHCS" refreshedDate="45505.467219212966" createdVersion="8" refreshedVersion="8" minRefreshableVersion="3" recordCount="767" xr:uid="{8D42F7A5-3181-49D3-AB1C-8A42F21EE5AB}">
  <cacheSource type="worksheet">
    <worksheetSource name="Table1"/>
  </cacheSource>
  <cacheFields count="9">
    <cacheField name="County" numFmtId="0">
      <sharedItems count="60">
        <s v="Alameda"/>
        <s v="Alpine"/>
        <s v="Amador"/>
        <s v="Berkeley City"/>
        <s v="Butte"/>
        <s v="Calaveras"/>
        <s v="Colusa"/>
        <s v="Contra Costa"/>
        <s v="Del Norte"/>
        <s v="El Dorado"/>
        <s v="Fresno"/>
        <s v="Glenn"/>
        <s v="Humboldt"/>
        <s v="Imperial"/>
        <s v="Inyo"/>
        <s v="Kern"/>
        <s v="Kings"/>
        <s v="Lake"/>
        <s v="Lassen"/>
        <s v="Los Angeles"/>
        <s v="Madera"/>
        <s v="Marin"/>
        <s v="Mariposa"/>
        <s v="Mendocino"/>
        <s v="Merced"/>
        <s v="Modoc"/>
        <s v="Mono"/>
        <s v="Monterey"/>
        <s v="Napa"/>
        <s v="Nevada"/>
        <s v="Orange"/>
        <s v="Placer"/>
        <s v="Plumas"/>
        <s v="Riverside"/>
        <s v="Sacramento"/>
        <s v="San Benito"/>
        <s v="San Bernardino"/>
        <s v="San Diego"/>
        <s v="San Francisco"/>
        <s v="San Joaquin"/>
        <s v="San Luis Obispo"/>
        <s v="San Mateo"/>
        <s v="Santa Barbara"/>
        <s v="Santa Clara"/>
        <s v="Santa Cruz"/>
        <s v="Shasta"/>
        <s v="Sierra"/>
        <s v="Siskiyou"/>
        <s v="Solano"/>
        <s v="Sonoma"/>
        <s v="Stanislaus"/>
        <s v="Sutter-Yuba"/>
        <s v="Tehama"/>
        <s v="Tri-City"/>
        <s v="Trinity"/>
        <s v="Tulare"/>
        <s v="Tuolumne"/>
        <s v="Ventura"/>
        <s v="Yolo"/>
        <s v="Alpine " u="1"/>
      </sharedItems>
    </cacheField>
    <cacheField name="CSS" numFmtId="44">
      <sharedItems containsSemiMixedTypes="0" containsString="0" containsNumber="1" minValue="0" maxValue="83304.990000000005"/>
    </cacheField>
    <cacheField name="PEI" numFmtId="44">
      <sharedItems containsSemiMixedTypes="0" containsString="0" containsNumber="1" minValue="0" maxValue="752161.44999999972"/>
    </cacheField>
    <cacheField name="INN " numFmtId="44">
      <sharedItems containsSemiMixedTypes="0" containsString="0" containsNumber="1" minValue="0" maxValue="773756.08"/>
    </cacheField>
    <cacheField name="WET" numFmtId="44">
      <sharedItems containsSemiMixedTypes="0" containsString="0" containsNumber="1" minValue="0" maxValue="149657.14000000001"/>
    </cacheField>
    <cacheField name="CFTN" numFmtId="44">
      <sharedItems containsSemiMixedTypes="0" containsString="0" containsNumber="1" minValue="0" maxValue="288859.53000000003"/>
    </cacheField>
    <cacheField name="Reallocated Funds" numFmtId="44">
      <sharedItems containsSemiMixedTypes="0" containsString="0" containsNumber="1" minValue="0" maxValue="1454995.7600000002"/>
    </cacheField>
    <cacheField name="SCO Pay Date" numFmtId="14">
      <sharedItems containsSemiMixedTypes="0" containsNonDate="0" containsDate="1" containsString="0" minDate="2019-11-15T00:00:00" maxDate="2024-06-16T00:00:00" count="13">
        <d v="2019-11-15T00:00:00"/>
        <d v="2019-12-15T00:00:00"/>
        <d v="2020-01-15T00:00:00"/>
        <d v="2020-02-15T00:00:00"/>
        <d v="2020-03-15T00:00:00"/>
        <d v="2020-10-15T00:00:00"/>
        <d v="2022-07-15T00:00:00"/>
        <d v="2022-08-15T00:00:00"/>
        <d v="2023-02-15T00:00:00"/>
        <d v="2023-03-15T00:00:00"/>
        <d v="2023-09-15T00:00:00"/>
        <d v="2023-12-15T00:00:00"/>
        <d v="2024-06-15T00:00:00"/>
      </sharedItems>
    </cacheField>
    <cacheField name="Fiscal Year" numFmtId="44">
      <sharedItems count="8">
        <s v="FY 2019-20"/>
        <s v="FY 2020-21"/>
        <s v="FY 2022-23"/>
        <s v="FY 2023-24"/>
        <s v="2019-20" u="1"/>
        <s v="2020-21" u="1"/>
        <s v="2022-23" u="1"/>
        <s v="2023-24"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67">
  <r>
    <x v="0"/>
    <n v="7284.91"/>
    <n v="62744.82"/>
    <n v="101933.24"/>
    <n v="19715.57"/>
    <n v="0"/>
    <n v="191678.54"/>
    <x v="0"/>
    <x v="0"/>
  </r>
  <r>
    <x v="1"/>
    <n v="132.43"/>
    <n v="540.63"/>
    <n v="1527.89"/>
    <n v="274.61"/>
    <n v="0"/>
    <n v="2475.56"/>
    <x v="0"/>
    <x v="0"/>
  </r>
  <r>
    <x v="2"/>
    <n v="272.18"/>
    <n v="2344.2800000000002"/>
    <n v="3808.44"/>
    <n v="736.62"/>
    <n v="0"/>
    <n v="7161.5199999999995"/>
    <x v="0"/>
    <x v="0"/>
  </r>
  <r>
    <x v="3"/>
    <n v="594.94000000000005"/>
    <n v="5124.25"/>
    <n v="8324.7000000000007"/>
    <n v="1610.13"/>
    <n v="0"/>
    <n v="15654.02"/>
    <x v="0"/>
    <x v="0"/>
  </r>
  <r>
    <x v="4"/>
    <n v="1114.8900000000001"/>
    <n v="9602.58"/>
    <n v="15600.04"/>
    <n v="3017.31"/>
    <n v="0"/>
    <n v="29334.820000000003"/>
    <x v="0"/>
    <x v="0"/>
  </r>
  <r>
    <x v="5"/>
    <n v="299.64999999999998"/>
    <n v="2580.9"/>
    <n v="4192.8500000000004"/>
    <n v="810.97"/>
    <n v="0"/>
    <n v="7884.3700000000008"/>
    <x v="0"/>
    <x v="0"/>
  </r>
  <r>
    <x v="6"/>
    <n v="235.25"/>
    <n v="2026.19"/>
    <n v="3291.68"/>
    <n v="636.66"/>
    <n v="0"/>
    <n v="6189.78"/>
    <x v="0"/>
    <x v="0"/>
  </r>
  <r>
    <x v="7"/>
    <n v="4737.1400000000003"/>
    <n v="40800.910000000003"/>
    <n v="66283.86"/>
    <n v="12820.39"/>
    <n v="0"/>
    <n v="124642.3"/>
    <x v="0"/>
    <x v="0"/>
  </r>
  <r>
    <x v="8"/>
    <n v="251.93"/>
    <n v="2169.9"/>
    <n v="2947.39"/>
    <n v="681.82"/>
    <n v="0"/>
    <n v="6051.0399999999991"/>
    <x v="0"/>
    <x v="0"/>
  </r>
  <r>
    <x v="9"/>
    <n v="773.17"/>
    <n v="6659.27"/>
    <n v="10818.44"/>
    <n v="2092.4699999999998"/>
    <n v="0"/>
    <n v="20343.350000000002"/>
    <x v="0"/>
    <x v="0"/>
  </r>
  <r>
    <x v="10"/>
    <n v="4901.0200000000004"/>
    <n v="42212.45"/>
    <n v="53763.4"/>
    <n v="13263.92"/>
    <n v="0"/>
    <n v="114140.79"/>
    <x v="0"/>
    <x v="0"/>
  </r>
  <r>
    <x v="11"/>
    <n v="256.73"/>
    <n v="2211.25"/>
    <n v="3592.33"/>
    <n v="693.6"/>
    <n v="0"/>
    <n v="6753.91"/>
    <x v="0"/>
    <x v="0"/>
  </r>
  <r>
    <x v="12"/>
    <n v="679.38"/>
    <n v="5851.5"/>
    <n v="9506.16"/>
    <n v="1838.65"/>
    <n v="0"/>
    <n v="17875.690000000002"/>
    <x v="0"/>
    <x v="0"/>
  </r>
  <r>
    <x v="13"/>
    <n v="951.72"/>
    <n v="8197.11"/>
    <n v="13316.77"/>
    <n v="2575.6799999999998"/>
    <n v="0"/>
    <n v="25041.279999999999"/>
    <x v="0"/>
    <x v="0"/>
  </r>
  <r>
    <x v="14"/>
    <n v="168.11"/>
    <n v="1447.93"/>
    <n v="2352.2600000000002"/>
    <n v="454.97"/>
    <n v="0"/>
    <n v="4423.2700000000004"/>
    <x v="0"/>
    <x v="0"/>
  </r>
  <r>
    <x v="15"/>
    <n v="4234.8500000000004"/>
    <n v="36474.730000000003"/>
    <n v="59255.68"/>
    <n v="11461.03"/>
    <n v="0"/>
    <n v="111426.29000000001"/>
    <x v="0"/>
    <x v="0"/>
  </r>
  <r>
    <x v="16"/>
    <n v="797.73"/>
    <n v="4509.46"/>
    <n v="11162.13"/>
    <n v="2158.94"/>
    <n v="0"/>
    <n v="18628.259999999998"/>
    <x v="0"/>
    <x v="0"/>
  </r>
  <r>
    <x v="17"/>
    <n v="379.48"/>
    <n v="3268.42"/>
    <n v="5309.77"/>
    <n v="1027"/>
    <n v="0"/>
    <n v="9984.67"/>
    <x v="0"/>
    <x v="0"/>
  </r>
  <r>
    <x v="18"/>
    <n v="247.88"/>
    <n v="2134.96"/>
    <n v="3468.38"/>
    <n v="670.84"/>
    <n v="0"/>
    <n v="6522.06"/>
    <x v="0"/>
    <x v="0"/>
  </r>
  <r>
    <x v="19"/>
    <n v="55298.33"/>
    <n v="476284.21"/>
    <n v="773756.08"/>
    <n v="149657.14000000001"/>
    <n v="0"/>
    <n v="1454995.7600000002"/>
    <x v="0"/>
    <x v="0"/>
  </r>
  <r>
    <x v="20"/>
    <n v="842.94"/>
    <n v="7260.24"/>
    <n v="11794.75"/>
    <n v="2281.3000000000002"/>
    <n v="0"/>
    <n v="22179.23"/>
    <x v="0"/>
    <x v="0"/>
  </r>
  <r>
    <x v="21"/>
    <n v="1175.3699999999999"/>
    <n v="10123.44"/>
    <n v="16446.21"/>
    <n v="3180.97"/>
    <n v="0"/>
    <n v="30925.99"/>
    <x v="0"/>
    <x v="0"/>
  </r>
  <r>
    <x v="22"/>
    <n v="169.07"/>
    <n v="1456.21"/>
    <n v="2365.7199999999998"/>
    <n v="457.57"/>
    <n v="0"/>
    <n v="4448.57"/>
    <x v="0"/>
    <x v="0"/>
  </r>
  <r>
    <x v="23"/>
    <n v="467.53"/>
    <n v="4026.83"/>
    <n v="6541.86"/>
    <n v="1265.3"/>
    <n v="0"/>
    <n v="12301.519999999999"/>
    <x v="0"/>
    <x v="0"/>
  </r>
  <r>
    <x v="24"/>
    <n v="1432.83"/>
    <n v="12340.96"/>
    <n v="20048.73"/>
    <n v="3877.76"/>
    <n v="0"/>
    <n v="37700.28"/>
    <x v="0"/>
    <x v="0"/>
  </r>
  <r>
    <x v="25"/>
    <n v="151.97999999999999"/>
    <n v="1308.98"/>
    <n v="2126.52"/>
    <n v="411.3"/>
    <n v="0"/>
    <n v="3998.78"/>
    <x v="0"/>
    <x v="0"/>
  </r>
  <r>
    <x v="26"/>
    <n v="163.49"/>
    <n v="1408.16"/>
    <n v="2287.66"/>
    <n v="442.47"/>
    <n v="0"/>
    <n v="4301.78"/>
    <x v="0"/>
    <x v="0"/>
  </r>
  <r>
    <x v="27"/>
    <n v="2270.0700000000002"/>
    <n v="19552.07"/>
    <n v="31763.67"/>
    <n v="6143.62"/>
    <n v="0"/>
    <n v="59729.43"/>
    <x v="0"/>
    <x v="0"/>
  </r>
  <r>
    <x v="28"/>
    <n v="635.12"/>
    <n v="5470.3"/>
    <n v="8886.8799999999992"/>
    <n v="1718.87"/>
    <n v="0"/>
    <n v="16711.169999999998"/>
    <x v="0"/>
    <x v="0"/>
  </r>
  <r>
    <x v="29"/>
    <n v="497.21"/>
    <n v="4282.45"/>
    <n v="6957.13"/>
    <n v="1345.62"/>
    <n v="0"/>
    <n v="13082.41"/>
    <x v="0"/>
    <x v="0"/>
  </r>
  <r>
    <x v="30"/>
    <n v="15894.1"/>
    <n v="136895.74"/>
    <n v="222396.45"/>
    <n v="43015.14"/>
    <n v="0"/>
    <n v="418201.43000000005"/>
    <x v="0"/>
    <x v="0"/>
  </r>
  <r>
    <x v="31"/>
    <n v="1377.81"/>
    <n v="11867.08"/>
    <n v="19278.87"/>
    <n v="3728.85"/>
    <n v="0"/>
    <n v="36252.61"/>
    <x v="0"/>
    <x v="0"/>
  </r>
  <r>
    <x v="32"/>
    <n v="224.03"/>
    <n v="1929.56"/>
    <n v="3134.71"/>
    <n v="606.29999999999995"/>
    <n v="0"/>
    <n v="5894.6"/>
    <x v="0"/>
    <x v="0"/>
  </r>
  <r>
    <x v="33"/>
    <n v="10598.3"/>
    <n v="91283.07"/>
    <n v="148295.56"/>
    <n v="28682.81"/>
    <n v="0"/>
    <n v="278859.74"/>
    <x v="0"/>
    <x v="0"/>
  </r>
  <r>
    <x v="34"/>
    <n v="6392.87"/>
    <n v="55061.7"/>
    <n v="89451.48"/>
    <n v="17301.39"/>
    <n v="0"/>
    <n v="168207.44"/>
    <x v="0"/>
    <x v="0"/>
  </r>
  <r>
    <x v="35"/>
    <n v="368.7"/>
    <n v="3175.64"/>
    <n v="4836.6400000000003"/>
    <n v="436.53"/>
    <n v="0"/>
    <n v="8817.51"/>
    <x v="0"/>
    <x v="0"/>
  </r>
  <r>
    <x v="36"/>
    <n v="10353.94"/>
    <n v="89178.35"/>
    <n v="144876.29999999999"/>
    <n v="28021.46"/>
    <n v="0"/>
    <n v="272430.05"/>
    <x v="0"/>
    <x v="0"/>
  </r>
  <r>
    <x v="37"/>
    <n v="16152.68"/>
    <n v="139122.85"/>
    <n v="226014.54"/>
    <n v="43714.94"/>
    <n v="0"/>
    <n v="425005.01"/>
    <x v="0"/>
    <x v="0"/>
  </r>
  <r>
    <x v="38"/>
    <n v="3916.26"/>
    <n v="33730.699999999997"/>
    <n v="54797.81"/>
    <n v="10598.8"/>
    <n v="0"/>
    <n v="103043.56999999999"/>
    <x v="0"/>
    <x v="0"/>
  </r>
  <r>
    <x v="39"/>
    <n v="3355.9"/>
    <n v="28904.29"/>
    <n v="46956.99"/>
    <n v="9082.26"/>
    <n v="0"/>
    <n v="88299.439999999988"/>
    <x v="0"/>
    <x v="0"/>
  </r>
  <r>
    <x v="40"/>
    <n v="1301.83"/>
    <n v="11212.61"/>
    <n v="18215.650000000001"/>
    <n v="3523.21"/>
    <n v="0"/>
    <n v="34253.300000000003"/>
    <x v="0"/>
    <x v="0"/>
  </r>
  <r>
    <x v="41"/>
    <n v="3435.26"/>
    <n v="29587.89"/>
    <n v="47291.48"/>
    <n v="9297.06"/>
    <n v="0"/>
    <n v="89611.69"/>
    <x v="0"/>
    <x v="0"/>
  </r>
  <r>
    <x v="42"/>
    <n v="2289.77"/>
    <n v="19721.8"/>
    <n v="32039.4"/>
    <n v="6196.95"/>
    <n v="0"/>
    <n v="60247.92"/>
    <x v="0"/>
    <x v="0"/>
  </r>
  <r>
    <x v="43"/>
    <n v="9029.58"/>
    <n v="77771.7"/>
    <n v="126345.42"/>
    <n v="24437.29"/>
    <n v="0"/>
    <n v="237583.99000000002"/>
    <x v="0"/>
    <x v="0"/>
  </r>
  <r>
    <x v="44"/>
    <n v="1401.54"/>
    <n v="12071.42"/>
    <n v="19610.849999999999"/>
    <n v="3793.06"/>
    <n v="0"/>
    <n v="36876.869999999995"/>
    <x v="0"/>
    <x v="0"/>
  </r>
  <r>
    <x v="45"/>
    <n v="906.96"/>
    <n v="7811.62"/>
    <n v="12690.5"/>
    <n v="2454.5500000000002"/>
    <n v="0"/>
    <n v="23863.63"/>
    <x v="0"/>
    <x v="0"/>
  </r>
  <r>
    <x v="46"/>
    <n v="137.11000000000001"/>
    <n v="1027.04"/>
    <n v="1851.51"/>
    <n v="371.07"/>
    <n v="0"/>
    <n v="3386.73"/>
    <x v="0"/>
    <x v="0"/>
  </r>
  <r>
    <x v="47"/>
    <n v="300.08999999999997"/>
    <n v="2584.63"/>
    <n v="4172.13"/>
    <n v="653.39"/>
    <n v="0"/>
    <n v="7710.2400000000007"/>
    <x v="0"/>
    <x v="0"/>
  </r>
  <r>
    <x v="48"/>
    <n v="1871.52"/>
    <n v="16476.61"/>
    <n v="26767.38"/>
    <n v="5177.25"/>
    <n v="0"/>
    <n v="50292.76"/>
    <x v="0"/>
    <x v="0"/>
  </r>
  <r>
    <x v="49"/>
    <n v="2243.4699999999998"/>
    <n v="19322.990000000002"/>
    <n v="31391.51"/>
    <n v="6071.64"/>
    <n v="0"/>
    <n v="59029.61"/>
    <x v="0"/>
    <x v="0"/>
  </r>
  <r>
    <x v="50"/>
    <n v="2549.25"/>
    <n v="21956.63"/>
    <n v="35670.050000000003"/>
    <n v="6899.17"/>
    <n v="0"/>
    <n v="67075.100000000006"/>
    <x v="0"/>
    <x v="0"/>
  </r>
  <r>
    <x v="51"/>
    <n v="897.78"/>
    <n v="7732.56"/>
    <n v="12562.06"/>
    <n v="2429.71"/>
    <n v="0"/>
    <n v="23622.11"/>
    <x v="0"/>
    <x v="0"/>
  </r>
  <r>
    <x v="52"/>
    <n v="365.46"/>
    <n v="3147.7"/>
    <n v="5113.66"/>
    <n v="989.07"/>
    <n v="0"/>
    <n v="9615.89"/>
    <x v="0"/>
    <x v="0"/>
  </r>
  <r>
    <x v="53"/>
    <n v="1090.57"/>
    <n v="9393.0300000000007"/>
    <n v="15259.62"/>
    <n v="2951.46"/>
    <n v="0"/>
    <n v="28694.68"/>
    <x v="0"/>
    <x v="0"/>
  </r>
  <r>
    <x v="54"/>
    <n v="161.75"/>
    <n v="1393.17"/>
    <n v="2263.29"/>
    <n v="434.93"/>
    <n v="0"/>
    <n v="4253.1400000000003"/>
    <x v="0"/>
    <x v="0"/>
  </r>
  <r>
    <x v="55"/>
    <n v="52"/>
    <n v="20659.82"/>
    <n v="22664.62"/>
    <n v="6491.69"/>
    <n v="0"/>
    <n v="49868.130000000005"/>
    <x v="0"/>
    <x v="0"/>
  </r>
  <r>
    <x v="56"/>
    <n v="333.66"/>
    <n v="2873.84"/>
    <n v="4668.76"/>
    <n v="903.01"/>
    <n v="0"/>
    <n v="8779.27"/>
    <x v="0"/>
    <x v="0"/>
  </r>
  <r>
    <x v="57"/>
    <n v="4003.01"/>
    <n v="34477.9"/>
    <n v="56011.7"/>
    <n v="10833.59"/>
    <n v="0"/>
    <n v="105326.2"/>
    <x v="0"/>
    <x v="0"/>
  </r>
  <r>
    <x v="58"/>
    <n v="1073.93"/>
    <n v="9249.76"/>
    <n v="15026.87"/>
    <n v="2906.44"/>
    <n v="0"/>
    <n v="28257"/>
    <x v="0"/>
    <x v="0"/>
  </r>
  <r>
    <x v="0"/>
    <n v="0"/>
    <n v="0"/>
    <n v="0"/>
    <n v="4.1399999999999997"/>
    <n v="0"/>
    <n v="4.1399999999999997"/>
    <x v="1"/>
    <x v="0"/>
  </r>
  <r>
    <x v="1"/>
    <n v="0"/>
    <n v="0"/>
    <n v="0"/>
    <n v="0.08"/>
    <n v="0"/>
    <n v="0.08"/>
    <x v="1"/>
    <x v="0"/>
  </r>
  <r>
    <x v="2"/>
    <n v="0"/>
    <n v="0"/>
    <n v="0"/>
    <n v="0.15"/>
    <n v="0"/>
    <n v="0.15"/>
    <x v="1"/>
    <x v="0"/>
  </r>
  <r>
    <x v="3"/>
    <n v="0"/>
    <n v="0"/>
    <n v="0"/>
    <n v="0.34"/>
    <n v="0"/>
    <n v="0.34"/>
    <x v="1"/>
    <x v="0"/>
  </r>
  <r>
    <x v="4"/>
    <n v="0"/>
    <n v="0"/>
    <n v="0"/>
    <n v="0.63"/>
    <n v="0"/>
    <n v="0.63"/>
    <x v="1"/>
    <x v="0"/>
  </r>
  <r>
    <x v="5"/>
    <n v="0"/>
    <n v="0"/>
    <n v="0"/>
    <n v="0.17"/>
    <n v="0"/>
    <n v="0.17"/>
    <x v="1"/>
    <x v="0"/>
  </r>
  <r>
    <x v="6"/>
    <n v="0"/>
    <n v="0"/>
    <n v="0"/>
    <n v="0.13"/>
    <n v="0"/>
    <n v="0.13"/>
    <x v="1"/>
    <x v="0"/>
  </r>
  <r>
    <x v="7"/>
    <n v="0"/>
    <n v="0"/>
    <n v="0"/>
    <n v="2.7"/>
    <n v="0"/>
    <n v="2.7"/>
    <x v="1"/>
    <x v="0"/>
  </r>
  <r>
    <x v="8"/>
    <n v="0"/>
    <n v="0"/>
    <n v="0"/>
    <n v="0.14000000000000001"/>
    <n v="0"/>
    <n v="0.14000000000000001"/>
    <x v="1"/>
    <x v="0"/>
  </r>
  <r>
    <x v="9"/>
    <n v="0"/>
    <n v="0"/>
    <n v="0"/>
    <n v="0.44"/>
    <n v="0"/>
    <n v="0.44"/>
    <x v="1"/>
    <x v="0"/>
  </r>
  <r>
    <x v="10"/>
    <n v="0"/>
    <n v="0"/>
    <n v="0"/>
    <n v="2.79"/>
    <n v="0"/>
    <n v="2.79"/>
    <x v="1"/>
    <x v="0"/>
  </r>
  <r>
    <x v="11"/>
    <n v="0"/>
    <n v="0"/>
    <n v="0"/>
    <n v="0.15"/>
    <n v="0"/>
    <n v="0.15"/>
    <x v="1"/>
    <x v="0"/>
  </r>
  <r>
    <x v="12"/>
    <n v="0"/>
    <n v="0"/>
    <n v="0"/>
    <n v="0.39"/>
    <n v="0"/>
    <n v="0.39"/>
    <x v="1"/>
    <x v="0"/>
  </r>
  <r>
    <x v="13"/>
    <n v="0"/>
    <n v="0"/>
    <n v="0"/>
    <n v="0.54"/>
    <n v="0"/>
    <n v="0.54"/>
    <x v="1"/>
    <x v="0"/>
  </r>
  <r>
    <x v="14"/>
    <n v="0"/>
    <n v="0"/>
    <n v="0"/>
    <n v="0.1"/>
    <n v="0"/>
    <n v="0.1"/>
    <x v="1"/>
    <x v="0"/>
  </r>
  <r>
    <x v="15"/>
    <n v="0"/>
    <n v="0"/>
    <n v="0"/>
    <n v="2.41"/>
    <n v="0"/>
    <n v="2.41"/>
    <x v="1"/>
    <x v="0"/>
  </r>
  <r>
    <x v="16"/>
    <n v="0"/>
    <n v="0"/>
    <n v="0"/>
    <n v="275"/>
    <n v="0"/>
    <n v="275"/>
    <x v="1"/>
    <x v="0"/>
  </r>
  <r>
    <x v="17"/>
    <n v="0"/>
    <n v="0"/>
    <n v="0"/>
    <n v="0.22"/>
    <n v="0"/>
    <n v="0.22"/>
    <x v="1"/>
    <x v="0"/>
  </r>
  <r>
    <x v="18"/>
    <n v="0"/>
    <n v="0"/>
    <n v="0"/>
    <n v="0.14000000000000001"/>
    <n v="0"/>
    <n v="0.14000000000000001"/>
    <x v="1"/>
    <x v="0"/>
  </r>
  <r>
    <x v="19"/>
    <n v="0"/>
    <n v="0"/>
    <n v="0"/>
    <n v="31.45000000000018"/>
    <n v="0"/>
    <n v="31.45000000000018"/>
    <x v="1"/>
    <x v="0"/>
  </r>
  <r>
    <x v="20"/>
    <n v="0"/>
    <n v="0"/>
    <n v="0"/>
    <n v="0.48"/>
    <n v="0"/>
    <n v="0.48"/>
    <x v="1"/>
    <x v="0"/>
  </r>
  <r>
    <x v="21"/>
    <n v="0"/>
    <n v="0"/>
    <n v="0"/>
    <n v="0.67"/>
    <n v="0"/>
    <n v="0.67"/>
    <x v="1"/>
    <x v="0"/>
  </r>
  <r>
    <x v="22"/>
    <n v="0"/>
    <n v="0"/>
    <n v="0"/>
    <n v="0.1"/>
    <n v="0"/>
    <n v="0.1"/>
    <x v="1"/>
    <x v="0"/>
  </r>
  <r>
    <x v="23"/>
    <n v="0"/>
    <n v="0"/>
    <n v="0"/>
    <n v="0.27"/>
    <n v="0"/>
    <n v="0.27"/>
    <x v="1"/>
    <x v="0"/>
  </r>
  <r>
    <x v="24"/>
    <n v="0"/>
    <n v="0"/>
    <n v="0"/>
    <n v="0.82"/>
    <n v="0"/>
    <n v="0.82"/>
    <x v="1"/>
    <x v="0"/>
  </r>
  <r>
    <x v="25"/>
    <n v="0"/>
    <n v="0"/>
    <n v="0"/>
    <n v="0.09"/>
    <n v="0"/>
    <n v="0.09"/>
    <x v="1"/>
    <x v="0"/>
  </r>
  <r>
    <x v="26"/>
    <n v="0"/>
    <n v="0"/>
    <n v="0"/>
    <n v="0.09"/>
    <n v="0"/>
    <n v="0.09"/>
    <x v="1"/>
    <x v="0"/>
  </r>
  <r>
    <x v="27"/>
    <n v="0"/>
    <n v="0"/>
    <n v="0"/>
    <n v="1.29"/>
    <n v="0"/>
    <n v="1.29"/>
    <x v="1"/>
    <x v="0"/>
  </r>
  <r>
    <x v="28"/>
    <n v="0"/>
    <n v="0"/>
    <n v="0"/>
    <n v="0.36"/>
    <n v="0"/>
    <n v="0.36"/>
    <x v="1"/>
    <x v="0"/>
  </r>
  <r>
    <x v="29"/>
    <n v="0"/>
    <n v="0"/>
    <n v="0"/>
    <n v="0.28000000000000003"/>
    <n v="0"/>
    <n v="0.28000000000000003"/>
    <x v="1"/>
    <x v="0"/>
  </r>
  <r>
    <x v="30"/>
    <n v="0"/>
    <n v="0"/>
    <n v="0"/>
    <n v="9.0399999999999991"/>
    <n v="0"/>
    <n v="9.0399999999999991"/>
    <x v="1"/>
    <x v="0"/>
  </r>
  <r>
    <x v="31"/>
    <n v="0"/>
    <n v="0"/>
    <n v="0"/>
    <n v="0.78"/>
    <n v="0"/>
    <n v="0.78"/>
    <x v="1"/>
    <x v="0"/>
  </r>
  <r>
    <x v="32"/>
    <n v="0"/>
    <n v="0"/>
    <n v="0"/>
    <n v="0.13"/>
    <n v="0"/>
    <n v="0.13"/>
    <x v="1"/>
    <x v="0"/>
  </r>
  <r>
    <x v="33"/>
    <n v="0"/>
    <n v="0"/>
    <n v="0"/>
    <n v="6.03"/>
    <n v="0"/>
    <n v="6.03"/>
    <x v="1"/>
    <x v="0"/>
  </r>
  <r>
    <x v="34"/>
    <n v="0"/>
    <n v="0"/>
    <n v="0"/>
    <n v="3.64"/>
    <n v="0"/>
    <n v="3.64"/>
    <x v="1"/>
    <x v="0"/>
  </r>
  <r>
    <x v="35"/>
    <n v="0"/>
    <n v="0"/>
    <n v="0"/>
    <n v="0.21"/>
    <n v="0"/>
    <n v="0.21"/>
    <x v="1"/>
    <x v="0"/>
  </r>
  <r>
    <x v="36"/>
    <n v="0"/>
    <n v="0"/>
    <n v="0"/>
    <n v="5.89"/>
    <n v="0"/>
    <n v="5.89"/>
    <x v="1"/>
    <x v="0"/>
  </r>
  <r>
    <x v="37"/>
    <n v="0"/>
    <n v="0"/>
    <n v="0"/>
    <n v="9.19"/>
    <n v="0"/>
    <n v="9.19"/>
    <x v="1"/>
    <x v="0"/>
  </r>
  <r>
    <x v="38"/>
    <n v="0"/>
    <n v="0"/>
    <n v="0"/>
    <n v="2.23"/>
    <n v="0"/>
    <n v="2.23"/>
    <x v="1"/>
    <x v="0"/>
  </r>
  <r>
    <x v="39"/>
    <n v="0"/>
    <n v="0"/>
    <n v="0"/>
    <n v="1.91"/>
    <n v="0"/>
    <n v="1.91"/>
    <x v="1"/>
    <x v="0"/>
  </r>
  <r>
    <x v="40"/>
    <n v="0"/>
    <n v="0"/>
    <n v="0"/>
    <n v="0.74"/>
    <n v="0"/>
    <n v="0.74"/>
    <x v="1"/>
    <x v="0"/>
  </r>
  <r>
    <x v="41"/>
    <n v="0"/>
    <n v="0"/>
    <n v="0"/>
    <n v="1.95"/>
    <n v="0"/>
    <n v="1.95"/>
    <x v="1"/>
    <x v="0"/>
  </r>
  <r>
    <x v="42"/>
    <n v="0"/>
    <n v="0"/>
    <n v="0"/>
    <n v="1.3"/>
    <n v="0"/>
    <n v="1.3"/>
    <x v="1"/>
    <x v="0"/>
  </r>
  <r>
    <x v="43"/>
    <n v="0"/>
    <n v="0"/>
    <n v="0"/>
    <n v="5.14"/>
    <n v="0"/>
    <n v="5.14"/>
    <x v="1"/>
    <x v="0"/>
  </r>
  <r>
    <x v="44"/>
    <n v="0"/>
    <n v="0"/>
    <n v="0"/>
    <n v="0.8"/>
    <n v="0"/>
    <n v="0.8"/>
    <x v="1"/>
    <x v="0"/>
  </r>
  <r>
    <x v="45"/>
    <n v="0"/>
    <n v="0"/>
    <n v="0"/>
    <n v="0.52"/>
    <n v="0"/>
    <n v="0.52"/>
    <x v="1"/>
    <x v="0"/>
  </r>
  <r>
    <x v="46"/>
    <n v="0"/>
    <n v="0"/>
    <n v="0"/>
    <n v="0.08"/>
    <n v="0"/>
    <n v="0.08"/>
    <x v="1"/>
    <x v="0"/>
  </r>
  <r>
    <x v="47"/>
    <n v="0"/>
    <n v="0"/>
    <n v="0"/>
    <n v="0.17"/>
    <n v="0"/>
    <n v="0.17"/>
    <x v="1"/>
    <x v="0"/>
  </r>
  <r>
    <x v="48"/>
    <n v="0"/>
    <n v="0"/>
    <n v="0"/>
    <n v="1.0900000000000001"/>
    <n v="0"/>
    <n v="1.0900000000000001"/>
    <x v="1"/>
    <x v="0"/>
  </r>
  <r>
    <x v="49"/>
    <n v="0"/>
    <n v="0"/>
    <n v="0"/>
    <n v="1.28"/>
    <n v="0"/>
    <n v="1.28"/>
    <x v="1"/>
    <x v="0"/>
  </r>
  <r>
    <x v="50"/>
    <n v="0"/>
    <n v="0"/>
    <n v="0"/>
    <n v="1.45"/>
    <n v="0"/>
    <n v="1.45"/>
    <x v="1"/>
    <x v="0"/>
  </r>
  <r>
    <x v="51"/>
    <n v="0"/>
    <n v="0"/>
    <n v="0"/>
    <n v="0.51"/>
    <n v="0"/>
    <n v="0.51"/>
    <x v="1"/>
    <x v="0"/>
  </r>
  <r>
    <x v="52"/>
    <n v="0"/>
    <n v="0"/>
    <n v="0"/>
    <n v="0.21"/>
    <n v="0"/>
    <n v="0.21"/>
    <x v="1"/>
    <x v="0"/>
  </r>
  <r>
    <x v="53"/>
    <n v="0"/>
    <n v="0"/>
    <n v="0"/>
    <n v="0.62"/>
    <n v="0"/>
    <n v="0.62"/>
    <x v="1"/>
    <x v="0"/>
  </r>
  <r>
    <x v="54"/>
    <n v="0"/>
    <n v="0"/>
    <n v="0"/>
    <n v="0.09"/>
    <n v="0"/>
    <n v="0.09"/>
    <x v="1"/>
    <x v="0"/>
  </r>
  <r>
    <x v="55"/>
    <n v="0"/>
    <n v="0"/>
    <n v="0"/>
    <n v="1.36"/>
    <n v="0"/>
    <n v="1.36"/>
    <x v="1"/>
    <x v="0"/>
  </r>
  <r>
    <x v="56"/>
    <n v="0"/>
    <n v="0"/>
    <n v="0"/>
    <n v="0.19"/>
    <n v="0"/>
    <n v="0.19"/>
    <x v="1"/>
    <x v="0"/>
  </r>
  <r>
    <x v="57"/>
    <n v="0"/>
    <n v="0"/>
    <n v="0"/>
    <n v="2.2799999999999998"/>
    <n v="0"/>
    <n v="2.2799999999999998"/>
    <x v="1"/>
    <x v="0"/>
  </r>
  <r>
    <x v="58"/>
    <n v="0"/>
    <n v="0"/>
    <n v="0"/>
    <n v="0.61"/>
    <n v="0"/>
    <n v="0.61"/>
    <x v="1"/>
    <x v="0"/>
  </r>
  <r>
    <x v="0"/>
    <n v="0"/>
    <n v="10468.81"/>
    <n v="17880.09"/>
    <n v="29.57"/>
    <n v="0"/>
    <n v="28378.47"/>
    <x v="2"/>
    <x v="0"/>
  </r>
  <r>
    <x v="1"/>
    <n v="0"/>
    <n v="190.31"/>
    <n v="325.02999999999997"/>
    <n v="0.54"/>
    <n v="0"/>
    <n v="515.87999999999988"/>
    <x v="2"/>
    <x v="0"/>
  </r>
  <r>
    <x v="2"/>
    <n v="0"/>
    <n v="391.14"/>
    <n v="668.04"/>
    <n v="1.1000000000000001"/>
    <n v="0"/>
    <n v="1060.2799999999997"/>
    <x v="2"/>
    <x v="0"/>
  </r>
  <r>
    <x v="3"/>
    <n v="0"/>
    <n v="854.97"/>
    <n v="1460.23"/>
    <n v="2.42"/>
    <n v="0"/>
    <n v="2317.62"/>
    <x v="2"/>
    <x v="0"/>
  </r>
  <r>
    <x v="4"/>
    <n v="0"/>
    <n v="1602.17"/>
    <n v="2736.4"/>
    <n v="4.53"/>
    <n v="0"/>
    <n v="4343.0999999999995"/>
    <x v="2"/>
    <x v="0"/>
  </r>
  <r>
    <x v="5"/>
    <n v="0"/>
    <n v="430.62"/>
    <n v="735.47"/>
    <n v="0"/>
    <n v="0"/>
    <n v="1166.0900000000001"/>
    <x v="2"/>
    <x v="0"/>
  </r>
  <r>
    <x v="6"/>
    <n v="0"/>
    <n v="338.06"/>
    <n v="577.39"/>
    <n v="0.96"/>
    <n v="0"/>
    <n v="916.41000000000008"/>
    <x v="2"/>
    <x v="0"/>
  </r>
  <r>
    <x v="7"/>
    <n v="0"/>
    <n v="6807.52"/>
    <n v="11626.84"/>
    <n v="19.23"/>
    <n v="0"/>
    <n v="18453.59"/>
    <x v="2"/>
    <x v="0"/>
  </r>
  <r>
    <x v="8"/>
    <n v="0"/>
    <n v="362.04"/>
    <n v="618.35"/>
    <n v="1.02"/>
    <n v="0"/>
    <n v="981.41000000000008"/>
    <x v="2"/>
    <x v="0"/>
  </r>
  <r>
    <x v="9"/>
    <n v="0"/>
    <n v="1111.08"/>
    <n v="1897.66"/>
    <n v="3.14"/>
    <n v="0"/>
    <n v="3011.8799999999997"/>
    <x v="2"/>
    <x v="0"/>
  </r>
  <r>
    <x v="10"/>
    <n v="0"/>
    <n v="7043.04"/>
    <n v="12029.08"/>
    <n v="19.899999999999999"/>
    <n v="0"/>
    <n v="19092.02"/>
    <x v="2"/>
    <x v="0"/>
  </r>
  <r>
    <x v="11"/>
    <n v="0"/>
    <n v="368.94"/>
    <n v="630.13"/>
    <n v="1.04"/>
    <n v="0"/>
    <n v="1000.1099999999999"/>
    <x v="2"/>
    <x v="0"/>
  </r>
  <r>
    <x v="12"/>
    <n v="0"/>
    <n v="976.31"/>
    <n v="1667.47"/>
    <n v="2.76"/>
    <n v="0"/>
    <n v="2646.54"/>
    <x v="2"/>
    <x v="0"/>
  </r>
  <r>
    <x v="13"/>
    <n v="0"/>
    <n v="1367.67"/>
    <n v="2335.89"/>
    <n v="3.86"/>
    <n v="0"/>
    <n v="3707.42"/>
    <x v="2"/>
    <x v="0"/>
  </r>
  <r>
    <x v="14"/>
    <n v="0"/>
    <n v="241.58"/>
    <n v="412.61"/>
    <n v="0.68"/>
    <n v="0"/>
    <n v="654.87"/>
    <x v="2"/>
    <x v="0"/>
  </r>
  <r>
    <x v="15"/>
    <n v="0"/>
    <n v="6085.71"/>
    <n v="10394.030000000001"/>
    <n v="17.190000000000001"/>
    <n v="0"/>
    <n v="16496.93"/>
    <x v="2"/>
    <x v="0"/>
  </r>
  <r>
    <x v="16"/>
    <n v="0"/>
    <n v="1146.3800000000001"/>
    <n v="1957.95"/>
    <n v="3.24"/>
    <n v="0"/>
    <n v="3107.5699999999997"/>
    <x v="2"/>
    <x v="0"/>
  </r>
  <r>
    <x v="17"/>
    <n v="0"/>
    <n v="545.33000000000004"/>
    <n v="931.39"/>
    <n v="1.54"/>
    <n v="0"/>
    <n v="1478.26"/>
    <x v="2"/>
    <x v="0"/>
  </r>
  <r>
    <x v="18"/>
    <n v="0"/>
    <n v="0"/>
    <n v="607.92999999999995"/>
    <n v="1.01"/>
    <n v="0"/>
    <n v="608.93999999999994"/>
    <x v="2"/>
    <x v="0"/>
  </r>
  <r>
    <x v="19"/>
    <n v="0"/>
    <n v="79466.689999999988"/>
    <n v="135724.43"/>
    <n v="224.49"/>
    <n v="0"/>
    <n v="215415.61"/>
    <x v="2"/>
    <x v="0"/>
  </r>
  <r>
    <x v="20"/>
    <n v="0"/>
    <n v="1211.3499999999999"/>
    <n v="2068.92"/>
    <n v="3.42"/>
    <n v="0"/>
    <n v="3283.69"/>
    <x v="2"/>
    <x v="0"/>
  </r>
  <r>
    <x v="21"/>
    <n v="0"/>
    <n v="1689.07"/>
    <n v="2884.83"/>
    <n v="4.7699999999999996"/>
    <n v="0"/>
    <n v="4578.67"/>
    <x v="2"/>
    <x v="0"/>
  </r>
  <r>
    <x v="22"/>
    <n v="0"/>
    <n v="242.97"/>
    <n v="414.97"/>
    <n v="0.69"/>
    <n v="0"/>
    <n v="658.63000000000011"/>
    <x v="2"/>
    <x v="0"/>
  </r>
  <r>
    <x v="23"/>
    <n v="0"/>
    <n v="671.87"/>
    <n v="1147.51"/>
    <n v="1.9"/>
    <n v="0"/>
    <n v="1821.2800000000002"/>
    <x v="2"/>
    <x v="0"/>
  </r>
  <r>
    <x v="24"/>
    <n v="0"/>
    <n v="2059.06"/>
    <n v="2.62"/>
    <n v="5.82"/>
    <n v="0"/>
    <n v="2067.5"/>
    <x v="2"/>
    <x v="0"/>
  </r>
  <r>
    <x v="25"/>
    <n v="0"/>
    <n v="218.4"/>
    <n v="373.01"/>
    <n v="0.62"/>
    <n v="0"/>
    <n v="592.03"/>
    <x v="2"/>
    <x v="0"/>
  </r>
  <r>
    <x v="26"/>
    <n v="0"/>
    <n v="234.95"/>
    <n v="401.28"/>
    <n v="0.66"/>
    <n v="0"/>
    <n v="636.89"/>
    <x v="2"/>
    <x v="0"/>
  </r>
  <r>
    <x v="27"/>
    <n v="0"/>
    <n v="3262.21"/>
    <n v="5571.66"/>
    <n v="9.2200000000000006"/>
    <n v="0"/>
    <n v="8843.0899999999983"/>
    <x v="2"/>
    <x v="0"/>
  </r>
  <r>
    <x v="28"/>
    <n v="0"/>
    <n v="912.71"/>
    <n v="1558.85"/>
    <n v="2.58"/>
    <n v="0"/>
    <n v="2474.14"/>
    <x v="2"/>
    <x v="0"/>
  </r>
  <r>
    <x v="29"/>
    <n v="0"/>
    <n v="714.52"/>
    <n v="1220.3499999999999"/>
    <n v="2.02"/>
    <n v="0"/>
    <n v="1936.8899999999999"/>
    <x v="2"/>
    <x v="0"/>
  </r>
  <r>
    <x v="30"/>
    <n v="0"/>
    <n v="22840.69"/>
    <n v="39010.53"/>
    <n v="64.52"/>
    <n v="0"/>
    <n v="61915.74"/>
    <x v="2"/>
    <x v="0"/>
  </r>
  <r>
    <x v="31"/>
    <n v="0"/>
    <n v="1979.99"/>
    <n v="3381.7"/>
    <n v="5.59"/>
    <n v="0"/>
    <n v="5367.28"/>
    <x v="2"/>
    <x v="0"/>
  </r>
  <r>
    <x v="32"/>
    <n v="0"/>
    <n v="321.94"/>
    <n v="549.86"/>
    <n v="0.91"/>
    <n v="0"/>
    <n v="872.70999999999992"/>
    <x v="2"/>
    <x v="0"/>
  </r>
  <r>
    <x v="33"/>
    <n v="0"/>
    <n v="15230.34"/>
    <n v="26012.5"/>
    <n v="43.03"/>
    <n v="0"/>
    <n v="41285.869999999995"/>
    <x v="2"/>
    <x v="0"/>
  </r>
  <r>
    <x v="34"/>
    <n v="0"/>
    <n v="9186.9"/>
    <n v="15690.67"/>
    <n v="25.95"/>
    <n v="0"/>
    <n v="24903.52"/>
    <x v="2"/>
    <x v="0"/>
  </r>
  <r>
    <x v="35"/>
    <n v="0"/>
    <n v="529.85"/>
    <n v="904.95"/>
    <n v="1.5"/>
    <n v="0"/>
    <n v="1436.3000000000002"/>
    <x v="2"/>
    <x v="0"/>
  </r>
  <r>
    <x v="36"/>
    <n v="0"/>
    <n v="14879.17"/>
    <n v="25412.73"/>
    <n v="42.03"/>
    <n v="0"/>
    <n v="40333.93"/>
    <x v="2"/>
    <x v="0"/>
  </r>
  <r>
    <x v="37"/>
    <n v="0"/>
    <n v="23212.28"/>
    <n v="39645.17"/>
    <n v="65.569999999999993"/>
    <n v="0"/>
    <n v="62923.02"/>
    <x v="2"/>
    <x v="0"/>
  </r>
  <r>
    <x v="38"/>
    <n v="0"/>
    <n v="5627.88"/>
    <n v="9612.08"/>
    <n v="15.9"/>
    <n v="0"/>
    <n v="15255.859999999999"/>
    <x v="2"/>
    <x v="0"/>
  </r>
  <r>
    <x v="39"/>
    <n v="0"/>
    <n v="4822.6099999999997"/>
    <n v="8236.7199999999993"/>
    <n v="13.62"/>
    <n v="0"/>
    <n v="13072.949999999999"/>
    <x v="2"/>
    <x v="0"/>
  </r>
  <r>
    <x v="40"/>
    <n v="0"/>
    <n v="1870.79"/>
    <n v="3195.2"/>
    <n v="5.28"/>
    <n v="0"/>
    <n v="5071.2699999999995"/>
    <x v="2"/>
    <x v="0"/>
  </r>
  <r>
    <x v="41"/>
    <n v="0"/>
    <n v="4936.66"/>
    <n v="8431.52"/>
    <n v="13.95"/>
    <n v="0"/>
    <n v="13382.130000000001"/>
    <x v="2"/>
    <x v="0"/>
  </r>
  <r>
    <x v="42"/>
    <n v="0"/>
    <n v="3290.53"/>
    <n v="5620.03"/>
    <n v="9.3000000000000007"/>
    <n v="0"/>
    <n v="8919.8599999999988"/>
    <x v="2"/>
    <x v="0"/>
  </r>
  <r>
    <x v="43"/>
    <n v="0"/>
    <n v="12976"/>
    <n v="22162.23"/>
    <n v="36.659999999999997"/>
    <n v="0"/>
    <n v="35174.89"/>
    <x v="2"/>
    <x v="0"/>
  </r>
  <r>
    <x v="44"/>
    <n v="0"/>
    <n v="2014.09"/>
    <n v="3439.94"/>
    <n v="5.69"/>
    <n v="0"/>
    <n v="5459.7199999999993"/>
    <x v="2"/>
    <x v="0"/>
  </r>
  <r>
    <x v="45"/>
    <n v="0"/>
    <n v="1303.3499999999999"/>
    <n v="2226.04"/>
    <n v="3.68"/>
    <n v="0"/>
    <n v="3533.0699999999997"/>
    <x v="2"/>
    <x v="0"/>
  </r>
  <r>
    <x v="46"/>
    <n v="0"/>
    <n v="197.03"/>
    <n v="336.52"/>
    <n v="0.56000000000000005"/>
    <n v="0"/>
    <n v="534.1099999999999"/>
    <x v="2"/>
    <x v="0"/>
  </r>
  <r>
    <x v="47"/>
    <n v="0"/>
    <n v="431.24"/>
    <n v="736.53"/>
    <n v="1.22"/>
    <n v="0"/>
    <n v="1168.99"/>
    <x v="2"/>
    <x v="0"/>
  </r>
  <r>
    <x v="48"/>
    <n v="0"/>
    <n v="2749.08"/>
    <n v="4695.26"/>
    <n v="7.77"/>
    <n v="0"/>
    <n v="7452.1100000000006"/>
    <x v="2"/>
    <x v="0"/>
  </r>
  <r>
    <x v="49"/>
    <n v="0"/>
    <n v="3223.99"/>
    <n v="5506.38"/>
    <n v="9.11"/>
    <n v="0"/>
    <n v="8739.48"/>
    <x v="2"/>
    <x v="0"/>
  </r>
  <r>
    <x v="50"/>
    <n v="0"/>
    <n v="3663.41"/>
    <n v="6256.88"/>
    <n v="10.35"/>
    <n v="0"/>
    <n v="9930.6400000000012"/>
    <x v="2"/>
    <x v="0"/>
  </r>
  <r>
    <x v="51"/>
    <n v="0"/>
    <n v="1290.1600000000001"/>
    <n v="2203.5100000000002"/>
    <n v="3.64"/>
    <n v="0"/>
    <n v="3497.31"/>
    <x v="2"/>
    <x v="0"/>
  </r>
  <r>
    <x v="52"/>
    <n v="0"/>
    <n v="525.19000000000005"/>
    <n v="896.99"/>
    <n v="1.48"/>
    <n v="0"/>
    <n v="1423.66"/>
    <x v="2"/>
    <x v="0"/>
  </r>
  <r>
    <x v="53"/>
    <n v="0"/>
    <n v="1567.2"/>
    <n v="2676.69"/>
    <n v="4.43"/>
    <n v="0"/>
    <n v="4248.3200000000006"/>
    <x v="2"/>
    <x v="0"/>
  </r>
  <r>
    <x v="54"/>
    <n v="0"/>
    <n v="232.45"/>
    <n v="397"/>
    <n v="0.66"/>
    <n v="0"/>
    <n v="630.11"/>
    <x v="2"/>
    <x v="0"/>
  </r>
  <r>
    <x v="55"/>
    <n v="0"/>
    <n v="3447.04"/>
    <n v="5887.33"/>
    <n v="9.74"/>
    <n v="0"/>
    <n v="9344.1099999999988"/>
    <x v="2"/>
    <x v="0"/>
  </r>
  <r>
    <x v="56"/>
    <n v="0"/>
    <n v="479.49"/>
    <n v="818.95"/>
    <n v="1.35"/>
    <n v="0"/>
    <n v="1299.79"/>
    <x v="2"/>
    <x v="0"/>
  </r>
  <r>
    <x v="57"/>
    <n v="0"/>
    <n v="5752.55"/>
    <n v="9825"/>
    <n v="16.25"/>
    <n v="0"/>
    <n v="15593.8"/>
    <x v="2"/>
    <x v="0"/>
  </r>
  <r>
    <x v="58"/>
    <n v="0"/>
    <n v="1543.3"/>
    <n v="2635.86"/>
    <n v="4.3600000000000003"/>
    <n v="0"/>
    <n v="4183.5199999999995"/>
    <x v="2"/>
    <x v="0"/>
  </r>
  <r>
    <x v="0"/>
    <n v="0"/>
    <n v="11575.54"/>
    <n v="0"/>
    <n v="0"/>
    <n v="652.61"/>
    <n v="12228.150000000001"/>
    <x v="3"/>
    <x v="0"/>
  </r>
  <r>
    <x v="1"/>
    <n v="0"/>
    <n v="210.42"/>
    <n v="0"/>
    <n v="0"/>
    <n v="11.86"/>
    <n v="222.27999999999997"/>
    <x v="3"/>
    <x v="0"/>
  </r>
  <r>
    <x v="2"/>
    <n v="0"/>
    <n v="432.49"/>
    <n v="0"/>
    <n v="0"/>
    <n v="24.38"/>
    <n v="456.87"/>
    <x v="3"/>
    <x v="0"/>
  </r>
  <r>
    <x v="3"/>
    <n v="0"/>
    <n v="945.35"/>
    <n v="0"/>
    <n v="0"/>
    <n v="53.3"/>
    <n v="998.65"/>
    <x v="3"/>
    <x v="0"/>
  </r>
  <r>
    <x v="4"/>
    <n v="0"/>
    <n v="1771.54"/>
    <n v="0"/>
    <n v="0"/>
    <n v="99.88"/>
    <n v="1871.42"/>
    <x v="3"/>
    <x v="0"/>
  </r>
  <r>
    <x v="5"/>
    <n v="0"/>
    <n v="476.14"/>
    <n v="0"/>
    <n v="0"/>
    <n v="26.84"/>
    <n v="502.97999999999996"/>
    <x v="3"/>
    <x v="0"/>
  </r>
  <r>
    <x v="6"/>
    <n v="0"/>
    <n v="373.8"/>
    <n v="0"/>
    <n v="0"/>
    <n v="21.07"/>
    <n v="394.87"/>
    <x v="3"/>
    <x v="0"/>
  </r>
  <r>
    <x v="7"/>
    <n v="0"/>
    <n v="7527.19"/>
    <n v="0"/>
    <n v="0"/>
    <n v="424.37"/>
    <n v="7951.5599999999995"/>
    <x v="3"/>
    <x v="0"/>
  </r>
  <r>
    <x v="8"/>
    <n v="0"/>
    <n v="400.32"/>
    <n v="0"/>
    <n v="0"/>
    <n v="22.57"/>
    <n v="422.89"/>
    <x v="3"/>
    <x v="0"/>
  </r>
  <r>
    <x v="9"/>
    <n v="0"/>
    <n v="1228.54"/>
    <n v="0"/>
    <n v="0"/>
    <n v="69.260000000000005"/>
    <n v="1297.8"/>
    <x v="3"/>
    <x v="0"/>
  </r>
  <r>
    <x v="10"/>
    <n v="0"/>
    <n v="7787.6"/>
    <n v="0"/>
    <n v="0"/>
    <n v="439.05"/>
    <n v="8226.65"/>
    <x v="3"/>
    <x v="0"/>
  </r>
  <r>
    <x v="11"/>
    <n v="0"/>
    <n v="407.94"/>
    <n v="0"/>
    <n v="0"/>
    <n v="23"/>
    <n v="430.94"/>
    <x v="3"/>
    <x v="0"/>
  </r>
  <r>
    <x v="12"/>
    <n v="0"/>
    <n v="1079.52"/>
    <n v="0"/>
    <n v="0"/>
    <n v="60.86"/>
    <n v="1140.3799999999999"/>
    <x v="3"/>
    <x v="0"/>
  </r>
  <r>
    <x v="13"/>
    <n v="0"/>
    <n v="1512.25"/>
    <n v="0"/>
    <n v="0"/>
    <n v="85.26"/>
    <n v="1597.51"/>
    <x v="3"/>
    <x v="0"/>
  </r>
  <r>
    <x v="14"/>
    <n v="0"/>
    <n v="267.12"/>
    <n v="0"/>
    <n v="0"/>
    <n v="15.06"/>
    <n v="282.18"/>
    <x v="3"/>
    <x v="0"/>
  </r>
  <r>
    <x v="15"/>
    <n v="0"/>
    <n v="0"/>
    <n v="0"/>
    <n v="0"/>
    <n v="379.37"/>
    <n v="379.37"/>
    <x v="3"/>
    <x v="0"/>
  </r>
  <r>
    <x v="16"/>
    <n v="0"/>
    <n v="1267.57"/>
    <n v="0"/>
    <n v="0"/>
    <n v="71.459999999999994"/>
    <n v="1339.03"/>
    <x v="3"/>
    <x v="0"/>
  </r>
  <r>
    <x v="17"/>
    <n v="0"/>
    <n v="602.98"/>
    <n v="0"/>
    <n v="0"/>
    <n v="33.99"/>
    <n v="636.97"/>
    <x v="3"/>
    <x v="0"/>
  </r>
  <r>
    <x v="18"/>
    <n v="0"/>
    <n v="393.87"/>
    <n v="0"/>
    <n v="0"/>
    <n v="22.21"/>
    <n v="416.08"/>
    <x v="3"/>
    <x v="0"/>
  </r>
  <r>
    <x v="19"/>
    <n v="0"/>
    <n v="87867.739999999845"/>
    <n v="0"/>
    <n v="0"/>
    <n v="4953.8699999999972"/>
    <n v="92821.609999999841"/>
    <x v="3"/>
    <x v="0"/>
  </r>
  <r>
    <x v="20"/>
    <n v="0"/>
    <n v="1339.41"/>
    <n v="0"/>
    <n v="0"/>
    <n v="75.510000000000005"/>
    <n v="1414.92"/>
    <x v="3"/>
    <x v="0"/>
  </r>
  <r>
    <x v="21"/>
    <n v="0"/>
    <n v="1867.63"/>
    <n v="0"/>
    <n v="0"/>
    <n v="105.29"/>
    <n v="1972.92"/>
    <x v="3"/>
    <x v="0"/>
  </r>
  <r>
    <x v="22"/>
    <n v="0"/>
    <n v="268.64999999999998"/>
    <n v="0"/>
    <n v="0"/>
    <n v="15.15"/>
    <n v="283.79999999999995"/>
    <x v="3"/>
    <x v="0"/>
  </r>
  <r>
    <x v="23"/>
    <n v="0"/>
    <n v="742.89"/>
    <n v="0"/>
    <n v="0"/>
    <n v="41.88"/>
    <n v="784.77"/>
    <x v="3"/>
    <x v="0"/>
  </r>
  <r>
    <x v="24"/>
    <n v="0"/>
    <n v="2276.73"/>
    <n v="0"/>
    <n v="0"/>
    <n v="128.36000000000001"/>
    <n v="2405.09"/>
    <x v="3"/>
    <x v="0"/>
  </r>
  <r>
    <x v="25"/>
    <n v="0"/>
    <n v="241.49"/>
    <n v="0"/>
    <n v="0"/>
    <n v="13.61"/>
    <n v="255.10000000000002"/>
    <x v="3"/>
    <x v="0"/>
  </r>
  <r>
    <x v="26"/>
    <n v="0"/>
    <n v="259.79000000000002"/>
    <n v="0"/>
    <n v="0"/>
    <n v="14.65"/>
    <n v="274.44"/>
    <x v="3"/>
    <x v="0"/>
  </r>
  <r>
    <x v="27"/>
    <n v="0"/>
    <n v="3607.08"/>
    <n v="0"/>
    <n v="0"/>
    <n v="203.36"/>
    <n v="3810.44"/>
    <x v="3"/>
    <x v="0"/>
  </r>
  <r>
    <x v="28"/>
    <n v="0"/>
    <n v="1009.19"/>
    <n v="0"/>
    <n v="0"/>
    <n v="56.9"/>
    <n v="1066.0900000000001"/>
    <x v="3"/>
    <x v="0"/>
  </r>
  <r>
    <x v="29"/>
    <n v="0"/>
    <n v="790.05"/>
    <n v="0"/>
    <n v="0"/>
    <n v="44.54"/>
    <n v="834.58999999999992"/>
    <x v="3"/>
    <x v="0"/>
  </r>
  <r>
    <x v="30"/>
    <n v="0"/>
    <n v="25255.33"/>
    <n v="0"/>
    <n v="0"/>
    <n v="1423.85"/>
    <n v="26679.18"/>
    <x v="3"/>
    <x v="0"/>
  </r>
  <r>
    <x v="31"/>
    <n v="0"/>
    <n v="2189.31"/>
    <n v="0"/>
    <n v="0"/>
    <n v="123.43"/>
    <n v="2312.7399999999998"/>
    <x v="3"/>
    <x v="0"/>
  </r>
  <r>
    <x v="32"/>
    <n v="0"/>
    <n v="355.98"/>
    <n v="0"/>
    <n v="0"/>
    <n v="0"/>
    <n v="355.98"/>
    <x v="3"/>
    <x v="0"/>
  </r>
  <r>
    <x v="33"/>
    <n v="0"/>
    <n v="16840.439999999999"/>
    <n v="0"/>
    <n v="0"/>
    <n v="949.44"/>
    <n v="17789.879999999997"/>
    <x v="3"/>
    <x v="0"/>
  </r>
  <r>
    <x v="34"/>
    <n v="0"/>
    <n v="10158.11"/>
    <n v="0"/>
    <n v="0"/>
    <n v="572.70000000000005"/>
    <n v="10730.810000000001"/>
    <x v="3"/>
    <x v="0"/>
  </r>
  <r>
    <x v="35"/>
    <n v="0"/>
    <n v="585.86"/>
    <n v="0"/>
    <n v="0"/>
    <n v="33.03"/>
    <n v="618.89"/>
    <x v="3"/>
    <x v="0"/>
  </r>
  <r>
    <x v="36"/>
    <n v="0"/>
    <n v="16452.150000000001"/>
    <n v="0"/>
    <n v="0"/>
    <n v="927.54"/>
    <n v="17379.690000000002"/>
    <x v="3"/>
    <x v="0"/>
  </r>
  <r>
    <x v="37"/>
    <n v="0"/>
    <n v="25666.2"/>
    <n v="0"/>
    <n v="0"/>
    <n v="1447.02"/>
    <n v="27113.22"/>
    <x v="3"/>
    <x v="0"/>
  </r>
  <r>
    <x v="38"/>
    <n v="0"/>
    <n v="6222.84"/>
    <n v="0"/>
    <n v="0"/>
    <n v="350.83"/>
    <n v="6573.67"/>
    <x v="3"/>
    <x v="0"/>
  </r>
  <r>
    <x v="39"/>
    <n v="0"/>
    <n v="5332.43"/>
    <n v="0"/>
    <n v="0"/>
    <n v="300.63"/>
    <n v="5633.06"/>
    <x v="3"/>
    <x v="0"/>
  </r>
  <r>
    <x v="40"/>
    <n v="0"/>
    <n v="2068.5700000000002"/>
    <n v="0"/>
    <n v="0"/>
    <n v="116.62"/>
    <n v="2185.19"/>
    <x v="3"/>
    <x v="0"/>
  </r>
  <r>
    <x v="41"/>
    <n v="0"/>
    <n v="5458.55"/>
    <n v="0"/>
    <n v="0"/>
    <n v="307.74"/>
    <n v="5766.29"/>
    <x v="3"/>
    <x v="0"/>
  </r>
  <r>
    <x v="42"/>
    <n v="0"/>
    <n v="3638.39"/>
    <n v="0"/>
    <n v="0"/>
    <n v="205.13"/>
    <n v="3843.52"/>
    <x v="3"/>
    <x v="0"/>
  </r>
  <r>
    <x v="43"/>
    <n v="0"/>
    <n v="14347.78"/>
    <n v="0"/>
    <n v="0"/>
    <n v="808.9"/>
    <n v="15156.68"/>
    <x v="3"/>
    <x v="0"/>
  </r>
  <r>
    <x v="44"/>
    <n v="0"/>
    <n v="2227.0100000000002"/>
    <n v="0"/>
    <n v="0"/>
    <n v="125.55"/>
    <n v="2352.5600000000004"/>
    <x v="3"/>
    <x v="0"/>
  </r>
  <r>
    <x v="45"/>
    <n v="0"/>
    <n v="1441.13"/>
    <n v="0"/>
    <n v="0"/>
    <n v="81.25"/>
    <n v="1522.38"/>
    <x v="3"/>
    <x v="0"/>
  </r>
  <r>
    <x v="46"/>
    <n v="0"/>
    <n v="217.86"/>
    <n v="0"/>
    <n v="0"/>
    <n v="12.28"/>
    <n v="230.14000000000001"/>
    <x v="3"/>
    <x v="0"/>
  </r>
  <r>
    <x v="47"/>
    <n v="0"/>
    <n v="476.83"/>
    <n v="0"/>
    <n v="0"/>
    <n v="26.88"/>
    <n v="503.71"/>
    <x v="3"/>
    <x v="0"/>
  </r>
  <r>
    <x v="48"/>
    <n v="0"/>
    <n v="3039.7"/>
    <n v="0"/>
    <n v="0"/>
    <n v="171.37"/>
    <n v="3211.0699999999997"/>
    <x v="3"/>
    <x v="0"/>
  </r>
  <r>
    <x v="49"/>
    <n v="0"/>
    <n v="3564.82"/>
    <n v="0"/>
    <n v="0"/>
    <n v="200.98"/>
    <n v="3765.8"/>
    <x v="3"/>
    <x v="0"/>
  </r>
  <r>
    <x v="50"/>
    <n v="0"/>
    <n v="4050.69"/>
    <n v="0"/>
    <n v="0"/>
    <n v="228.37"/>
    <n v="4279.0600000000004"/>
    <x v="3"/>
    <x v="0"/>
  </r>
  <r>
    <x v="51"/>
    <n v="0"/>
    <n v="1426.55"/>
    <n v="0"/>
    <n v="0"/>
    <n v="80.430000000000007"/>
    <n v="1506.98"/>
    <x v="3"/>
    <x v="0"/>
  </r>
  <r>
    <x v="52"/>
    <n v="0"/>
    <n v="580.71"/>
    <n v="0"/>
    <n v="0"/>
    <n v="32.74"/>
    <n v="613.45000000000005"/>
    <x v="3"/>
    <x v="0"/>
  </r>
  <r>
    <x v="53"/>
    <n v="0"/>
    <n v="1732.88"/>
    <n v="0"/>
    <n v="0"/>
    <n v="97.7"/>
    <n v="1830.5800000000002"/>
    <x v="3"/>
    <x v="0"/>
  </r>
  <r>
    <x v="54"/>
    <n v="0"/>
    <n v="257.02"/>
    <n v="0"/>
    <n v="0"/>
    <n v="14.49"/>
    <n v="271.51"/>
    <x v="3"/>
    <x v="0"/>
  </r>
  <r>
    <x v="55"/>
    <n v="0"/>
    <n v="3811.45"/>
    <n v="0"/>
    <n v="0"/>
    <n v="214.88"/>
    <n v="4026.33"/>
    <x v="3"/>
    <x v="0"/>
  </r>
  <r>
    <x v="56"/>
    <n v="0"/>
    <n v="530.17999999999995"/>
    <n v="0"/>
    <n v="0"/>
    <n v="29.89"/>
    <n v="560.06999999999994"/>
    <x v="3"/>
    <x v="0"/>
  </r>
  <r>
    <x v="57"/>
    <n v="0"/>
    <n v="6360.69"/>
    <n v="0"/>
    <n v="0"/>
    <n v="358.6"/>
    <n v="6719.29"/>
    <x v="3"/>
    <x v="0"/>
  </r>
  <r>
    <x v="58"/>
    <n v="0"/>
    <n v="1706.45"/>
    <n v="0"/>
    <n v="0"/>
    <n v="96.21"/>
    <n v="1802.66"/>
    <x v="3"/>
    <x v="0"/>
  </r>
  <r>
    <x v="0"/>
    <n v="0"/>
    <n v="17343.7"/>
    <n v="2303.62"/>
    <n v="970.44"/>
    <n v="6875.95"/>
    <n v="27493.71"/>
    <x v="4"/>
    <x v="0"/>
  </r>
  <r>
    <x v="1"/>
    <n v="0"/>
    <n v="315.27999999999997"/>
    <n v="41.88"/>
    <n v="17.64"/>
    <n v="124.99"/>
    <n v="499.78999999999996"/>
    <x v="4"/>
    <x v="0"/>
  </r>
  <r>
    <x v="2"/>
    <n v="0"/>
    <n v="648"/>
    <n v="86.07"/>
    <n v="36.26"/>
    <n v="256.89999999999998"/>
    <n v="1027.23"/>
    <x v="4"/>
    <x v="0"/>
  </r>
  <r>
    <x v="3"/>
    <n v="0"/>
    <n v="1416.43"/>
    <n v="188.13"/>
    <n v="79.25"/>
    <n v="561.54999999999995"/>
    <n v="2245.3599999999997"/>
    <x v="4"/>
    <x v="0"/>
  </r>
  <r>
    <x v="4"/>
    <n v="0"/>
    <n v="2654.31"/>
    <n v="352.55"/>
    <n v="148.52000000000001"/>
    <n v="1052.31"/>
    <n v="4207.6900000000005"/>
    <x v="4"/>
    <x v="0"/>
  </r>
  <r>
    <x v="5"/>
    <n v="0"/>
    <n v="713.4"/>
    <n v="94.76"/>
    <n v="39.92"/>
    <n v="282.83"/>
    <n v="1130.9099999999999"/>
    <x v="4"/>
    <x v="0"/>
  </r>
  <r>
    <x v="6"/>
    <n v="0"/>
    <n v="560.07000000000005"/>
    <n v="74.39"/>
    <n v="31.34"/>
    <n v="222.04"/>
    <n v="887.84"/>
    <x v="4"/>
    <x v="0"/>
  </r>
  <r>
    <x v="7"/>
    <n v="0"/>
    <n v="11278.04"/>
    <n v="1497.97"/>
    <n v="631.04999999999995"/>
    <n v="4471.21"/>
    <n v="17878.27"/>
    <x v="4"/>
    <x v="0"/>
  </r>
  <r>
    <x v="8"/>
    <n v="0"/>
    <n v="599.79999999999995"/>
    <n v="79.67"/>
    <n v="33.56"/>
    <n v="237.79"/>
    <n v="950.81999999999994"/>
    <x v="4"/>
    <x v="0"/>
  </r>
  <r>
    <x v="9"/>
    <n v="0"/>
    <n v="1840.73"/>
    <n v="244.49"/>
    <n v="103"/>
    <n v="729.76"/>
    <n v="2917.9800000000005"/>
    <x v="4"/>
    <x v="0"/>
  </r>
  <r>
    <x v="10"/>
    <n v="0"/>
    <n v="11668.21"/>
    <n v="1549.79"/>
    <n v="652.88"/>
    <n v="4625.8900000000003"/>
    <n v="18496.77"/>
    <x v="4"/>
    <x v="0"/>
  </r>
  <r>
    <x v="11"/>
    <n v="0"/>
    <n v="611.23"/>
    <n v="81.180000000000007"/>
    <n v="34.200000000000003"/>
    <n v="242.32"/>
    <n v="968.93000000000006"/>
    <x v="4"/>
    <x v="0"/>
  </r>
  <r>
    <x v="12"/>
    <n v="0"/>
    <n v="1617.45"/>
    <n v="214.83"/>
    <n v="90.5"/>
    <n v="641.24"/>
    <n v="2564.02"/>
    <x v="4"/>
    <x v="0"/>
  </r>
  <r>
    <x v="13"/>
    <n v="0"/>
    <n v="2265.8200000000002"/>
    <n v="300.95"/>
    <n v="126.78"/>
    <n v="898.29"/>
    <n v="3591.84"/>
    <x v="4"/>
    <x v="0"/>
  </r>
  <r>
    <x v="14"/>
    <n v="0"/>
    <n v="400.23"/>
    <n v="53.16"/>
    <n v="22.39"/>
    <n v="158.66999999999999"/>
    <n v="634.44999999999993"/>
    <x v="4"/>
    <x v="0"/>
  </r>
  <r>
    <x v="15"/>
    <n v="0"/>
    <n v="10082.209999999999"/>
    <n v="1339.14"/>
    <n v="564.13"/>
    <n v="3997.12"/>
    <n v="15982.599999999999"/>
    <x v="4"/>
    <x v="0"/>
  </r>
  <r>
    <x v="16"/>
    <n v="0"/>
    <n v="1899.21"/>
    <n v="252.26"/>
    <n v="106.27"/>
    <n v="752.95"/>
    <n v="3010.6900000000005"/>
    <x v="4"/>
    <x v="0"/>
  </r>
  <r>
    <x v="17"/>
    <n v="0"/>
    <n v="0"/>
    <n v="0"/>
    <n v="50.55"/>
    <n v="0"/>
    <n v="50.55"/>
    <x v="4"/>
    <x v="0"/>
  </r>
  <r>
    <x v="18"/>
    <n v="0"/>
    <n v="590.14"/>
    <n v="78.38"/>
    <n v="33.020000000000003"/>
    <n v="233.96"/>
    <n v="935.5"/>
    <x v="4"/>
    <x v="0"/>
  </r>
  <r>
    <x v="19"/>
    <n v="0"/>
    <n v="131652.78000000012"/>
    <n v="17486.319999999989"/>
    <n v="7366.4200000000055"/>
    <n v="52194.069999999934"/>
    <n v="208699.59000000003"/>
    <x v="4"/>
    <x v="0"/>
  </r>
  <r>
    <x v="20"/>
    <n v="0"/>
    <n v="2006.85"/>
    <n v="266.55"/>
    <n v="112.29"/>
    <n v="795.62"/>
    <n v="3181.31"/>
    <x v="4"/>
    <x v="0"/>
  </r>
  <r>
    <x v="21"/>
    <n v="0"/>
    <n v="2798.28"/>
    <n v="371.67"/>
    <n v="156.57"/>
    <n v="1109.3900000000001"/>
    <n v="4435.9100000000008"/>
    <x v="4"/>
    <x v="0"/>
  </r>
  <r>
    <x v="22"/>
    <n v="0"/>
    <n v="402.52"/>
    <n v="53.46"/>
    <n v="22.52"/>
    <n v="159.58000000000001"/>
    <n v="638.07999999999993"/>
    <x v="4"/>
    <x v="0"/>
  </r>
  <r>
    <x v="23"/>
    <n v="0"/>
    <n v="1113.08"/>
    <n v="147.84"/>
    <n v="62.28"/>
    <n v="441.28"/>
    <n v="1764.4799999999998"/>
    <x v="4"/>
    <x v="0"/>
  </r>
  <r>
    <x v="24"/>
    <n v="0"/>
    <n v="3411.24"/>
    <n v="453.09"/>
    <n v="190.87"/>
    <n v="1352.4"/>
    <n v="5407.6"/>
    <x v="4"/>
    <x v="0"/>
  </r>
  <r>
    <x v="25"/>
    <n v="0"/>
    <n v="361.82"/>
    <n v="48.06"/>
    <n v="20.25"/>
    <n v="143.44999999999999"/>
    <n v="573.57999999999993"/>
    <x v="4"/>
    <x v="0"/>
  </r>
  <r>
    <x v="26"/>
    <n v="0"/>
    <n v="389.24"/>
    <n v="51.7"/>
    <n v="21.78"/>
    <n v="154.32"/>
    <n v="617.04"/>
    <x v="4"/>
    <x v="0"/>
  </r>
  <r>
    <x v="27"/>
    <n v="0"/>
    <n v="5404.51"/>
    <n v="717.84"/>
    <n v="302.39999999999998"/>
    <n v="2142.63"/>
    <n v="8567.380000000001"/>
    <x v="4"/>
    <x v="0"/>
  </r>
  <r>
    <x v="28"/>
    <n v="0"/>
    <n v="1512.08"/>
    <n v="200.84"/>
    <n v="84.61"/>
    <n v="599.47"/>
    <n v="2397"/>
    <x v="4"/>
    <x v="0"/>
  </r>
  <r>
    <x v="29"/>
    <n v="0"/>
    <n v="1183.74"/>
    <n v="157.22999999999999"/>
    <n v="66.23"/>
    <n v="469.3"/>
    <n v="1876.5"/>
    <x v="4"/>
    <x v="0"/>
  </r>
  <r>
    <x v="30"/>
    <n v="0"/>
    <n v="37840.230000000003"/>
    <n v="5026"/>
    <n v="2117.29"/>
    <n v="15001.85"/>
    <n v="59985.37"/>
    <x v="4"/>
    <x v="0"/>
  </r>
  <r>
    <x v="31"/>
    <n v="0"/>
    <n v="3280.25"/>
    <n v="435.69"/>
    <n v="183.54"/>
    <n v="1300.46"/>
    <n v="5199.9400000000005"/>
    <x v="4"/>
    <x v="0"/>
  </r>
  <r>
    <x v="32"/>
    <n v="0"/>
    <n v="533.36"/>
    <n v="70.84"/>
    <n v="29.84"/>
    <n v="211.45"/>
    <n v="845.49"/>
    <x v="4"/>
    <x v="0"/>
  </r>
  <r>
    <x v="33"/>
    <n v="0"/>
    <n v="25232.14"/>
    <n v="3351.38"/>
    <n v="1411.83"/>
    <n v="10003.34"/>
    <n v="39998.69"/>
    <x v="4"/>
    <x v="0"/>
  </r>
  <r>
    <x v="34"/>
    <n v="0"/>
    <n v="15219.96"/>
    <n v="2021.54"/>
    <n v="851.61"/>
    <n v="6033.99"/>
    <n v="24127.1"/>
    <x v="4"/>
    <x v="0"/>
  </r>
  <r>
    <x v="35"/>
    <n v="0"/>
    <n v="877.8"/>
    <n v="116.59"/>
    <n v="49.12"/>
    <n v="348.01"/>
    <n v="1391.52"/>
    <x v="4"/>
    <x v="0"/>
  </r>
  <r>
    <x v="36"/>
    <n v="0"/>
    <n v="24650.36"/>
    <n v="3274.1"/>
    <n v="1379.27"/>
    <n v="9772.69"/>
    <n v="39076.42"/>
    <x v="4"/>
    <x v="0"/>
  </r>
  <r>
    <x v="37"/>
    <n v="0"/>
    <n v="38455.839999999997"/>
    <n v="5107.7700000000004"/>
    <n v="2151.7399999999998"/>
    <n v="15245.91"/>
    <n v="60961.259999999995"/>
    <x v="4"/>
    <x v="0"/>
  </r>
  <r>
    <x v="38"/>
    <n v="0"/>
    <n v="9323.7199999999993"/>
    <n v="1238.3900000000001"/>
    <n v="521.69000000000005"/>
    <n v="3696.41"/>
    <n v="14780.21"/>
    <x v="4"/>
    <x v="0"/>
  </r>
  <r>
    <x v="39"/>
    <n v="0"/>
    <n v="7989.62"/>
    <n v="1061.19"/>
    <n v="447.05"/>
    <n v="3167.5"/>
    <n v="12665.359999999999"/>
    <x v="4"/>
    <x v="0"/>
  </r>
  <r>
    <x v="40"/>
    <n v="0"/>
    <n v="3099.35"/>
    <n v="411.66"/>
    <n v="173.42"/>
    <n v="1228.74"/>
    <n v="4913.17"/>
    <x v="4"/>
    <x v="0"/>
  </r>
  <r>
    <x v="41"/>
    <n v="0"/>
    <n v="8178.58"/>
    <n v="1086.29"/>
    <n v="457.62"/>
    <n v="3242.42"/>
    <n v="12964.91"/>
    <x v="4"/>
    <x v="0"/>
  </r>
  <r>
    <x v="42"/>
    <n v="0"/>
    <n v="5451.43"/>
    <n v="724.07"/>
    <n v="305.02999999999997"/>
    <n v="2161.23"/>
    <n v="8641.76"/>
    <x v="4"/>
    <x v="0"/>
  </r>
  <r>
    <x v="43"/>
    <n v="0"/>
    <n v="21497.37"/>
    <n v="2855.32"/>
    <n v="1202.8499999999999"/>
    <n v="8522.68"/>
    <n v="34078.22"/>
    <x v="4"/>
    <x v="0"/>
  </r>
  <r>
    <x v="44"/>
    <n v="0"/>
    <n v="3336.74"/>
    <n v="443.19"/>
    <n v="186.7"/>
    <n v="1322.86"/>
    <n v="5289.49"/>
    <x v="4"/>
    <x v="0"/>
  </r>
  <r>
    <x v="45"/>
    <n v="0"/>
    <n v="2159.2600000000002"/>
    <n v="286.8"/>
    <n v="120.82"/>
    <n v="856.04"/>
    <n v="3422.9200000000005"/>
    <x v="4"/>
    <x v="0"/>
  </r>
  <r>
    <x v="46"/>
    <n v="0"/>
    <n v="326.43"/>
    <n v="43.36"/>
    <n v="18.260000000000002"/>
    <n v="129.41"/>
    <n v="517.46"/>
    <x v="4"/>
    <x v="0"/>
  </r>
  <r>
    <x v="47"/>
    <n v="0"/>
    <n v="714.43"/>
    <n v="94.89"/>
    <n v="39.979999999999997"/>
    <n v="283.24"/>
    <n v="1132.54"/>
    <x v="4"/>
    <x v="0"/>
  </r>
  <r>
    <x v="48"/>
    <n v="0"/>
    <n v="4554.41"/>
    <n v="604.91999999999996"/>
    <n v="254.83"/>
    <n v="1805.6"/>
    <n v="7219.76"/>
    <x v="4"/>
    <x v="0"/>
  </r>
  <r>
    <x v="49"/>
    <n v="0"/>
    <n v="5341.19"/>
    <n v="709.43"/>
    <n v="298.86"/>
    <n v="2117.5300000000002"/>
    <n v="8467.01"/>
    <x v="4"/>
    <x v="0"/>
  </r>
  <r>
    <x v="50"/>
    <n v="0"/>
    <n v="6069.17"/>
    <n v="806.12"/>
    <n v="339.59"/>
    <n v="2406.14"/>
    <n v="9621.02"/>
    <x v="4"/>
    <x v="0"/>
  </r>
  <r>
    <x v="51"/>
    <n v="0"/>
    <n v="2137.41"/>
    <n v="283.89"/>
    <n v="119.6"/>
    <n v="847.38"/>
    <n v="3388.2799999999997"/>
    <x v="4"/>
    <x v="0"/>
  </r>
  <r>
    <x v="52"/>
    <n v="0"/>
    <n v="870.08"/>
    <n v="115.57"/>
    <n v="0"/>
    <n v="344.94"/>
    <n v="1330.5900000000001"/>
    <x v="4"/>
    <x v="0"/>
  </r>
  <r>
    <x v="53"/>
    <n v="0"/>
    <n v="2596.39"/>
    <n v="344.86"/>
    <n v="145.28"/>
    <n v="1029.3399999999999"/>
    <n v="4115.87"/>
    <x v="4"/>
    <x v="0"/>
  </r>
  <r>
    <x v="54"/>
    <n v="0"/>
    <n v="385.09"/>
    <n v="51.15"/>
    <n v="21.55"/>
    <n v="152.66999999999999"/>
    <n v="610.45999999999992"/>
    <x v="4"/>
    <x v="0"/>
  </r>
  <r>
    <x v="55"/>
    <n v="0"/>
    <n v="5710.71"/>
    <n v="758.51"/>
    <n v="319.52999999999997"/>
    <n v="2264.0300000000002"/>
    <n v="9052.7800000000007"/>
    <x v="4"/>
    <x v="0"/>
  </r>
  <r>
    <x v="56"/>
    <n v="0"/>
    <n v="794.38"/>
    <n v="105.51"/>
    <n v="44.45"/>
    <n v="314.93"/>
    <n v="1259.27"/>
    <x v="4"/>
    <x v="0"/>
  </r>
  <r>
    <x v="57"/>
    <n v="0"/>
    <n v="9530.26"/>
    <n v="1265.82"/>
    <n v="533.25"/>
    <n v="3778.29"/>
    <n v="15107.619999999999"/>
    <x v="4"/>
    <x v="0"/>
  </r>
  <r>
    <x v="58"/>
    <n v="0"/>
    <n v="2556.79"/>
    <n v="339.6"/>
    <n v="143.06"/>
    <n v="1013.64"/>
    <n v="4053.0899999999997"/>
    <x v="4"/>
    <x v="0"/>
  </r>
  <r>
    <x v="0"/>
    <n v="0"/>
    <n v="0"/>
    <n v="31403.42"/>
    <n v="0"/>
    <n v="496.8"/>
    <n v="31900.219999999998"/>
    <x v="5"/>
    <x v="1"/>
  </r>
  <r>
    <x v="1"/>
    <n v="0"/>
    <n v="0"/>
    <n v="575.94000000000005"/>
    <n v="0"/>
    <n v="9.11"/>
    <n v="585.05000000000007"/>
    <x v="5"/>
    <x v="1"/>
  </r>
  <r>
    <x v="2"/>
    <n v="0"/>
    <n v="0"/>
    <n v="1176.27"/>
    <n v="0"/>
    <n v="18.61"/>
    <n v="1194.8799999999999"/>
    <x v="5"/>
    <x v="1"/>
  </r>
  <r>
    <x v="3"/>
    <n v="0"/>
    <n v="0"/>
    <n v="2563.46"/>
    <n v="0"/>
    <n v="40.549999999999997"/>
    <n v="2604.0100000000002"/>
    <x v="5"/>
    <x v="1"/>
  </r>
  <r>
    <x v="4"/>
    <n v="0"/>
    <n v="0"/>
    <n v="4711.7"/>
    <n v="0"/>
    <n v="74.540000000000006"/>
    <n v="4786.24"/>
    <x v="5"/>
    <x v="1"/>
  </r>
  <r>
    <x v="5"/>
    <n v="0"/>
    <n v="0"/>
    <n v="1297.5999999999999"/>
    <n v="0"/>
    <n v="20.53"/>
    <n v="1318.1299999999999"/>
    <x v="5"/>
    <x v="1"/>
  </r>
  <r>
    <x v="6"/>
    <n v="0"/>
    <n v="0"/>
    <n v="1018.85"/>
    <n v="0"/>
    <n v="16.12"/>
    <n v="1034.97"/>
    <x v="5"/>
    <x v="1"/>
  </r>
  <r>
    <x v="7"/>
    <n v="0"/>
    <n v="0"/>
    <n v="20385.39"/>
    <n v="0"/>
    <n v="322.49"/>
    <n v="20707.88"/>
    <x v="5"/>
    <x v="1"/>
  </r>
  <r>
    <x v="8"/>
    <n v="0"/>
    <n v="0"/>
    <n v="1091.07"/>
    <n v="0"/>
    <n v="17.260000000000002"/>
    <n v="1108.33"/>
    <x v="5"/>
    <x v="1"/>
  </r>
  <r>
    <x v="9"/>
    <n v="0"/>
    <n v="0"/>
    <n v="3343.07"/>
    <n v="0"/>
    <n v="52.89"/>
    <n v="3395.96"/>
    <x v="5"/>
    <x v="1"/>
  </r>
  <r>
    <x v="10"/>
    <n v="0"/>
    <n v="0"/>
    <n v="21165.72"/>
    <n v="0"/>
    <n v="334.84"/>
    <n v="21500.560000000001"/>
    <x v="5"/>
    <x v="1"/>
  </r>
  <r>
    <x v="11"/>
    <n v="0"/>
    <n v="0"/>
    <n v="1113.8"/>
    <n v="0"/>
    <n v="17.62"/>
    <n v="1131.4199999999998"/>
    <x v="5"/>
    <x v="1"/>
  </r>
  <r>
    <x v="12"/>
    <n v="0"/>
    <n v="0"/>
    <n v="2923.4"/>
    <n v="0"/>
    <n v="46.25"/>
    <n v="2969.65"/>
    <x v="5"/>
    <x v="1"/>
  </r>
  <r>
    <x v="13"/>
    <n v="0"/>
    <n v="0"/>
    <n v="4098.99"/>
    <n v="0"/>
    <n v="64.849999999999994"/>
    <n v="4163.84"/>
    <x v="5"/>
    <x v="1"/>
  </r>
  <r>
    <x v="14"/>
    <n v="0"/>
    <n v="0"/>
    <n v="729.41"/>
    <n v="0"/>
    <n v="11.54"/>
    <n v="740.94999999999993"/>
    <x v="5"/>
    <x v="1"/>
  </r>
  <r>
    <x v="15"/>
    <n v="0"/>
    <n v="0"/>
    <n v="18263.849999999999"/>
    <n v="0"/>
    <n v="288.93"/>
    <n v="18552.78"/>
    <x v="5"/>
    <x v="1"/>
  </r>
  <r>
    <x v="16"/>
    <n v="0"/>
    <n v="0"/>
    <n v="3440.48"/>
    <n v="0"/>
    <n v="54.43"/>
    <n v="3494.91"/>
    <x v="5"/>
    <x v="1"/>
  </r>
  <r>
    <x v="17"/>
    <n v="0"/>
    <n v="0"/>
    <n v="1639.83"/>
    <n v="0"/>
    <n v="25.94"/>
    <n v="1665.77"/>
    <x v="5"/>
    <x v="1"/>
  </r>
  <r>
    <x v="18"/>
    <n v="0"/>
    <n v="0"/>
    <n v="1071.69"/>
    <n v="0"/>
    <n v="16.95"/>
    <n v="1088.6400000000001"/>
    <x v="5"/>
    <x v="1"/>
  </r>
  <r>
    <x v="19"/>
    <n v="0"/>
    <n v="0"/>
    <n v="238325.66"/>
    <n v="0"/>
    <n v="3770.25"/>
    <n v="242095.91"/>
    <x v="5"/>
    <x v="1"/>
  </r>
  <r>
    <x v="20"/>
    <n v="0"/>
    <n v="0"/>
    <n v="3629.99"/>
    <n v="0"/>
    <n v="57.43"/>
    <n v="3687.4199999999996"/>
    <x v="5"/>
    <x v="1"/>
  </r>
  <r>
    <x v="21"/>
    <n v="0"/>
    <n v="0"/>
    <n v="5051.8100000000004"/>
    <n v="0"/>
    <n v="79.92"/>
    <n v="5131.7300000000005"/>
    <x v="5"/>
    <x v="1"/>
  </r>
  <r>
    <x v="22"/>
    <n v="0"/>
    <n v="0"/>
    <n v="733.62"/>
    <n v="0"/>
    <n v="11.61"/>
    <n v="745.23"/>
    <x v="5"/>
    <x v="1"/>
  </r>
  <r>
    <x v="23"/>
    <n v="0"/>
    <n v="0"/>
    <n v="2014.3"/>
    <n v="0"/>
    <n v="31.87"/>
    <n v="2046.1699999999998"/>
    <x v="5"/>
    <x v="1"/>
  </r>
  <r>
    <x v="24"/>
    <n v="0"/>
    <n v="0"/>
    <n v="6184.55"/>
    <n v="0"/>
    <n v="97.84"/>
    <n v="6282.39"/>
    <x v="5"/>
    <x v="1"/>
  </r>
  <r>
    <x v="25"/>
    <n v="0"/>
    <n v="0"/>
    <n v="660.03"/>
    <n v="0"/>
    <n v="10.44"/>
    <n v="670.47"/>
    <x v="5"/>
    <x v="1"/>
  </r>
  <r>
    <x v="26"/>
    <n v="0"/>
    <n v="0"/>
    <n v="708.91"/>
    <n v="0"/>
    <n v="11.21"/>
    <n v="720.12"/>
    <x v="5"/>
    <x v="1"/>
  </r>
  <r>
    <x v="27"/>
    <n v="0"/>
    <n v="0"/>
    <n v="0"/>
    <n v="0"/>
    <n v="0"/>
    <n v="0"/>
    <x v="5"/>
    <x v="1"/>
  </r>
  <r>
    <x v="28"/>
    <n v="0"/>
    <n v="0"/>
    <n v="2735.72"/>
    <n v="0"/>
    <n v="43.28"/>
    <n v="2779"/>
    <x v="5"/>
    <x v="1"/>
  </r>
  <r>
    <x v="29"/>
    <n v="0"/>
    <n v="0"/>
    <n v="2146.4699999999998"/>
    <n v="0"/>
    <n v="33.96"/>
    <n v="2180.4299999999998"/>
    <x v="5"/>
    <x v="1"/>
  </r>
  <r>
    <x v="30"/>
    <n v="0"/>
    <n v="0"/>
    <n v="68483.59"/>
    <n v="0"/>
    <n v="1083.4000000000001"/>
    <n v="69566.989999999991"/>
    <x v="5"/>
    <x v="1"/>
  </r>
  <r>
    <x v="31"/>
    <n v="0"/>
    <n v="0"/>
    <n v="5980.36"/>
    <n v="0"/>
    <n v="94.61"/>
    <n v="6074.9699999999993"/>
    <x v="5"/>
    <x v="1"/>
  </r>
  <r>
    <x v="32"/>
    <n v="0"/>
    <n v="0"/>
    <n v="966.63"/>
    <n v="0"/>
    <n v="15.29"/>
    <n v="981.92"/>
    <x v="5"/>
    <x v="1"/>
  </r>
  <r>
    <x v="33"/>
    <n v="0"/>
    <n v="0"/>
    <n v="45727.1"/>
    <n v="0"/>
    <n v="723.4"/>
    <n v="46450.5"/>
    <x v="5"/>
    <x v="1"/>
  </r>
  <r>
    <x v="34"/>
    <n v="0"/>
    <n v="0"/>
    <n v="27619.78"/>
    <n v="0"/>
    <n v="436.94"/>
    <n v="28056.719999999998"/>
    <x v="5"/>
    <x v="1"/>
  </r>
  <r>
    <x v="35"/>
    <n v="0"/>
    <n v="0"/>
    <n v="1584"/>
    <n v="0"/>
    <n v="25.06"/>
    <n v="1609.06"/>
    <x v="5"/>
    <x v="1"/>
  </r>
  <r>
    <x v="36"/>
    <n v="0"/>
    <n v="0"/>
    <n v="44603.26"/>
    <n v="0"/>
    <n v="705.62"/>
    <n v="45308.880000000005"/>
    <x v="5"/>
    <x v="1"/>
  </r>
  <r>
    <x v="37"/>
    <n v="0"/>
    <n v="0"/>
    <n v="69665.17"/>
    <n v="0"/>
    <n v="1102.0899999999999"/>
    <n v="70767.259999999995"/>
    <x v="5"/>
    <x v="1"/>
  </r>
  <r>
    <x v="38"/>
    <n v="0"/>
    <n v="0"/>
    <n v="16964.61"/>
    <n v="0"/>
    <n v="268.38"/>
    <n v="17232.990000000002"/>
    <x v="5"/>
    <x v="1"/>
  </r>
  <r>
    <x v="39"/>
    <n v="0"/>
    <n v="0"/>
    <n v="14484.39"/>
    <n v="0"/>
    <n v="229.14"/>
    <n v="14713.529999999999"/>
    <x v="5"/>
    <x v="1"/>
  </r>
  <r>
    <x v="40"/>
    <n v="0"/>
    <n v="0"/>
    <n v="5605.6"/>
    <n v="0"/>
    <n v="88.68"/>
    <n v="5694.2800000000007"/>
    <x v="5"/>
    <x v="1"/>
  </r>
  <r>
    <x v="41"/>
    <n v="0"/>
    <n v="0"/>
    <n v="14787.02"/>
    <n v="0"/>
    <n v="233.93"/>
    <n v="15020.95"/>
    <x v="5"/>
    <x v="1"/>
  </r>
  <r>
    <x v="42"/>
    <n v="0"/>
    <n v="0"/>
    <n v="9861.74"/>
    <n v="0"/>
    <n v="156.01"/>
    <n v="10017.75"/>
    <x v="5"/>
    <x v="1"/>
  </r>
  <r>
    <x v="43"/>
    <n v="0"/>
    <n v="0"/>
    <n v="39028.769999999997"/>
    <n v="0"/>
    <n v="617.42999999999995"/>
    <n v="39646.199999999997"/>
    <x v="5"/>
    <x v="1"/>
  </r>
  <r>
    <x v="44"/>
    <n v="0"/>
    <n v="0"/>
    <n v="6035.03"/>
    <n v="0"/>
    <n v="95.47"/>
    <n v="6130.5"/>
    <x v="5"/>
    <x v="1"/>
  </r>
  <r>
    <x v="45"/>
    <n v="0"/>
    <n v="0"/>
    <n v="3914.59"/>
    <n v="0"/>
    <n v="61.93"/>
    <n v="3976.52"/>
    <x v="5"/>
    <x v="1"/>
  </r>
  <r>
    <x v="46"/>
    <n v="0"/>
    <n v="0"/>
    <n v="596.26"/>
    <n v="0"/>
    <n v="9.43"/>
    <n v="605.68999999999994"/>
    <x v="5"/>
    <x v="1"/>
  </r>
  <r>
    <x v="47"/>
    <n v="0"/>
    <n v="0"/>
    <n v="1301.0999999999999"/>
    <n v="0"/>
    <n v="20.58"/>
    <n v="1321.6799999999998"/>
    <x v="5"/>
    <x v="1"/>
  </r>
  <r>
    <x v="48"/>
    <n v="0"/>
    <n v="0"/>
    <n v="8259.39"/>
    <n v="0"/>
    <n v="130.66"/>
    <n v="8390.0499999999993"/>
    <x v="5"/>
    <x v="1"/>
  </r>
  <r>
    <x v="49"/>
    <n v="0"/>
    <n v="0"/>
    <n v="9642.7900000000009"/>
    <n v="0"/>
    <n v="152.55000000000001"/>
    <n v="9795.34"/>
    <x v="5"/>
    <x v="1"/>
  </r>
  <r>
    <x v="50"/>
    <n v="0"/>
    <n v="0"/>
    <n v="10990.26"/>
    <n v="0"/>
    <n v="173.86"/>
    <n v="11164.12"/>
    <x v="5"/>
    <x v="1"/>
  </r>
  <r>
    <x v="51"/>
    <n v="0"/>
    <n v="0"/>
    <n v="3892.99"/>
    <n v="0"/>
    <n v="61.59"/>
    <n v="3954.58"/>
    <x v="5"/>
    <x v="1"/>
  </r>
  <r>
    <x v="52"/>
    <n v="0"/>
    <n v="0"/>
    <n v="1587.34"/>
    <n v="0"/>
    <n v="25.11"/>
    <n v="1612.4499999999998"/>
    <x v="5"/>
    <x v="1"/>
  </r>
  <r>
    <x v="53"/>
    <n v="0"/>
    <n v="0"/>
    <n v="4706.2"/>
    <n v="0"/>
    <n v="74.45"/>
    <n v="4780.6499999999996"/>
    <x v="5"/>
    <x v="1"/>
  </r>
  <r>
    <x v="54"/>
    <n v="0"/>
    <n v="0"/>
    <n v="701.29"/>
    <n v="0"/>
    <n v="11.09"/>
    <n v="712.38"/>
    <x v="5"/>
    <x v="1"/>
  </r>
  <r>
    <x v="55"/>
    <n v="0"/>
    <n v="0"/>
    <n v="10353.82"/>
    <n v="0"/>
    <n v="163.80000000000001"/>
    <n v="10517.619999999999"/>
    <x v="5"/>
    <x v="1"/>
  </r>
  <r>
    <x v="56"/>
    <n v="0"/>
    <n v="0"/>
    <n v="1446.61"/>
    <n v="0"/>
    <n v="22.89"/>
    <n v="1469.5"/>
    <x v="5"/>
    <x v="1"/>
  </r>
  <r>
    <x v="57"/>
    <n v="0"/>
    <n v="0"/>
    <n v="17213.73"/>
    <n v="0"/>
    <n v="272.32"/>
    <n v="17486.05"/>
    <x v="5"/>
    <x v="1"/>
  </r>
  <r>
    <x v="58"/>
    <n v="0"/>
    <n v="0"/>
    <n v="4629.21"/>
    <n v="0"/>
    <n v="73.23"/>
    <n v="4702.4399999999996"/>
    <x v="5"/>
    <x v="1"/>
  </r>
  <r>
    <x v="0"/>
    <n v="10946.95"/>
    <n v="2795.1421800000003"/>
    <n v="8151.79"/>
    <n v="0"/>
    <n v="0"/>
    <n v="21893.882180000001"/>
    <x v="6"/>
    <x v="2"/>
  </r>
  <r>
    <x v="1"/>
    <n v="153.25"/>
    <n v="39.125720000000001"/>
    <n v="114.12"/>
    <n v="0"/>
    <n v="0"/>
    <n v="306.49572000000001"/>
    <x v="6"/>
    <x v="2"/>
  </r>
  <r>
    <x v="2"/>
    <n v="14.36"/>
    <n v="92.094400000000007"/>
    <n v="268.58999999999997"/>
    <n v="0"/>
    <n v="0"/>
    <n v="375.0444"/>
    <x v="6"/>
    <x v="2"/>
  </r>
  <r>
    <x v="3"/>
    <n v="1615.62"/>
    <n v="412.52820000000003"/>
    <n v="1203.0999999999999"/>
    <n v="0"/>
    <n v="0"/>
    <n v="3231.2482"/>
    <x v="6"/>
    <x v="2"/>
  </r>
  <r>
    <x v="4"/>
    <n v="416.37"/>
    <n v="106.31471999999999"/>
    <n v="310.05"/>
    <n v="0"/>
    <n v="0"/>
    <n v="832.73471999999992"/>
    <x v="6"/>
    <x v="2"/>
  </r>
  <r>
    <x v="5"/>
    <n v="302.83999999999997"/>
    <n v="77.322279999999992"/>
    <n v="225.51"/>
    <n v="0"/>
    <n v="0"/>
    <n v="605.67228"/>
    <x v="6"/>
    <x v="2"/>
  </r>
  <r>
    <x v="6"/>
    <n v="7335.72"/>
    <n v="1873.06646"/>
    <n v="5462.64"/>
    <n v="0"/>
    <n v="0"/>
    <n v="14671.426459999999"/>
    <x v="6"/>
    <x v="2"/>
  </r>
  <r>
    <x v="7"/>
    <n v="332.03"/>
    <n v="84.777079999999998"/>
    <n v="247.25"/>
    <n v="0"/>
    <n v="0"/>
    <n v="664.05708000000004"/>
    <x v="6"/>
    <x v="2"/>
  </r>
  <r>
    <x v="8"/>
    <n v="1202.06"/>
    <n v="306.93322000000001"/>
    <n v="895.13"/>
    <n v="0"/>
    <n v="0"/>
    <n v="2404.1232199999999"/>
    <x v="6"/>
    <x v="2"/>
  </r>
  <r>
    <x v="9"/>
    <n v="7660.13"/>
    <n v="1955.8972400000002"/>
    <n v="5704.22"/>
    <n v="0"/>
    <n v="0"/>
    <n v="15320.247240000001"/>
    <x v="6"/>
    <x v="2"/>
  </r>
  <r>
    <x v="10"/>
    <n v="346.1"/>
    <n v="88.367000000000004"/>
    <n v="257.73"/>
    <n v="0"/>
    <n v="0"/>
    <n v="692.19700000000012"/>
    <x v="6"/>
    <x v="2"/>
  </r>
  <r>
    <x v="11"/>
    <n v="1023.18"/>
    <n v="261.25008000000003"/>
    <n v="761.92"/>
    <n v="0"/>
    <n v="0"/>
    <n v="2046.3500800000002"/>
    <x v="6"/>
    <x v="2"/>
  </r>
  <r>
    <x v="12"/>
    <n v="1428.11"/>
    <n v="364.64699999999999"/>
    <n v="1063.46"/>
    <n v="0"/>
    <n v="0"/>
    <n v="2856.2169999999996"/>
    <x v="6"/>
    <x v="2"/>
  </r>
  <r>
    <x v="13"/>
    <n v="215.66"/>
    <n v="55.066320000000005"/>
    <n v="160.6"/>
    <n v="0"/>
    <n v="0"/>
    <n v="431.32632000000001"/>
    <x v="6"/>
    <x v="2"/>
  </r>
  <r>
    <x v="14"/>
    <n v="6668.91"/>
    <n v="1702.8051"/>
    <n v="4966.1000000000004"/>
    <n v="0"/>
    <n v="0"/>
    <n v="13337.8151"/>
    <x v="6"/>
    <x v="2"/>
  </r>
  <r>
    <x v="15"/>
    <n v="1192.77"/>
    <n v="304.55930000000001"/>
    <n v="888.21"/>
    <n v="0"/>
    <n v="0"/>
    <n v="2385.5392999999999"/>
    <x v="6"/>
    <x v="2"/>
  </r>
  <r>
    <x v="16"/>
    <n v="541.79999999999995"/>
    <n v="138.34055999999998"/>
    <n v="403.46"/>
    <n v="0"/>
    <n v="0"/>
    <n v="1083.6005599999999"/>
    <x v="6"/>
    <x v="2"/>
  </r>
  <r>
    <x v="17"/>
    <n v="313.02"/>
    <n v="79.924200000000013"/>
    <n v="233.1"/>
    <n v="0"/>
    <n v="0"/>
    <n v="626.04420000000005"/>
    <x v="6"/>
    <x v="2"/>
  </r>
  <r>
    <x v="18"/>
    <n v="83304.990000000005"/>
    <n v="21270.691780000001"/>
    <n v="62034.18"/>
    <n v="0"/>
    <n v="0"/>
    <n v="166609.86178000001"/>
    <x v="6"/>
    <x v="2"/>
  </r>
  <r>
    <x v="19"/>
    <n v="1270.5900000000954"/>
    <n v="324.44758000000252"/>
    <n v="946.1399999999511"/>
    <n v="0"/>
    <n v="0"/>
    <n v="2541.1775800000491"/>
    <x v="6"/>
    <x v="2"/>
  </r>
  <r>
    <x v="20"/>
    <n v="1810.43"/>
    <n v="462.26243999999997"/>
    <n v="1348.16"/>
    <n v="0"/>
    <n v="0"/>
    <n v="3620.8524399999997"/>
    <x v="6"/>
    <x v="2"/>
  </r>
  <r>
    <x v="21"/>
    <n v="219.51"/>
    <n v="56.046399999999998"/>
    <n v="163.46"/>
    <n v="0"/>
    <n v="0"/>
    <n v="439.01639999999998"/>
    <x v="6"/>
    <x v="2"/>
  </r>
  <r>
    <x v="22"/>
    <n v="676.32"/>
    <n v="172.68477999999999"/>
    <n v="503.63"/>
    <n v="0"/>
    <n v="0"/>
    <n v="1352.6347799999999"/>
    <x v="6"/>
    <x v="2"/>
  </r>
  <r>
    <x v="23"/>
    <n v="2230.0100000000002"/>
    <n v="569.39797999999996"/>
    <n v="1660.61"/>
    <n v="0"/>
    <n v="0"/>
    <n v="4460.0179799999996"/>
    <x v="6"/>
    <x v="2"/>
  </r>
  <r>
    <x v="24"/>
    <n v="187.62"/>
    <n v="41.484960000000001"/>
    <n v="139.71"/>
    <n v="0"/>
    <n v="0"/>
    <n v="368.81496000000004"/>
    <x v="6"/>
    <x v="2"/>
  </r>
  <r>
    <x v="25"/>
    <n v="205.07"/>
    <n v="52.363320000000002"/>
    <n v="152.71"/>
    <n v="0"/>
    <n v="0"/>
    <n v="410.14332000000002"/>
    <x v="6"/>
    <x v="2"/>
  </r>
  <r>
    <x v="26"/>
    <n v="3445.84"/>
    <n v="879.84643999999992"/>
    <n v="2565.9899999999998"/>
    <n v="0"/>
    <n v="0"/>
    <n v="6891.6764400000002"/>
    <x v="6"/>
    <x v="2"/>
  </r>
  <r>
    <x v="27"/>
    <n v="936.07"/>
    <n v="239.0093"/>
    <n v="697.06"/>
    <n v="0"/>
    <n v="0"/>
    <n v="1872.1393"/>
    <x v="6"/>
    <x v="2"/>
  </r>
  <r>
    <x v="28"/>
    <n v="719.32"/>
    <n v="183.67208000000002"/>
    <n v="535.65"/>
    <n v="0"/>
    <n v="0"/>
    <n v="1438.6420800000001"/>
    <x v="6"/>
    <x v="2"/>
  </r>
  <r>
    <x v="29"/>
    <n v="24266.06"/>
    <n v="6195.9841799999995"/>
    <n v="18070.05"/>
    <n v="0"/>
    <n v="0"/>
    <n v="48532.09418"/>
    <x v="6"/>
    <x v="2"/>
  </r>
  <r>
    <x v="30"/>
    <n v="2243.9299999999998"/>
    <n v="572.95687999999996"/>
    <n v="1670.98"/>
    <n v="0"/>
    <n v="0"/>
    <n v="4487.8668799999996"/>
    <x v="6"/>
    <x v="2"/>
  </r>
  <r>
    <x v="31"/>
    <n v="275.47000000000003"/>
    <n v="70.341399999999993"/>
    <n v="205.14"/>
    <n v="0"/>
    <n v="0"/>
    <n v="550.95140000000004"/>
    <x v="6"/>
    <x v="2"/>
  </r>
  <r>
    <x v="32"/>
    <n v="16850.73"/>
    <n v="4302.5855199999996"/>
    <n v="12548.13"/>
    <n v="0"/>
    <n v="0"/>
    <n v="33701.445520000001"/>
    <x v="6"/>
    <x v="2"/>
  </r>
  <r>
    <x v="33"/>
    <n v="10169.700000000001"/>
    <n v="2596.6808199999996"/>
    <n v="7573"/>
    <n v="0"/>
    <n v="0"/>
    <n v="20339.380819999998"/>
    <x v="6"/>
    <x v="2"/>
  </r>
  <r>
    <x v="34"/>
    <n v="526.54999999999995"/>
    <n v="134.44862000000001"/>
    <n v="392.1"/>
    <n v="0"/>
    <n v="0"/>
    <n v="1053.09862"/>
    <x v="6"/>
    <x v="2"/>
  </r>
  <r>
    <x v="35"/>
    <n v="15883.73"/>
    <n v="4055.67598"/>
    <n v="11828.03"/>
    <n v="0"/>
    <n v="0"/>
    <n v="31767.435980000002"/>
    <x v="6"/>
    <x v="2"/>
  </r>
  <r>
    <x v="36"/>
    <n v="24625.56"/>
    <n v="6287.7745800000002"/>
    <n v="18337.759999999998"/>
    <n v="0"/>
    <n v="0"/>
    <n v="49251.094580000004"/>
    <x v="6"/>
    <x v="2"/>
  </r>
  <r>
    <x v="37"/>
    <n v="5947.09"/>
    <n v="1518.4999399999999"/>
    <n v="4428.58"/>
    <n v="0"/>
    <n v="0"/>
    <n v="11894.16994"/>
    <x v="6"/>
    <x v="2"/>
  </r>
  <r>
    <x v="38"/>
    <n v="5305.86"/>
    <n v="1354.7734599999999"/>
    <n v="3951.08"/>
    <n v="0"/>
    <n v="0"/>
    <n v="10611.713459999999"/>
    <x v="6"/>
    <x v="2"/>
  </r>
  <r>
    <x v="39"/>
    <n v="1915.94"/>
    <n v="489.20212000000004"/>
    <n v="1426.73"/>
    <n v="0"/>
    <n v="0"/>
    <n v="3831.87212"/>
    <x v="6"/>
    <x v="2"/>
  </r>
  <r>
    <x v="40"/>
    <n v="5364.05"/>
    <n v="1369.6301599999999"/>
    <n v="3994.41"/>
    <n v="0"/>
    <n v="0"/>
    <n v="10728.09016"/>
    <x v="6"/>
    <x v="2"/>
  </r>
  <r>
    <x v="41"/>
    <n v="3646.53"/>
    <n v="931.09220000000005"/>
    <n v="2715.44"/>
    <n v="0"/>
    <n v="0"/>
    <n v="7293.0622000000003"/>
    <x v="6"/>
    <x v="2"/>
  </r>
  <r>
    <x v="42"/>
    <n v="13687.35"/>
    <n v="3494.8642199999999"/>
    <n v="10192.469999999999"/>
    <n v="0"/>
    <n v="0"/>
    <n v="27374.684220000003"/>
    <x v="6"/>
    <x v="2"/>
  </r>
  <r>
    <x v="43"/>
    <n v="2193.62"/>
    <n v="560.1112599999999"/>
    <n v="1633.51"/>
    <n v="0"/>
    <n v="0"/>
    <n v="4387.2412599999998"/>
    <x v="6"/>
    <x v="2"/>
  </r>
  <r>
    <x v="44"/>
    <n v="1351.97"/>
    <n v="345.21039999999999"/>
    <n v="1006.76"/>
    <n v="0"/>
    <n v="0"/>
    <n v="2703.9404"/>
    <x v="6"/>
    <x v="2"/>
  </r>
  <r>
    <x v="45"/>
    <n v="160.85"/>
    <n v="41.067399999999999"/>
    <n v="119.78"/>
    <n v="0"/>
    <n v="0"/>
    <n v="321.69740000000002"/>
    <x v="6"/>
    <x v="2"/>
  </r>
  <r>
    <x v="46"/>
    <n v="415.97"/>
    <n v="106.20628000000001"/>
    <n v="309.75"/>
    <n v="0"/>
    <n v="0"/>
    <n v="831.92628000000002"/>
    <x v="6"/>
    <x v="2"/>
  </r>
  <r>
    <x v="47"/>
    <n v="2882.91"/>
    <n v="736.10307999999998"/>
    <n v="2146.79"/>
    <n v="0"/>
    <n v="0"/>
    <n v="5765.8030799999997"/>
    <x v="6"/>
    <x v="2"/>
  </r>
  <r>
    <x v="48"/>
    <n v="3318.26"/>
    <n v="847.26606000000004"/>
    <n v="2470.9899999999998"/>
    <n v="0"/>
    <n v="0"/>
    <n v="6636.5160599999999"/>
    <x v="6"/>
    <x v="2"/>
  </r>
  <r>
    <x v="49"/>
    <n v="3939.5"/>
    <n v="1005.8925200000001"/>
    <n v="2933.61"/>
    <n v="0"/>
    <n v="0"/>
    <n v="7879.00252"/>
    <x v="6"/>
    <x v="2"/>
  </r>
  <r>
    <x v="50"/>
    <n v="1346.23"/>
    <n v="343.74187999999998"/>
    <n v="1002.49"/>
    <n v="0"/>
    <n v="0"/>
    <n v="2692.4618799999998"/>
    <x v="6"/>
    <x v="2"/>
  </r>
  <r>
    <x v="51"/>
    <n v="543.75"/>
    <n v="138.84154000000001"/>
    <n v="404.91"/>
    <n v="0"/>
    <n v="0"/>
    <n v="1087.50154"/>
    <x v="6"/>
    <x v="2"/>
  </r>
  <r>
    <x v="52"/>
    <n v="203.63"/>
    <n v="51.99586"/>
    <n v="151.63999999999999"/>
    <n v="0"/>
    <n v="0"/>
    <n v="407.26585999999998"/>
    <x v="6"/>
    <x v="2"/>
  </r>
  <r>
    <x v="53"/>
    <n v="3733.14"/>
    <n v="953.20276000000001"/>
    <n v="2779.93"/>
    <n v="0"/>
    <n v="0"/>
    <n v="7466.2727599999998"/>
    <x v="6"/>
    <x v="2"/>
  </r>
  <r>
    <x v="54"/>
    <n v="457.76"/>
    <n v="116.8776"/>
    <n v="340.88"/>
    <n v="0"/>
    <n v="0"/>
    <n v="915.51760000000002"/>
    <x v="6"/>
    <x v="2"/>
  </r>
  <r>
    <x v="55"/>
    <n v="5962.33"/>
    <n v="1522.38858"/>
    <n v="4439.93"/>
    <n v="0"/>
    <n v="0"/>
    <n v="11924.648580000001"/>
    <x v="6"/>
    <x v="2"/>
  </r>
  <r>
    <x v="56"/>
    <n v="1596.1"/>
    <n v="424.43400000000003"/>
    <n v="0"/>
    <n v="0"/>
    <n v="0"/>
    <n v="2020.5339999999999"/>
    <x v="6"/>
    <x v="2"/>
  </r>
  <r>
    <x v="57"/>
    <n v="890.38"/>
    <n v="227.34536"/>
    <n v="663.03"/>
    <n v="0"/>
    <n v="0"/>
    <n v="1780.7553599999999"/>
    <x v="6"/>
    <x v="2"/>
  </r>
  <r>
    <x v="58"/>
    <n v="1655.46"/>
    <n v="422.69721999999996"/>
    <n v="1232.76"/>
    <n v="0"/>
    <n v="0"/>
    <n v="3310.9172200000003"/>
    <x v="6"/>
    <x v="2"/>
  </r>
  <r>
    <x v="0"/>
    <n v="107.77"/>
    <n v="0"/>
    <n v="0"/>
    <n v="6542.38"/>
    <n v="1854.49"/>
    <n v="8504.6400000000012"/>
    <x v="7"/>
    <x v="2"/>
  </r>
  <r>
    <x v="1"/>
    <n v="1.54"/>
    <n v="0"/>
    <n v="0"/>
    <n v="93.74"/>
    <n v="26.57"/>
    <n v="121.85"/>
    <x v="7"/>
    <x v="2"/>
  </r>
  <r>
    <x v="2"/>
    <n v="3.62"/>
    <n v="0"/>
    <n v="0"/>
    <n v="219.81"/>
    <n v="62.31"/>
    <n v="285.74"/>
    <x v="7"/>
    <x v="2"/>
  </r>
  <r>
    <x v="3"/>
    <n v="16.14"/>
    <n v="0"/>
    <n v="0"/>
    <n v="980.01"/>
    <n v="277.79000000000002"/>
    <n v="1273.94"/>
    <x v="7"/>
    <x v="2"/>
  </r>
  <r>
    <x v="4"/>
    <n v="4.16"/>
    <n v="0"/>
    <n v="0"/>
    <n v="252.59"/>
    <n v="71.599999999999994"/>
    <n v="328.35"/>
    <x v="7"/>
    <x v="2"/>
  </r>
  <r>
    <x v="5"/>
    <n v="2.99"/>
    <n v="0"/>
    <n v="0"/>
    <n v="181.71"/>
    <n v="51.51"/>
    <n v="236.21"/>
    <x v="7"/>
    <x v="2"/>
  </r>
  <r>
    <x v="6"/>
    <n v="71.98"/>
    <n v="0"/>
    <n v="0"/>
    <n v="4369.71"/>
    <n v="1238.6300000000001"/>
    <n v="5680.32"/>
    <x v="7"/>
    <x v="2"/>
  </r>
  <r>
    <x v="7"/>
    <n v="3.28"/>
    <n v="0"/>
    <n v="0"/>
    <n v="199.4"/>
    <n v="56.52"/>
    <n v="259.2"/>
    <x v="7"/>
    <x v="2"/>
  </r>
  <r>
    <x v="8"/>
    <n v="11.72"/>
    <n v="0"/>
    <n v="0"/>
    <n v="711.21"/>
    <n v="201.6"/>
    <n v="924.53000000000009"/>
    <x v="7"/>
    <x v="2"/>
  </r>
  <r>
    <x v="9"/>
    <n v="75.28"/>
    <n v="0"/>
    <n v="0"/>
    <n v="4570.1400000000003"/>
    <n v="1295.44"/>
    <n v="5940.8600000000006"/>
    <x v="7"/>
    <x v="2"/>
  </r>
  <r>
    <x v="10"/>
    <n v="3.41"/>
    <n v="0"/>
    <n v="0"/>
    <n v="207.27"/>
    <n v="58.75"/>
    <n v="269.43"/>
    <x v="7"/>
    <x v="2"/>
  </r>
  <r>
    <x v="11"/>
    <n v="10.3"/>
    <n v="0"/>
    <n v="0"/>
    <n v="625.54"/>
    <n v="177.32"/>
    <n v="813.15999999999985"/>
    <x v="7"/>
    <x v="2"/>
  </r>
  <r>
    <x v="12"/>
    <n v="14.08"/>
    <n v="0"/>
    <n v="0"/>
    <n v="854.68"/>
    <n v="242.27"/>
    <n v="1111.03"/>
    <x v="7"/>
    <x v="2"/>
  </r>
  <r>
    <x v="13"/>
    <n v="2.16"/>
    <n v="0"/>
    <n v="0"/>
    <n v="130.91999999999999"/>
    <n v="37.11"/>
    <n v="170.19"/>
    <x v="7"/>
    <x v="2"/>
  </r>
  <r>
    <x v="14"/>
    <n v="65.819999999999993"/>
    <n v="0"/>
    <n v="0"/>
    <n v="3995.86"/>
    <n v="1132.6600000000001"/>
    <n v="5194.34"/>
    <x v="7"/>
    <x v="2"/>
  </r>
  <r>
    <x v="15"/>
    <n v="11.73"/>
    <n v="0"/>
    <n v="0"/>
    <n v="712.2"/>
    <n v="201.88"/>
    <n v="925.81000000000006"/>
    <x v="7"/>
    <x v="2"/>
  </r>
  <r>
    <x v="16"/>
    <n v="5.51"/>
    <n v="0"/>
    <n v="0"/>
    <n v="334.29"/>
    <n v="0"/>
    <n v="339.8"/>
    <x v="7"/>
    <x v="2"/>
  </r>
  <r>
    <x v="17"/>
    <n v="3.18"/>
    <n v="0"/>
    <n v="0"/>
    <n v="193.01"/>
    <n v="54.71"/>
    <n v="250.9"/>
    <x v="7"/>
    <x v="2"/>
  </r>
  <r>
    <x v="18"/>
    <n v="817.68"/>
    <n v="0"/>
    <n v="0"/>
    <n v="49640.54"/>
    <n v="14071.01"/>
    <n v="64529.23"/>
    <x v="7"/>
    <x v="2"/>
  </r>
  <r>
    <x v="19"/>
    <n v="12.580000000000236"/>
    <n v="0"/>
    <n v="0"/>
    <n v="764.07"/>
    <n v="216.56999999999798"/>
    <n v="993.21999999999832"/>
    <x v="7"/>
    <x v="2"/>
  </r>
  <r>
    <x v="20"/>
    <n v="17.84"/>
    <n v="0"/>
    <n v="0"/>
    <n v="1083.07"/>
    <n v="307"/>
    <n v="1407.9099999999999"/>
    <x v="7"/>
    <x v="2"/>
  </r>
  <r>
    <x v="21"/>
    <n v="2.1800000000000002"/>
    <n v="0"/>
    <n v="0"/>
    <n v="132.19"/>
    <n v="37.47"/>
    <n v="171.84"/>
    <x v="7"/>
    <x v="2"/>
  </r>
  <r>
    <x v="22"/>
    <n v="6.85"/>
    <n v="0"/>
    <n v="0"/>
    <n v="415.56"/>
    <n v="117.8"/>
    <n v="540.21"/>
    <x v="7"/>
    <x v="2"/>
  </r>
  <r>
    <x v="23"/>
    <n v="21.98"/>
    <n v="0"/>
    <n v="0"/>
    <n v="1334.22"/>
    <n v="378.2"/>
    <n v="1734.4"/>
    <x v="7"/>
    <x v="2"/>
  </r>
  <r>
    <x v="24"/>
    <n v="1.87"/>
    <n v="0"/>
    <n v="0"/>
    <n v="113.36"/>
    <n v="32.130000000000003"/>
    <n v="147.36000000000001"/>
    <x v="7"/>
    <x v="2"/>
  </r>
  <r>
    <x v="25"/>
    <n v="2.0299999999999998"/>
    <n v="0"/>
    <n v="0"/>
    <n v="123.38"/>
    <n v="34.97"/>
    <n v="160.38"/>
    <x v="7"/>
    <x v="2"/>
  </r>
  <r>
    <x v="26"/>
    <n v="33.770000000000003"/>
    <n v="0"/>
    <n v="0"/>
    <n v="2050.1999999999998"/>
    <n v="581.15"/>
    <n v="2665.12"/>
    <x v="7"/>
    <x v="2"/>
  </r>
  <r>
    <x v="27"/>
    <n v="9.2200000000000006"/>
    <n v="0"/>
    <n v="0"/>
    <n v="559.58000000000004"/>
    <n v="158.62"/>
    <n v="727.42000000000007"/>
    <x v="7"/>
    <x v="2"/>
  </r>
  <r>
    <x v="28"/>
    <n v="6.2"/>
    <n v="0"/>
    <n v="0"/>
    <n v="435.11"/>
    <n v="123.45"/>
    <n v="564.76"/>
    <x v="7"/>
    <x v="2"/>
  </r>
  <r>
    <x v="29"/>
    <n v="238.28"/>
    <n v="0"/>
    <n v="0"/>
    <n v="14465.84"/>
    <n v="4100.46"/>
    <n v="18804.580000000002"/>
    <x v="7"/>
    <x v="2"/>
  </r>
  <r>
    <x v="30"/>
    <n v="21.96"/>
    <n v="0"/>
    <n v="0"/>
    <n v="1332.97"/>
    <n v="377.84"/>
    <n v="1732.77"/>
    <x v="7"/>
    <x v="2"/>
  </r>
  <r>
    <x v="31"/>
    <n v="2.77"/>
    <n v="0"/>
    <n v="0"/>
    <n v="168.46"/>
    <n v="47.75"/>
    <n v="218.98000000000002"/>
    <x v="7"/>
    <x v="2"/>
  </r>
  <r>
    <x v="32"/>
    <n v="164.33"/>
    <n v="0"/>
    <n v="0"/>
    <n v="9976.33"/>
    <n v="2827.87"/>
    <n v="12968.529999999999"/>
    <x v="7"/>
    <x v="2"/>
  </r>
  <r>
    <x v="33"/>
    <n v="100.71"/>
    <n v="0"/>
    <n v="0"/>
    <n v="6114.09"/>
    <n v="1733.09"/>
    <n v="7947.89"/>
    <x v="7"/>
    <x v="2"/>
  </r>
  <r>
    <x v="34"/>
    <n v="5.26"/>
    <n v="0"/>
    <n v="0"/>
    <n v="319.58999999999997"/>
    <n v="90.59"/>
    <n v="415.43999999999994"/>
    <x v="7"/>
    <x v="2"/>
  </r>
  <r>
    <x v="35"/>
    <n v="157.05000000000001"/>
    <n v="0"/>
    <n v="0"/>
    <n v="9534.5499999999993"/>
    <n v="2702.64"/>
    <n v="12394.239999999998"/>
    <x v="7"/>
    <x v="2"/>
  </r>
  <r>
    <x v="36"/>
    <n v="241.27"/>
    <n v="0"/>
    <n v="0"/>
    <n v="14647.14"/>
    <n v="4151.8500000000004"/>
    <n v="19040.260000000002"/>
    <x v="7"/>
    <x v="2"/>
  </r>
  <r>
    <x v="37"/>
    <n v="58.41"/>
    <n v="0"/>
    <n v="0"/>
    <n v="3545.74"/>
    <n v="1005.07"/>
    <n v="4609.2199999999993"/>
    <x v="7"/>
    <x v="2"/>
  </r>
  <r>
    <x v="38"/>
    <n v="52.22"/>
    <n v="0"/>
    <n v="0"/>
    <n v="3170.28"/>
    <n v="898.64"/>
    <n v="4121.1400000000003"/>
    <x v="7"/>
    <x v="2"/>
  </r>
  <r>
    <x v="39"/>
    <n v="19.18"/>
    <n v="0"/>
    <n v="0"/>
    <n v="1164.6600000000001"/>
    <n v="330.13"/>
    <n v="1513.9700000000003"/>
    <x v="7"/>
    <x v="2"/>
  </r>
  <r>
    <x v="40"/>
    <n v="51.87"/>
    <n v="0"/>
    <n v="0"/>
    <n v="3148.82"/>
    <n v="892.56"/>
    <n v="4093.25"/>
    <x v="7"/>
    <x v="2"/>
  </r>
  <r>
    <x v="41"/>
    <n v="36.01"/>
    <n v="0"/>
    <n v="0"/>
    <n v="2185.98"/>
    <n v="619.63"/>
    <n v="2841.6200000000003"/>
    <x v="7"/>
    <x v="2"/>
  </r>
  <r>
    <x v="42"/>
    <n v="133.46"/>
    <n v="0"/>
    <n v="0"/>
    <n v="8102.49"/>
    <n v="2296.7199999999998"/>
    <n v="10532.669999999998"/>
    <x v="7"/>
    <x v="2"/>
  </r>
  <r>
    <x v="43"/>
    <n v="21.67"/>
    <n v="0"/>
    <n v="0"/>
    <n v="1315.36"/>
    <n v="372.85"/>
    <n v="1709.88"/>
    <x v="7"/>
    <x v="2"/>
  </r>
  <r>
    <x v="44"/>
    <n v="13.41"/>
    <n v="0"/>
    <n v="0"/>
    <n v="813.99"/>
    <n v="230.73"/>
    <n v="1058.1299999999999"/>
    <x v="7"/>
    <x v="2"/>
  </r>
  <r>
    <x v="45"/>
    <n v="1.62"/>
    <n v="0"/>
    <n v="0"/>
    <n v="98.09"/>
    <n v="27.8"/>
    <n v="127.51"/>
    <x v="7"/>
    <x v="2"/>
  </r>
  <r>
    <x v="46"/>
    <n v="4.1399999999999997"/>
    <n v="0"/>
    <n v="0"/>
    <n v="251.5"/>
    <n v="71.290000000000006"/>
    <n v="326.93"/>
    <x v="7"/>
    <x v="2"/>
  </r>
  <r>
    <x v="47"/>
    <n v="28.54"/>
    <n v="0"/>
    <n v="0"/>
    <n v="1732.66"/>
    <n v="491.14"/>
    <n v="2252.34"/>
    <x v="7"/>
    <x v="2"/>
  </r>
  <r>
    <x v="48"/>
    <n v="4.38"/>
    <n v="0"/>
    <n v="0"/>
    <n v="1.8"/>
    <n v="558.21"/>
    <n v="564.39"/>
    <x v="7"/>
    <x v="2"/>
  </r>
  <r>
    <x v="49"/>
    <n v="38.65"/>
    <n v="0"/>
    <n v="0"/>
    <n v="2346.34"/>
    <n v="665.09"/>
    <n v="3050.0800000000004"/>
    <x v="7"/>
    <x v="2"/>
  </r>
  <r>
    <x v="50"/>
    <n v="13.33"/>
    <n v="0"/>
    <n v="0"/>
    <n v="809.49"/>
    <n v="229.46"/>
    <n v="1052.28"/>
    <x v="7"/>
    <x v="2"/>
  </r>
  <r>
    <x v="51"/>
    <n v="5.33"/>
    <n v="0"/>
    <n v="0"/>
    <n v="323.77"/>
    <n v="91.77"/>
    <n v="420.86999999999995"/>
    <x v="7"/>
    <x v="2"/>
  </r>
  <r>
    <x v="52"/>
    <n v="2.09"/>
    <n v="0"/>
    <n v="0"/>
    <n v="126.8"/>
    <n v="35.94"/>
    <n v="164.82999999999998"/>
    <x v="7"/>
    <x v="2"/>
  </r>
  <r>
    <x v="53"/>
    <n v="36.65"/>
    <n v="0"/>
    <n v="0"/>
    <n v="2225.19"/>
    <n v="630.75"/>
    <n v="2892.59"/>
    <x v="7"/>
    <x v="2"/>
  </r>
  <r>
    <x v="54"/>
    <n v="4.59"/>
    <n v="0"/>
    <n v="0"/>
    <n v="278.38"/>
    <n v="78.91"/>
    <n v="361.88"/>
    <x v="7"/>
    <x v="2"/>
  </r>
  <r>
    <x v="55"/>
    <n v="58.76"/>
    <n v="0"/>
    <n v="0"/>
    <n v="3567.19"/>
    <n v="1011.15"/>
    <n v="4637.1000000000004"/>
    <x v="7"/>
    <x v="2"/>
  </r>
  <r>
    <x v="56"/>
    <n v="16.489999999999998"/>
    <n v="0"/>
    <n v="0"/>
    <n v="1001.08"/>
    <n v="283.77"/>
    <n v="1301.3400000000001"/>
    <x v="7"/>
    <x v="2"/>
  </r>
  <r>
    <x v="57"/>
    <n v="9.0399999999999991"/>
    <n v="0"/>
    <n v="0"/>
    <n v="548.53"/>
    <n v="155.47999999999999"/>
    <n v="713.05"/>
    <x v="7"/>
    <x v="2"/>
  </r>
  <r>
    <x v="58"/>
    <n v="16.3"/>
    <n v="0"/>
    <n v="0"/>
    <n v="989.43"/>
    <n v="280.45999999999998"/>
    <n v="1286.1899999999998"/>
    <x v="7"/>
    <x v="2"/>
  </r>
  <r>
    <x v="0"/>
    <n v="8293.27"/>
    <n v="12559.64"/>
    <n v="6750.06"/>
    <n v="3753.76"/>
    <n v="38074.19"/>
    <n v="69430.920000000013"/>
    <x v="8"/>
    <x v="2"/>
  </r>
  <r>
    <x v="1"/>
    <n v="118.82"/>
    <n v="179.95"/>
    <n v="96.72"/>
    <n v="53.78"/>
    <n v="545.51"/>
    <n v="994.78"/>
    <x v="8"/>
    <x v="2"/>
  </r>
  <r>
    <x v="2"/>
    <n v="278.64"/>
    <n v="421.98"/>
    <n v="226.81"/>
    <n v="126.11"/>
    <n v="1279.21"/>
    <n v="2332.75"/>
    <x v="8"/>
    <x v="2"/>
  </r>
  <r>
    <x v="3"/>
    <n v="0"/>
    <n v="867.84"/>
    <n v="25.95"/>
    <n v="0"/>
    <n v="3069.92"/>
    <n v="3963.71"/>
    <x v="8"/>
    <x v="2"/>
  </r>
  <r>
    <x v="4"/>
    <n v="2453.5300000000002"/>
    <n v="2187.58"/>
    <n v="1904.23"/>
    <n v="1289.72"/>
    <n v="5909.48"/>
    <n v="13744.54"/>
    <x v="8"/>
    <x v="2"/>
  </r>
  <r>
    <x v="5"/>
    <n v="262.07"/>
    <n v="513.89"/>
    <n v="345.16"/>
    <n v="215.8"/>
    <n v="1490.04"/>
    <n v="2826.96"/>
    <x v="8"/>
    <x v="2"/>
  </r>
  <r>
    <x v="6"/>
    <n v="0"/>
    <n v="0"/>
    <n v="0"/>
    <n v="0"/>
    <n v="0"/>
    <n v="0"/>
    <x v="8"/>
    <x v="2"/>
  </r>
  <r>
    <x v="7"/>
    <n v="5540.41"/>
    <n v="10177"/>
    <n v="4530.42"/>
    <n v="2513.0300000000002"/>
    <n v="26612.21"/>
    <n v="49373.07"/>
    <x v="8"/>
    <x v="2"/>
  </r>
  <r>
    <x v="8"/>
    <n v="0"/>
    <n v="160.65"/>
    <n v="0"/>
    <n v="0"/>
    <n v="185.72"/>
    <n v="346.37"/>
    <x v="8"/>
    <x v="2"/>
  </r>
  <r>
    <x v="9"/>
    <n v="0"/>
    <n v="0"/>
    <n v="0"/>
    <n v="0"/>
    <n v="3045.15"/>
    <n v="3045.15"/>
    <x v="8"/>
    <x v="2"/>
  </r>
  <r>
    <x v="10"/>
    <n v="5794.53"/>
    <n v="8771.67"/>
    <n v="4738.2299999999996"/>
    <n v="2628.3"/>
    <n v="27833.22"/>
    <n v="49765.95"/>
    <x v="8"/>
    <x v="2"/>
  </r>
  <r>
    <x v="11"/>
    <n v="0"/>
    <n v="225.03"/>
    <n v="0"/>
    <n v="0"/>
    <n v="1087.68"/>
    <n v="1312.71"/>
    <x v="8"/>
    <x v="2"/>
  </r>
  <r>
    <x v="12"/>
    <n v="384.25"/>
    <n v="1097.48"/>
    <n v="343.94"/>
    <n v="129.78"/>
    <n v="3575.48"/>
    <n v="5530.93"/>
    <x v="8"/>
    <x v="2"/>
  </r>
  <r>
    <x v="13"/>
    <n v="2307.7800000000002"/>
    <n v="1950.35"/>
    <n v="1784.69"/>
    <n v="1214.1500000000001"/>
    <n v="5179.09"/>
    <n v="12436.06"/>
    <x v="8"/>
    <x v="2"/>
  </r>
  <r>
    <x v="14"/>
    <n v="0"/>
    <n v="0"/>
    <n v="0"/>
    <n v="0"/>
    <n v="0"/>
    <n v="0"/>
    <x v="8"/>
    <x v="2"/>
  </r>
  <r>
    <x v="15"/>
    <n v="5066.3999999999996"/>
    <n v="9069.26"/>
    <n v="4142.83"/>
    <n v="2298.0300000000002"/>
    <n v="24185.22"/>
    <n v="44761.74"/>
    <x v="8"/>
    <x v="2"/>
  </r>
  <r>
    <x v="16"/>
    <n v="1559.99"/>
    <n v="1533.45"/>
    <n v="1219.55"/>
    <n v="786.54"/>
    <n v="4144.3"/>
    <n v="9243.83"/>
    <x v="8"/>
    <x v="2"/>
  </r>
  <r>
    <x v="17"/>
    <n v="654.88"/>
    <n v="700.17"/>
    <n v="515.32000000000005"/>
    <n v="333.09"/>
    <n v="1985.51"/>
    <n v="4188.97"/>
    <x v="8"/>
    <x v="2"/>
  </r>
  <r>
    <x v="18"/>
    <n v="0"/>
    <n v="0"/>
    <n v="0"/>
    <n v="0"/>
    <n v="0"/>
    <n v="0"/>
    <x v="8"/>
    <x v="2"/>
  </r>
  <r>
    <x v="19"/>
    <n v="62939.78"/>
    <n v="95277.180000000008"/>
    <n v="51466.27"/>
    <n v="28548.400000000001"/>
    <n v="288859.53000000003"/>
    <n v="527091.16"/>
    <x v="8"/>
    <x v="2"/>
  </r>
  <r>
    <x v="20"/>
    <n v="89.78"/>
    <n v="1328.96"/>
    <n v="386.32"/>
    <n v="119.3"/>
    <n v="4356.16"/>
    <n v="6280.5199999999995"/>
    <x v="8"/>
    <x v="2"/>
  </r>
  <r>
    <x v="21"/>
    <n v="2979.5"/>
    <n v="2485.42"/>
    <n v="2302.15"/>
    <n v="1572.3"/>
    <n v="6572.59"/>
    <n v="15911.96"/>
    <x v="8"/>
    <x v="2"/>
  </r>
  <r>
    <x v="22"/>
    <n v="0"/>
    <n v="137.13999999999999"/>
    <n v="0"/>
    <n v="0"/>
    <n v="688.98"/>
    <n v="826.12"/>
    <x v="8"/>
    <x v="2"/>
  </r>
  <r>
    <x v="23"/>
    <n v="0"/>
    <n v="401.05"/>
    <n v="0"/>
    <n v="0"/>
    <n v="2158.0300000000002"/>
    <n v="2559.0800000000004"/>
    <x v="8"/>
    <x v="2"/>
  </r>
  <r>
    <x v="24"/>
    <n v="3753.79"/>
    <n v="3012.45"/>
    <n v="2897.49"/>
    <n v="1986.4"/>
    <n v="8110.76"/>
    <n v="19760.89"/>
    <x v="8"/>
    <x v="2"/>
  </r>
  <r>
    <x v="25"/>
    <n v="126.09"/>
    <n v="213.15"/>
    <n v="103.97"/>
    <n v="50.92"/>
    <n v="652.30999999999995"/>
    <n v="1146.44"/>
    <x v="8"/>
    <x v="2"/>
  </r>
  <r>
    <x v="26"/>
    <n v="0"/>
    <n v="0"/>
    <n v="0"/>
    <n v="0"/>
    <n v="171.83"/>
    <n v="171.83"/>
    <x v="8"/>
    <x v="2"/>
  </r>
  <r>
    <x v="27"/>
    <n v="5133.2"/>
    <n v="4576.6899999999996"/>
    <n v="3984.16"/>
    <n v="2666.94"/>
    <n v="12353.92"/>
    <n v="28714.91"/>
    <x v="8"/>
    <x v="2"/>
  </r>
  <r>
    <x v="28"/>
    <n v="927.86"/>
    <n v="1129.58"/>
    <n v="738.75"/>
    <n v="445.02"/>
    <n v="3291.7"/>
    <n v="6532.91"/>
    <x v="8"/>
    <x v="2"/>
  </r>
  <r>
    <x v="29"/>
    <n v="0"/>
    <n v="0"/>
    <n v="0"/>
    <n v="0"/>
    <n v="0"/>
    <n v="0"/>
    <x v="8"/>
    <x v="2"/>
  </r>
  <r>
    <x v="30"/>
    <n v="18341.400000000001"/>
    <n v="27764.91"/>
    <n v="14997.87"/>
    <n v="8319.33"/>
    <n v="84177.09"/>
    <n v="153600.59999999998"/>
    <x v="8"/>
    <x v="2"/>
  </r>
  <r>
    <x v="31"/>
    <n v="3677.35"/>
    <n v="3061.59"/>
    <n v="2841.08"/>
    <n v="1929.33"/>
    <n v="8087.51"/>
    <n v="19596.86"/>
    <x v="8"/>
    <x v="2"/>
  </r>
  <r>
    <x v="32"/>
    <n v="0"/>
    <n v="0"/>
    <n v="0"/>
    <n v="0"/>
    <n v="0"/>
    <n v="0"/>
    <x v="8"/>
    <x v="2"/>
  </r>
  <r>
    <x v="33"/>
    <n v="12649.09"/>
    <n v="20857.88"/>
    <n v="10343.24"/>
    <n v="5737.4"/>
    <n v="59153.279999999999"/>
    <n v="108740.89"/>
    <x v="8"/>
    <x v="2"/>
  </r>
  <r>
    <x v="34"/>
    <n v="7752.12"/>
    <n v="11735.04"/>
    <n v="6338.96"/>
    <n v="3516.23"/>
    <n v="37224.239999999998"/>
    <n v="66566.59"/>
    <x v="8"/>
    <x v="2"/>
  </r>
  <r>
    <x v="35"/>
    <n v="0"/>
    <n v="0"/>
    <n v="0"/>
    <n v="0"/>
    <n v="0"/>
    <n v="0"/>
    <x v="8"/>
    <x v="2"/>
  </r>
  <r>
    <x v="36"/>
    <n v="3260.19"/>
    <n v="16071.73"/>
    <n v="3327.68"/>
    <n v="357.97"/>
    <n v="54038.31"/>
    <n v="77055.88"/>
    <x v="8"/>
    <x v="2"/>
  </r>
  <r>
    <x v="37"/>
    <n v="18571.27"/>
    <n v="28112.89"/>
    <n v="15185.84"/>
    <n v="8423.6"/>
    <n v="88387.7"/>
    <n v="158681.29999999999"/>
    <x v="8"/>
    <x v="2"/>
  </r>
  <r>
    <x v="38"/>
    <n v="5142.08"/>
    <n v="6970.63"/>
    <n v="4135.75"/>
    <n v="2409.87"/>
    <n v="20741.32"/>
    <n v="39399.649999999994"/>
    <x v="8"/>
    <x v="2"/>
  </r>
  <r>
    <x v="39"/>
    <n v="7441.68"/>
    <n v="6951.67"/>
    <n v="5795.26"/>
    <n v="1823.23"/>
    <n v="19018.36"/>
    <n v="41030.199999999997"/>
    <x v="8"/>
    <x v="2"/>
  </r>
  <r>
    <x v="40"/>
    <n v="0"/>
    <n v="1355.41"/>
    <n v="0"/>
    <n v="0"/>
    <n v="6215.44"/>
    <n v="7570.8499999999995"/>
    <x v="8"/>
    <x v="2"/>
  </r>
  <r>
    <x v="41"/>
    <n v="5724.88"/>
    <n v="6483.48"/>
    <n v="4527.46"/>
    <n v="2769.51"/>
    <n v="18597.89"/>
    <n v="38103.22"/>
    <x v="8"/>
    <x v="2"/>
  </r>
  <r>
    <x v="42"/>
    <n v="0"/>
    <n v="1632.74"/>
    <n v="0"/>
    <n v="0"/>
    <n v="11044.5"/>
    <n v="12677.24"/>
    <x v="8"/>
    <x v="2"/>
  </r>
  <r>
    <x v="43"/>
    <n v="10273.24"/>
    <n v="15551.46"/>
    <n v="8400.49"/>
    <n v="4659.76"/>
    <n v="49077.35"/>
    <n v="87962.299999999988"/>
    <x v="8"/>
    <x v="2"/>
  </r>
  <r>
    <x v="44"/>
    <n v="2517.29"/>
    <n v="2740.04"/>
    <n v="1983.89"/>
    <n v="1256.08"/>
    <n v="7797.04"/>
    <n v="16294.34"/>
    <x v="8"/>
    <x v="2"/>
  </r>
  <r>
    <x v="45"/>
    <n v="2234.73"/>
    <n v="1866.77"/>
    <n v="1726.83"/>
    <n v="1182.92"/>
    <n v="4940.0200000000004"/>
    <n v="11951.27"/>
    <x v="8"/>
    <x v="2"/>
  </r>
  <r>
    <x v="46"/>
    <n v="0"/>
    <n v="0"/>
    <n v="0"/>
    <n v="0"/>
    <n v="393.2"/>
    <n v="393.2"/>
    <x v="8"/>
    <x v="2"/>
  </r>
  <r>
    <x v="47"/>
    <n v="0"/>
    <n v="0"/>
    <n v="0"/>
    <n v="0"/>
    <n v="1043.77"/>
    <n v="1043.77"/>
    <x v="8"/>
    <x v="2"/>
  </r>
  <r>
    <x v="48"/>
    <n v="1760.52"/>
    <n v="3215.08"/>
    <n v="1463.52"/>
    <n v="996.25"/>
    <n v="10016.370000000001"/>
    <n v="17451.740000000002"/>
    <x v="8"/>
    <x v="2"/>
  </r>
  <r>
    <x v="49"/>
    <n v="1868.85"/>
    <n v="3621.89"/>
    <n v="1569.09"/>
    <n v="752.83"/>
    <n v="11353.58"/>
    <n v="19166.239999999998"/>
    <x v="8"/>
    <x v="2"/>
  </r>
  <r>
    <x v="50"/>
    <n v="5592.87"/>
    <n v="5166.51"/>
    <n v="4351.8900000000003"/>
    <n v="2883.08"/>
    <n v="14090.45"/>
    <n v="32084.799999999999"/>
    <x v="8"/>
    <x v="2"/>
  </r>
  <r>
    <x v="51"/>
    <n v="1836.62"/>
    <n v="1758.9"/>
    <n v="1432.79"/>
    <n v="950.17"/>
    <n v="4848.59"/>
    <n v="10827.07"/>
    <x v="8"/>
    <x v="2"/>
  </r>
  <r>
    <x v="52"/>
    <n v="753.78"/>
    <n v="708.39"/>
    <n v="587.30999999999995"/>
    <n v="382.73"/>
    <n v="1940.04"/>
    <n v="4372.25"/>
    <x v="8"/>
    <x v="2"/>
  </r>
  <r>
    <x v="53"/>
    <n v="0"/>
    <n v="1368.94"/>
    <n v="0"/>
    <n v="0"/>
    <n v="5407.81"/>
    <n v="6776.75"/>
    <x v="8"/>
    <x v="2"/>
  </r>
  <r>
    <x v="54"/>
    <n v="0"/>
    <n v="178.54"/>
    <n v="0"/>
    <n v="0"/>
    <n v="694.95"/>
    <n v="873.49"/>
    <x v="8"/>
    <x v="2"/>
  </r>
  <r>
    <x v="55"/>
    <n v="569.4"/>
    <n v="3702.58"/>
    <n v="635.79"/>
    <n v="0"/>
    <n v="12569.35"/>
    <n v="17477.12"/>
    <x v="8"/>
    <x v="2"/>
  </r>
  <r>
    <x v="56"/>
    <n v="0"/>
    <n v="226.87"/>
    <n v="288.62"/>
    <n v="0"/>
    <n v="1415.21"/>
    <n v="1930.7"/>
    <x v="8"/>
    <x v="2"/>
  </r>
  <r>
    <x v="57"/>
    <n v="4522.8900000000003"/>
    <n v="8143.12"/>
    <n v="3698.39"/>
    <n v="2051.5"/>
    <n v="21615.41"/>
    <n v="40031.31"/>
    <x v="8"/>
    <x v="2"/>
  </r>
  <r>
    <x v="58"/>
    <n v="1276.01"/>
    <n v="1923.56"/>
    <n v="1037.97"/>
    <n v="586.04"/>
    <n v="5829.25"/>
    <n v="10652.83"/>
    <x v="8"/>
    <x v="2"/>
  </r>
  <r>
    <x v="0"/>
    <n v="94.79"/>
    <n v="0"/>
    <n v="5525.54"/>
    <n v="3980.37"/>
    <n v="0"/>
    <n v="9600.7000000000007"/>
    <x v="9"/>
    <x v="2"/>
  </r>
  <r>
    <x v="1"/>
    <n v="1.36"/>
    <n v="0"/>
    <n v="0"/>
    <n v="23.8"/>
    <n v="0"/>
    <n v="25.16"/>
    <x v="9"/>
    <x v="2"/>
  </r>
  <r>
    <x v="2"/>
    <n v="3.18"/>
    <n v="0"/>
    <n v="185.65"/>
    <n v="133.72999999999999"/>
    <n v="0"/>
    <n v="322.56"/>
    <x v="9"/>
    <x v="2"/>
  </r>
  <r>
    <x v="3"/>
    <n v="7.95"/>
    <n v="0"/>
    <n v="463.27"/>
    <n v="333.72"/>
    <n v="0"/>
    <n v="804.94"/>
    <x v="9"/>
    <x v="2"/>
  </r>
  <r>
    <x v="4"/>
    <n v="14.2"/>
    <n v="0"/>
    <n v="827.69"/>
    <n v="596.24"/>
    <n v="0"/>
    <n v="1438.13"/>
    <x v="9"/>
    <x v="2"/>
  </r>
  <r>
    <x v="5"/>
    <n v="3.66"/>
    <n v="0"/>
    <n v="213.33"/>
    <n v="153.66999999999999"/>
    <n v="0"/>
    <n v="370.65999999999997"/>
    <x v="9"/>
    <x v="2"/>
  </r>
  <r>
    <x v="6"/>
    <n v="2.63"/>
    <n v="0"/>
    <n v="153.47"/>
    <n v="110.55"/>
    <n v="0"/>
    <n v="266.64999999999998"/>
    <x v="9"/>
    <x v="2"/>
  </r>
  <r>
    <x v="7"/>
    <n v="63.31"/>
    <n v="0"/>
    <n v="3690.56"/>
    <n v="2658.53"/>
    <n v="0"/>
    <n v="6412.4"/>
    <x v="9"/>
    <x v="2"/>
  </r>
  <r>
    <x v="8"/>
    <n v="2.89"/>
    <n v="0"/>
    <n v="168.41"/>
    <n v="121.32"/>
    <n v="0"/>
    <n v="292.62"/>
    <x v="9"/>
    <x v="2"/>
  </r>
  <r>
    <x v="9"/>
    <n v="10.3"/>
    <n v="0"/>
    <n v="600.66999999999996"/>
    <n v="432.7"/>
    <n v="0"/>
    <n v="1043.6699999999998"/>
    <x v="9"/>
    <x v="2"/>
  </r>
  <r>
    <x v="10"/>
    <n v="66.209999999999994"/>
    <n v="0"/>
    <n v="3859.84"/>
    <n v="2780.47"/>
    <n v="0"/>
    <n v="6706.52"/>
    <x v="9"/>
    <x v="2"/>
  </r>
  <r>
    <x v="11"/>
    <n v="3"/>
    <n v="0"/>
    <n v="175.06"/>
    <n v="126.1"/>
    <n v="0"/>
    <n v="304.15999999999997"/>
    <x v="9"/>
    <x v="2"/>
  </r>
  <r>
    <x v="12"/>
    <n v="9.06"/>
    <n v="0"/>
    <n v="528.32000000000005"/>
    <n v="380.58"/>
    <n v="0"/>
    <n v="917.96"/>
    <x v="9"/>
    <x v="2"/>
  </r>
  <r>
    <x v="13"/>
    <n v="12.38"/>
    <n v="0"/>
    <n v="721.85"/>
    <n v="519.99"/>
    <n v="0"/>
    <n v="1254.22"/>
    <x v="9"/>
    <x v="2"/>
  </r>
  <r>
    <x v="14"/>
    <n v="1.9"/>
    <n v="0"/>
    <n v="110.57"/>
    <n v="79.650000000000006"/>
    <n v="0"/>
    <n v="192.12"/>
    <x v="9"/>
    <x v="2"/>
  </r>
  <r>
    <x v="15"/>
    <n v="57.89"/>
    <n v="0"/>
    <n v="3374.82"/>
    <n v="2431.08"/>
    <n v="0"/>
    <n v="5863.79"/>
    <x v="9"/>
    <x v="2"/>
  </r>
  <r>
    <x v="16"/>
    <n v="10.32"/>
    <n v="0"/>
    <n v="601.51"/>
    <n v="433.3"/>
    <n v="0"/>
    <n v="1045.1300000000001"/>
    <x v="9"/>
    <x v="2"/>
  </r>
  <r>
    <x v="17"/>
    <n v="4.84"/>
    <n v="0"/>
    <n v="282.33999999999997"/>
    <n v="203.38"/>
    <n v="0"/>
    <n v="490.55999999999995"/>
    <x v="9"/>
    <x v="2"/>
  </r>
  <r>
    <x v="18"/>
    <n v="2.8"/>
    <n v="0"/>
    <n v="163.01"/>
    <n v="117.43"/>
    <n v="0"/>
    <n v="283.24"/>
    <x v="9"/>
    <x v="2"/>
  </r>
  <r>
    <x v="19"/>
    <n v="719.28"/>
    <n v="0"/>
    <n v="41925.300000000003"/>
    <n v="30201.23"/>
    <n v="0"/>
    <n v="72845.81"/>
    <x v="9"/>
    <x v="2"/>
  </r>
  <r>
    <x v="20"/>
    <n v="11.07"/>
    <n v="0"/>
    <n v="645.30999999999995"/>
    <n v="464.86"/>
    <n v="0"/>
    <n v="1121.24"/>
    <x v="9"/>
    <x v="2"/>
  </r>
  <r>
    <x v="21"/>
    <n v="15.69"/>
    <n v="0"/>
    <n v="914.74"/>
    <n v="658.94"/>
    <n v="0"/>
    <n v="1589.3700000000001"/>
    <x v="9"/>
    <x v="2"/>
  </r>
  <r>
    <x v="22"/>
    <n v="1.92"/>
    <n v="0"/>
    <n v="111.65"/>
    <n v="80.430000000000007"/>
    <n v="0"/>
    <n v="194"/>
    <x v="9"/>
    <x v="2"/>
  </r>
  <r>
    <x v="23"/>
    <n v="6.02"/>
    <n v="0"/>
    <n v="350.98"/>
    <n v="252.83"/>
    <n v="0"/>
    <n v="609.83000000000004"/>
    <x v="9"/>
    <x v="2"/>
  </r>
  <r>
    <x v="24"/>
    <n v="19.329999999999998"/>
    <n v="0"/>
    <n v="1126.8599999999999"/>
    <n v="811.74"/>
    <n v="0"/>
    <n v="1957.9299999999998"/>
    <x v="9"/>
    <x v="2"/>
  </r>
  <r>
    <x v="25"/>
    <n v="1.64"/>
    <n v="0"/>
    <n v="95.74"/>
    <n v="68.97"/>
    <n v="0"/>
    <n v="166.35"/>
    <x v="9"/>
    <x v="2"/>
  </r>
  <r>
    <x v="26"/>
    <n v="1.79"/>
    <n v="0"/>
    <n v="104.2"/>
    <n v="75.06"/>
    <n v="0"/>
    <n v="181.05"/>
    <x v="9"/>
    <x v="2"/>
  </r>
  <r>
    <x v="27"/>
    <n v="29.7"/>
    <n v="0"/>
    <n v="1731.55"/>
    <n v="1247.3399999999999"/>
    <n v="0"/>
    <n v="3008.59"/>
    <x v="9"/>
    <x v="2"/>
  </r>
  <r>
    <x v="28"/>
    <n v="8.11"/>
    <n v="0"/>
    <n v="472.61"/>
    <n v="340.45"/>
    <n v="0"/>
    <n v="821.17000000000007"/>
    <x v="9"/>
    <x v="2"/>
  </r>
  <r>
    <x v="29"/>
    <n v="6.31"/>
    <n v="0"/>
    <n v="367.82"/>
    <n v="264.95999999999998"/>
    <n v="0"/>
    <n v="639.08999999999992"/>
    <x v="9"/>
    <x v="2"/>
  </r>
  <r>
    <x v="30"/>
    <n v="209.59"/>
    <n v="0"/>
    <n v="12217.53"/>
    <n v="8801"/>
    <n v="0"/>
    <n v="21228.120000000003"/>
    <x v="9"/>
    <x v="2"/>
  </r>
  <r>
    <x v="31"/>
    <n v="19.309999999999999"/>
    <n v="0"/>
    <n v="1125.8"/>
    <n v="810.98"/>
    <n v="0"/>
    <n v="1956.09"/>
    <x v="9"/>
    <x v="2"/>
  </r>
  <r>
    <x v="32"/>
    <n v="2.44"/>
    <n v="0"/>
    <n v="142.28"/>
    <n v="102.49"/>
    <n v="0"/>
    <n v="247.20999999999998"/>
    <x v="9"/>
    <x v="2"/>
  </r>
  <r>
    <x v="33"/>
    <n v="144.54"/>
    <n v="0"/>
    <n v="8425.7800000000007"/>
    <n v="6069.58"/>
    <n v="0"/>
    <n v="14639.900000000001"/>
    <x v="9"/>
    <x v="2"/>
  </r>
  <r>
    <x v="34"/>
    <n v="88.58"/>
    <n v="0"/>
    <n v="5163.82"/>
    <n v="3719.81"/>
    <n v="0"/>
    <n v="8972.2099999999991"/>
    <x v="9"/>
    <x v="2"/>
  </r>
  <r>
    <x v="35"/>
    <n v="4.63"/>
    <n v="0"/>
    <n v="269.92"/>
    <n v="194.44"/>
    <n v="0"/>
    <n v="468.99"/>
    <x v="9"/>
    <x v="2"/>
  </r>
  <r>
    <x v="36"/>
    <n v="138.13999999999999"/>
    <n v="0"/>
    <n v="8052.67"/>
    <n v="5800.81"/>
    <n v="0"/>
    <n v="13991.62"/>
    <x v="9"/>
    <x v="2"/>
  </r>
  <r>
    <x v="37"/>
    <n v="212.21"/>
    <n v="0"/>
    <n v="12370.65"/>
    <n v="8911.2999999999993"/>
    <n v="0"/>
    <n v="21494.159999999996"/>
    <x v="9"/>
    <x v="2"/>
  </r>
  <r>
    <x v="38"/>
    <n v="51.37"/>
    <n v="0"/>
    <n v="2994.65"/>
    <n v="2157.2199999999998"/>
    <n v="0"/>
    <n v="5203.24"/>
    <x v="9"/>
    <x v="2"/>
  </r>
  <r>
    <x v="39"/>
    <n v="45.93"/>
    <n v="0"/>
    <n v="2677.55"/>
    <n v="1928.79"/>
    <n v="0"/>
    <n v="4652.2700000000004"/>
    <x v="9"/>
    <x v="2"/>
  </r>
  <r>
    <x v="40"/>
    <n v="16.87"/>
    <n v="0"/>
    <n v="983.64"/>
    <n v="708.58"/>
    <n v="0"/>
    <n v="1709.0900000000001"/>
    <x v="9"/>
    <x v="2"/>
  </r>
  <r>
    <x v="41"/>
    <n v="45.62"/>
    <n v="0"/>
    <n v="2659.42"/>
    <n v="1915.74"/>
    <n v="0"/>
    <n v="4620.78"/>
    <x v="9"/>
    <x v="2"/>
  </r>
  <r>
    <x v="42"/>
    <n v="31.67"/>
    <n v="0"/>
    <n v="1846.23"/>
    <n v="1329.95"/>
    <n v="0"/>
    <n v="3207.8500000000004"/>
    <x v="9"/>
    <x v="2"/>
  </r>
  <r>
    <x v="43"/>
    <n v="117.39"/>
    <n v="0"/>
    <n v="6843.18"/>
    <n v="4929.55"/>
    <n v="0"/>
    <n v="11890.12"/>
    <x v="9"/>
    <x v="2"/>
  </r>
  <r>
    <x v="44"/>
    <n v="19.059999999999999"/>
    <n v="0"/>
    <n v="1110.93"/>
    <n v="800.26"/>
    <n v="0"/>
    <n v="1930.25"/>
    <x v="9"/>
    <x v="2"/>
  </r>
  <r>
    <x v="45"/>
    <n v="11.79"/>
    <n v="0"/>
    <n v="687.47"/>
    <n v="495.23"/>
    <n v="0"/>
    <n v="1194.49"/>
    <x v="9"/>
    <x v="2"/>
  </r>
  <r>
    <x v="46"/>
    <n v="1.42"/>
    <n v="0"/>
    <n v="82.84"/>
    <n v="59.68"/>
    <n v="0"/>
    <n v="143.94"/>
    <x v="9"/>
    <x v="2"/>
  </r>
  <r>
    <x v="47"/>
    <n v="3.64"/>
    <n v="0"/>
    <n v="212.41"/>
    <n v="153.01"/>
    <n v="0"/>
    <n v="369.05999999999995"/>
    <x v="9"/>
    <x v="2"/>
  </r>
  <r>
    <x v="48"/>
    <n v="25.1"/>
    <n v="0"/>
    <n v="1463.37"/>
    <n v="1054.1500000000001"/>
    <n v="0"/>
    <n v="2542.62"/>
    <x v="9"/>
    <x v="2"/>
  </r>
  <r>
    <x v="49"/>
    <n v="28.53"/>
    <n v="0"/>
    <n v="1663.21"/>
    <n v="1198.1099999999999"/>
    <n v="0"/>
    <n v="2889.85"/>
    <x v="9"/>
    <x v="2"/>
  </r>
  <r>
    <x v="50"/>
    <n v="33.99"/>
    <n v="0"/>
    <n v="1981.66"/>
    <n v="1427.51"/>
    <n v="0"/>
    <n v="3443.16"/>
    <x v="9"/>
    <x v="2"/>
  </r>
  <r>
    <x v="51"/>
    <n v="0"/>
    <n v="0"/>
    <n v="683.67"/>
    <n v="303.36"/>
    <n v="0"/>
    <n v="987.03"/>
    <x v="9"/>
    <x v="2"/>
  </r>
  <r>
    <x v="52"/>
    <n v="4.6900000000000004"/>
    <n v="0"/>
    <n v="273.45"/>
    <n v="196.98"/>
    <n v="0"/>
    <n v="475.12"/>
    <x v="9"/>
    <x v="2"/>
  </r>
  <r>
    <x v="53"/>
    <n v="14.34"/>
    <n v="0"/>
    <n v="835.65"/>
    <n v="601.97"/>
    <n v="0"/>
    <n v="1451.96"/>
    <x v="9"/>
    <x v="2"/>
  </r>
  <r>
    <x v="54"/>
    <n v="1.84"/>
    <n v="0"/>
    <n v="107.09"/>
    <n v="74.569999999999993"/>
    <n v="0"/>
    <n v="183.5"/>
    <x v="9"/>
    <x v="2"/>
  </r>
  <r>
    <x v="55"/>
    <n v="32.24"/>
    <n v="0"/>
    <n v="1879.34"/>
    <n v="1353.8"/>
    <n v="0"/>
    <n v="3265.38"/>
    <x v="9"/>
    <x v="2"/>
  </r>
  <r>
    <x v="56"/>
    <n v="4.03"/>
    <n v="0"/>
    <n v="235.11"/>
    <n v="169.37"/>
    <n v="0"/>
    <n v="408.51"/>
    <x v="9"/>
    <x v="2"/>
  </r>
  <r>
    <x v="57"/>
    <n v="51.68"/>
    <n v="0"/>
    <n v="3012.77"/>
    <n v="2170.2800000000002"/>
    <n v="0"/>
    <n v="5234.7299999999996"/>
    <x v="9"/>
    <x v="2"/>
  </r>
  <r>
    <x v="58"/>
    <n v="14.5"/>
    <n v="0"/>
    <n v="845.49"/>
    <n v="609.05999999999995"/>
    <n v="0"/>
    <n v="1469.05"/>
    <x v="9"/>
    <x v="2"/>
  </r>
  <r>
    <x v="0"/>
    <n v="648.72"/>
    <n v="102130.48"/>
    <n v="6138.52"/>
    <n v="0"/>
    <n v="0"/>
    <n v="108917.72"/>
    <x v="10"/>
    <x v="3"/>
  </r>
  <r>
    <x v="1"/>
    <n v="5.58"/>
    <n v="878.9"/>
    <n v="27.47"/>
    <n v="0"/>
    <n v="0"/>
    <n v="911.95"/>
    <x v="10"/>
    <x v="3"/>
  </r>
  <r>
    <x v="2"/>
    <n v="17.93"/>
    <n v="2822.45"/>
    <n v="169.64"/>
    <n v="0"/>
    <n v="0"/>
    <n v="3010.0199999999995"/>
    <x v="10"/>
    <x v="3"/>
  </r>
  <r>
    <x v="3"/>
    <n v="53.93"/>
    <n v="8491.18"/>
    <n v="510.36"/>
    <n v="0"/>
    <n v="0"/>
    <n v="9055.4700000000012"/>
    <x v="10"/>
    <x v="3"/>
  </r>
  <r>
    <x v="4"/>
    <n v="92.91"/>
    <n v="14627.77"/>
    <n v="879.2"/>
    <n v="0"/>
    <n v="0"/>
    <n v="15599.880000000001"/>
    <x v="10"/>
    <x v="3"/>
  </r>
  <r>
    <x v="5"/>
    <n v="21.56"/>
    <n v="3394.69"/>
    <n v="204.04"/>
    <n v="0"/>
    <n v="0"/>
    <n v="3620.29"/>
    <x v="10"/>
    <x v="3"/>
  </r>
  <r>
    <x v="6"/>
    <n v="13.84"/>
    <n v="2179.46"/>
    <n v="131"/>
    <n v="0"/>
    <n v="0"/>
    <n v="2324.3000000000002"/>
    <x v="10"/>
    <x v="3"/>
  </r>
  <r>
    <x v="7"/>
    <n v="444.33"/>
    <n v="69952.69"/>
    <n v="4204.49"/>
    <n v="0"/>
    <n v="0"/>
    <n v="74601.510000000009"/>
    <x v="10"/>
    <x v="3"/>
  </r>
  <r>
    <x v="8"/>
    <n v="15.51"/>
    <n v="2441.54"/>
    <n v="146.75"/>
    <n v="0"/>
    <n v="0"/>
    <n v="2603.8000000000002"/>
    <x v="10"/>
    <x v="3"/>
  </r>
  <r>
    <x v="9"/>
    <n v="68.63"/>
    <n v="10805.32"/>
    <n v="649.45000000000005"/>
    <n v="0"/>
    <n v="0"/>
    <n v="11523.4"/>
    <x v="10"/>
    <x v="3"/>
  </r>
  <r>
    <x v="10"/>
    <n v="459.14"/>
    <n v="72284.73"/>
    <n v="4344.6499999999996"/>
    <n v="0"/>
    <n v="0"/>
    <n v="77088.51999999999"/>
    <x v="10"/>
    <x v="3"/>
  </r>
  <r>
    <x v="11"/>
    <n v="16.8"/>
    <n v="2645.32"/>
    <n v="159"/>
    <n v="0"/>
    <n v="0"/>
    <n v="2821.1200000000003"/>
    <x v="10"/>
    <x v="3"/>
  </r>
  <r>
    <x v="12"/>
    <n v="60.91"/>
    <n v="9589.82"/>
    <n v="576.39"/>
    <n v="0"/>
    <n v="0"/>
    <n v="10227.119999999999"/>
    <x v="10"/>
    <x v="3"/>
  </r>
  <r>
    <x v="13"/>
    <n v="82.54"/>
    <n v="12994.49"/>
    <n v="781.03"/>
    <n v="0"/>
    <n v="0"/>
    <n v="13858.060000000001"/>
    <x v="10"/>
    <x v="3"/>
  </r>
  <r>
    <x v="14"/>
    <n v="10.16"/>
    <n v="1600.27"/>
    <n v="96.18"/>
    <n v="0"/>
    <n v="0"/>
    <n v="1706.6100000000001"/>
    <x v="10"/>
    <x v="3"/>
  </r>
  <r>
    <x v="15"/>
    <n v="401.76"/>
    <n v="63250.57"/>
    <n v="3801.66"/>
    <n v="0"/>
    <n v="0"/>
    <n v="67453.990000000005"/>
    <x v="10"/>
    <x v="3"/>
  </r>
  <r>
    <x v="16"/>
    <n v="68.47"/>
    <n v="10779.62"/>
    <n v="647.91"/>
    <n v="0"/>
    <n v="0"/>
    <n v="11496"/>
    <x v="10"/>
    <x v="3"/>
  </r>
  <r>
    <x v="17"/>
    <n v="31.2"/>
    <n v="4911.8100000000004"/>
    <n v="295.22000000000003"/>
    <n v="0"/>
    <n v="0"/>
    <n v="5238.2300000000005"/>
    <x v="10"/>
    <x v="3"/>
  </r>
  <r>
    <x v="18"/>
    <n v="14.84"/>
    <n v="2335.87"/>
    <n v="140.4"/>
    <n v="0"/>
    <n v="0"/>
    <n v="2491.11"/>
    <x v="10"/>
    <x v="3"/>
  </r>
  <r>
    <x v="19"/>
    <n v="4777.6499999999951"/>
    <n v="752161.44999999972"/>
    <n v="45208.46"/>
    <n v="0"/>
    <n v="0"/>
    <n v="802147.55999999971"/>
    <x v="10"/>
    <x v="3"/>
  </r>
  <r>
    <x v="20"/>
    <n v="74.540000000000006"/>
    <n v="11734.77"/>
    <n v="705.31"/>
    <n v="0"/>
    <n v="0"/>
    <n v="12514.62"/>
    <x v="10"/>
    <x v="3"/>
  </r>
  <r>
    <x v="21"/>
    <n v="109.09"/>
    <n v="17174.43"/>
    <n v="1032.26"/>
    <n v="0"/>
    <n v="0"/>
    <n v="18315.78"/>
    <x v="10"/>
    <x v="3"/>
  </r>
  <r>
    <x v="22"/>
    <n v="10.01"/>
    <n v="1575.34"/>
    <n v="94.69"/>
    <n v="0"/>
    <n v="0"/>
    <n v="1680.04"/>
    <x v="10"/>
    <x v="3"/>
  </r>
  <r>
    <x v="23"/>
    <n v="39.369999999999997"/>
    <n v="6197.7"/>
    <n v="372.51"/>
    <n v="0"/>
    <n v="0"/>
    <n v="6609.58"/>
    <x v="10"/>
    <x v="3"/>
  </r>
  <r>
    <x v="24"/>
    <n v="132.83000000000001"/>
    <n v="20911.62"/>
    <n v="1256.8900000000001"/>
    <n v="0"/>
    <n v="0"/>
    <n v="22301.34"/>
    <x v="10"/>
    <x v="3"/>
  </r>
  <r>
    <x v="25"/>
    <n v="7.75"/>
    <n v="1219.9100000000001"/>
    <n v="73.319999999999993"/>
    <n v="0"/>
    <n v="0"/>
    <n v="1300.98"/>
    <x v="10"/>
    <x v="3"/>
  </r>
  <r>
    <x v="26"/>
    <n v="8.9700000000000006"/>
    <n v="1411.89"/>
    <n v="84.86"/>
    <n v="0"/>
    <n v="0"/>
    <n v="1505.72"/>
    <x v="10"/>
    <x v="3"/>
  </r>
  <r>
    <x v="27"/>
    <n v="198.56"/>
    <n v="31259.78"/>
    <n v="1878.86"/>
    <n v="0"/>
    <n v="0"/>
    <n v="33337.199999999997"/>
    <x v="10"/>
    <x v="3"/>
  </r>
  <r>
    <x v="28"/>
    <n v="52.81"/>
    <n v="8313.56"/>
    <n v="499.68"/>
    <n v="0"/>
    <n v="0"/>
    <n v="8866.0499999999993"/>
    <x v="10"/>
    <x v="3"/>
  </r>
  <r>
    <x v="29"/>
    <n v="40.520000000000003"/>
    <n v="6379.56"/>
    <n v="383.44"/>
    <n v="0"/>
    <n v="0"/>
    <n v="6803.52"/>
    <x v="10"/>
    <x v="3"/>
  </r>
  <r>
    <x v="30"/>
    <n v="1412.02"/>
    <n v="222299.95"/>
    <n v="13361.28"/>
    <n v="0"/>
    <n v="0"/>
    <n v="237073.25"/>
    <x v="10"/>
    <x v="3"/>
  </r>
  <r>
    <x v="31"/>
    <n v="137.22"/>
    <n v="21602.31"/>
    <n v="1298.4000000000001"/>
    <n v="0"/>
    <n v="0"/>
    <n v="23037.930000000004"/>
    <x v="10"/>
    <x v="3"/>
  </r>
  <r>
    <x v="32"/>
    <n v="12.13"/>
    <n v="1908.93"/>
    <n v="114.74"/>
    <n v="0"/>
    <n v="0"/>
    <n v="2035.8000000000002"/>
    <x v="10"/>
    <x v="3"/>
  </r>
  <r>
    <x v="33"/>
    <n v="1001.95"/>
    <n v="157741.46"/>
    <n v="9481.01"/>
    <n v="0"/>
    <n v="0"/>
    <n v="168224.42"/>
    <x v="10"/>
    <x v="3"/>
  </r>
  <r>
    <x v="34"/>
    <n v="615.71"/>
    <n v="96934.21"/>
    <n v="5826.2"/>
    <n v="0"/>
    <n v="0"/>
    <n v="103376.12000000001"/>
    <x v="10"/>
    <x v="3"/>
  </r>
  <r>
    <x v="35"/>
    <n v="28.92"/>
    <n v="4553.53"/>
    <n v="273.69"/>
    <n v="0"/>
    <n v="0"/>
    <n v="4856.1399999999994"/>
    <x v="10"/>
    <x v="3"/>
  </r>
  <r>
    <x v="36"/>
    <n v="939.86"/>
    <n v="147965.84"/>
    <n v="8893.4500000000007"/>
    <n v="0"/>
    <n v="0"/>
    <n v="157799.15"/>
    <x v="10"/>
    <x v="3"/>
  </r>
  <r>
    <x v="37"/>
    <n v="1429.34"/>
    <n v="225025.71"/>
    <n v="13525.11"/>
    <n v="0"/>
    <n v="0"/>
    <n v="239980.15999999997"/>
    <x v="10"/>
    <x v="3"/>
  </r>
  <r>
    <x v="38"/>
    <n v="358.94"/>
    <n v="56509.8"/>
    <n v="3396.51"/>
    <n v="0"/>
    <n v="0"/>
    <n v="60265.250000000007"/>
    <x v="10"/>
    <x v="3"/>
  </r>
  <r>
    <x v="39"/>
    <n v="319.95999999999998"/>
    <n v="50373.16"/>
    <n v="3027.66"/>
    <n v="0"/>
    <n v="0"/>
    <n v="53720.78"/>
    <x v="10"/>
    <x v="3"/>
  </r>
  <r>
    <x v="40"/>
    <n v="111.99"/>
    <n v="17630.27"/>
    <n v="1059.6600000000001"/>
    <n v="0"/>
    <n v="0"/>
    <n v="18801.920000000002"/>
    <x v="10"/>
    <x v="3"/>
  </r>
  <r>
    <x v="41"/>
    <n v="318.08"/>
    <n v="50076.73"/>
    <n v="3009.85"/>
    <n v="0"/>
    <n v="0"/>
    <n v="53404.66"/>
    <x v="10"/>
    <x v="3"/>
  </r>
  <r>
    <x v="42"/>
    <n v="218.38"/>
    <n v="34379.910000000003"/>
    <n v="2066.4"/>
    <n v="0"/>
    <n v="0"/>
    <n v="36664.69"/>
    <x v="10"/>
    <x v="3"/>
  </r>
  <r>
    <x v="43"/>
    <n v="783.69"/>
    <n v="123379.91"/>
    <n v="7415.72"/>
    <n v="0"/>
    <n v="0"/>
    <n v="131579.32"/>
    <x v="10"/>
    <x v="3"/>
  </r>
  <r>
    <x v="44"/>
    <n v="126.64"/>
    <n v="19937.759999999998"/>
    <n v="1198.3499999999999"/>
    <n v="0"/>
    <n v="0"/>
    <n v="21262.749999999996"/>
    <x v="10"/>
    <x v="3"/>
  </r>
  <r>
    <x v="45"/>
    <n v="77.25"/>
    <n v="12161.74"/>
    <n v="730.98"/>
    <n v="0"/>
    <n v="0"/>
    <n v="12969.97"/>
    <x v="10"/>
    <x v="3"/>
  </r>
  <r>
    <x v="46"/>
    <n v="6.03"/>
    <n v="949.15"/>
    <n v="27.39"/>
    <n v="0"/>
    <n v="0"/>
    <n v="982.56999999999994"/>
    <x v="10"/>
    <x v="3"/>
  </r>
  <r>
    <x v="47"/>
    <n v="21.81"/>
    <n v="3434.07"/>
    <n v="206.4"/>
    <n v="0"/>
    <n v="0"/>
    <n v="3662.28"/>
    <x v="10"/>
    <x v="3"/>
  </r>
  <r>
    <x v="48"/>
    <n v="163.98"/>
    <n v="25815.91"/>
    <n v="1551.66"/>
    <n v="0"/>
    <n v="0"/>
    <n v="27531.55"/>
    <x v="10"/>
    <x v="3"/>
  </r>
  <r>
    <x v="49"/>
    <n v="188.29"/>
    <n v="29643.07"/>
    <n v="1781.69"/>
    <n v="0"/>
    <n v="0"/>
    <n v="31613.05"/>
    <x v="10"/>
    <x v="3"/>
  </r>
  <r>
    <x v="50"/>
    <n v="0"/>
    <n v="36486.769999999997"/>
    <n v="2193.0300000000002"/>
    <n v="0"/>
    <n v="0"/>
    <n v="38679.799999999996"/>
    <x v="10"/>
    <x v="3"/>
  </r>
  <r>
    <x v="51"/>
    <n v="78.5"/>
    <n v="12358.16"/>
    <n v="742.78"/>
    <n v="0"/>
    <n v="0"/>
    <n v="13179.44"/>
    <x v="10"/>
    <x v="3"/>
  </r>
  <r>
    <x v="52"/>
    <n v="30.19"/>
    <n v="4752.7700000000004"/>
    <n v="285.66000000000003"/>
    <n v="0"/>
    <n v="0"/>
    <n v="5068.62"/>
    <x v="10"/>
    <x v="3"/>
  </r>
  <r>
    <x v="53"/>
    <n v="96.64"/>
    <n v="15213.83"/>
    <n v="914.42"/>
    <n v="0"/>
    <n v="0"/>
    <n v="16224.89"/>
    <x v="10"/>
    <x v="3"/>
  </r>
  <r>
    <x v="54"/>
    <n v="10.11"/>
    <n v="1591.78"/>
    <n v="95.67"/>
    <n v="0"/>
    <n v="0"/>
    <n v="1697.56"/>
    <x v="10"/>
    <x v="3"/>
  </r>
  <r>
    <x v="55"/>
    <n v="220.11"/>
    <n v="34652.14"/>
    <n v="2082.7600000000002"/>
    <n v="0"/>
    <n v="0"/>
    <n v="36955.01"/>
    <x v="10"/>
    <x v="3"/>
  </r>
  <r>
    <x v="56"/>
    <n v="23.72"/>
    <n v="3733.89"/>
    <n v="224.42"/>
    <n v="0"/>
    <n v="0"/>
    <n v="3982.0299999999997"/>
    <x v="10"/>
    <x v="3"/>
  </r>
  <r>
    <x v="57"/>
    <n v="341.04"/>
    <n v="0"/>
    <n v="3227.05"/>
    <n v="0"/>
    <n v="0"/>
    <n v="3568.09"/>
    <x v="10"/>
    <x v="3"/>
  </r>
  <r>
    <x v="58"/>
    <n v="98.78"/>
    <n v="15551.66"/>
    <n v="934.73"/>
    <n v="0"/>
    <n v="0"/>
    <n v="16585.170000000002"/>
    <x v="10"/>
    <x v="3"/>
  </r>
  <r>
    <x v="0"/>
    <n v="0"/>
    <n v="0"/>
    <n v="0"/>
    <n v="0"/>
    <n v="0"/>
    <n v="0"/>
    <x v="11"/>
    <x v="3"/>
  </r>
  <r>
    <x v="1"/>
    <n v="0"/>
    <n v="0"/>
    <n v="0"/>
    <n v="0"/>
    <n v="0"/>
    <n v="0"/>
    <x v="11"/>
    <x v="3"/>
  </r>
  <r>
    <x v="2"/>
    <n v="0"/>
    <n v="0"/>
    <n v="0"/>
    <n v="0"/>
    <n v="0"/>
    <n v="0"/>
    <x v="11"/>
    <x v="3"/>
  </r>
  <r>
    <x v="3"/>
    <n v="0"/>
    <n v="0"/>
    <n v="0"/>
    <n v="0"/>
    <n v="0"/>
    <n v="0"/>
    <x v="11"/>
    <x v="3"/>
  </r>
  <r>
    <x v="4"/>
    <n v="0"/>
    <n v="0"/>
    <n v="0"/>
    <n v="0"/>
    <n v="0"/>
    <n v="0"/>
    <x v="11"/>
    <x v="3"/>
  </r>
  <r>
    <x v="5"/>
    <n v="0"/>
    <n v="0"/>
    <n v="0"/>
    <n v="0"/>
    <n v="0"/>
    <n v="0"/>
    <x v="11"/>
    <x v="3"/>
  </r>
  <r>
    <x v="6"/>
    <n v="0"/>
    <n v="0"/>
    <n v="0"/>
    <n v="0"/>
    <n v="0"/>
    <n v="0"/>
    <x v="11"/>
    <x v="3"/>
  </r>
  <r>
    <x v="7"/>
    <n v="7071.13"/>
    <n v="0"/>
    <n v="5193.32"/>
    <n v="4164.46"/>
    <n v="0"/>
    <n v="16428.91"/>
    <x v="11"/>
    <x v="3"/>
  </r>
  <r>
    <x v="8"/>
    <n v="0"/>
    <n v="0"/>
    <n v="0"/>
    <n v="0"/>
    <n v="0"/>
    <n v="0"/>
    <x v="11"/>
    <x v="3"/>
  </r>
  <r>
    <x v="9"/>
    <n v="0"/>
    <n v="0"/>
    <n v="0"/>
    <n v="0"/>
    <n v="0"/>
    <n v="0"/>
    <x v="11"/>
    <x v="3"/>
  </r>
  <r>
    <x v="10"/>
    <n v="7384.59"/>
    <n v="1869.34"/>
    <n v="5423.43"/>
    <n v="4356.75"/>
    <n v="0"/>
    <n v="19034.11"/>
    <x v="11"/>
    <x v="3"/>
  </r>
  <r>
    <x v="11"/>
    <n v="0"/>
    <n v="0"/>
    <n v="0"/>
    <n v="0"/>
    <n v="0"/>
    <n v="0"/>
    <x v="11"/>
    <x v="3"/>
  </r>
  <r>
    <x v="12"/>
    <n v="0"/>
    <n v="0"/>
    <n v="0"/>
    <n v="0"/>
    <n v="0"/>
    <n v="0"/>
    <x v="11"/>
    <x v="3"/>
  </r>
  <r>
    <x v="13"/>
    <n v="0"/>
    <n v="0"/>
    <n v="0"/>
    <n v="0"/>
    <n v="0"/>
    <n v="0"/>
    <x v="11"/>
    <x v="3"/>
  </r>
  <r>
    <x v="14"/>
    <n v="0"/>
    <n v="0"/>
    <n v="0"/>
    <n v="0"/>
    <n v="0"/>
    <n v="0"/>
    <x v="11"/>
    <x v="3"/>
  </r>
  <r>
    <x v="15"/>
    <n v="5529.09"/>
    <n v="0"/>
    <n v="4057.82"/>
    <n v="3278.31"/>
    <n v="0"/>
    <n v="12865.22"/>
    <x v="11"/>
    <x v="3"/>
  </r>
  <r>
    <x v="16"/>
    <n v="0"/>
    <n v="0"/>
    <n v="0"/>
    <n v="0"/>
    <n v="0"/>
    <n v="0"/>
    <x v="11"/>
    <x v="3"/>
  </r>
  <r>
    <x v="17"/>
    <n v="0"/>
    <n v="0"/>
    <n v="0"/>
    <n v="0"/>
    <n v="0"/>
    <n v="0"/>
    <x v="11"/>
    <x v="3"/>
  </r>
  <r>
    <x v="18"/>
    <n v="0"/>
    <n v="0"/>
    <n v="0"/>
    <n v="0"/>
    <n v="0"/>
    <n v="0"/>
    <x v="11"/>
    <x v="3"/>
  </r>
  <r>
    <x v="19"/>
    <n v="82825.23"/>
    <n v="20965.89"/>
    <n v="60837.3"/>
    <n v="48809.95"/>
    <n v="13884.44"/>
    <n v="227322.81"/>
    <x v="11"/>
    <x v="3"/>
  </r>
  <r>
    <x v="20"/>
    <n v="0"/>
    <n v="0"/>
    <n v="0"/>
    <n v="0"/>
    <n v="0"/>
    <n v="0"/>
    <x v="11"/>
    <x v="3"/>
  </r>
  <r>
    <x v="21"/>
    <n v="0"/>
    <n v="0"/>
    <n v="0"/>
    <n v="0"/>
    <n v="0"/>
    <n v="0"/>
    <x v="11"/>
    <x v="3"/>
  </r>
  <r>
    <x v="22"/>
    <n v="0"/>
    <n v="0"/>
    <n v="0"/>
    <n v="0"/>
    <n v="0"/>
    <n v="0"/>
    <x v="11"/>
    <x v="3"/>
  </r>
  <r>
    <x v="23"/>
    <n v="0"/>
    <n v="0"/>
    <n v="0"/>
    <n v="0"/>
    <n v="0"/>
    <n v="0"/>
    <x v="11"/>
    <x v="3"/>
  </r>
  <r>
    <x v="24"/>
    <n v="0"/>
    <n v="0"/>
    <n v="0"/>
    <n v="0"/>
    <n v="0"/>
    <n v="0"/>
    <x v="11"/>
    <x v="3"/>
  </r>
  <r>
    <x v="25"/>
    <n v="0"/>
    <n v="0"/>
    <n v="0"/>
    <n v="0"/>
    <n v="0"/>
    <n v="0"/>
    <x v="11"/>
    <x v="3"/>
  </r>
  <r>
    <x v="26"/>
    <n v="0"/>
    <n v="0"/>
    <n v="0"/>
    <n v="0"/>
    <n v="0"/>
    <n v="0"/>
    <x v="11"/>
    <x v="3"/>
  </r>
  <r>
    <x v="27"/>
    <n v="0"/>
    <n v="0"/>
    <n v="0"/>
    <n v="0"/>
    <n v="0"/>
    <n v="0"/>
    <x v="11"/>
    <x v="3"/>
  </r>
  <r>
    <x v="28"/>
    <n v="0"/>
    <n v="0"/>
    <n v="0"/>
    <n v="0"/>
    <n v="0"/>
    <n v="0"/>
    <x v="11"/>
    <x v="3"/>
  </r>
  <r>
    <x v="29"/>
    <n v="0"/>
    <n v="0"/>
    <n v="0"/>
    <n v="0"/>
    <n v="0"/>
    <n v="0"/>
    <x v="11"/>
    <x v="3"/>
  </r>
  <r>
    <x v="30"/>
    <n v="22234.3"/>
    <n v="5628.74"/>
    <n v="16326.04"/>
    <n v="13113.49"/>
    <n v="3731.36"/>
    <n v="61033.93"/>
    <x v="11"/>
    <x v="3"/>
  </r>
  <r>
    <x v="31"/>
    <n v="0"/>
    <n v="0"/>
    <n v="0"/>
    <n v="0"/>
    <n v="0"/>
    <n v="0"/>
    <x v="11"/>
    <x v="3"/>
  </r>
  <r>
    <x v="32"/>
    <n v="0"/>
    <n v="0"/>
    <n v="0"/>
    <n v="0"/>
    <n v="0"/>
    <n v="0"/>
    <x v="11"/>
    <x v="3"/>
  </r>
  <r>
    <x v="33"/>
    <n v="6741.76"/>
    <n v="0"/>
    <n v="4924.41"/>
    <n v="3848.87"/>
    <n v="0"/>
    <n v="15515.04"/>
    <x v="11"/>
    <x v="3"/>
  </r>
  <r>
    <x v="34"/>
    <n v="9736.86"/>
    <n v="2464.63"/>
    <n v="7150.3"/>
    <n v="5786.31"/>
    <n v="0"/>
    <n v="25138.100000000002"/>
    <x v="11"/>
    <x v="3"/>
  </r>
  <r>
    <x v="35"/>
    <n v="0"/>
    <n v="0"/>
    <n v="0"/>
    <n v="0"/>
    <n v="0"/>
    <n v="0"/>
    <x v="11"/>
    <x v="3"/>
  </r>
  <r>
    <x v="36"/>
    <n v="0"/>
    <n v="0"/>
    <n v="0"/>
    <n v="0"/>
    <n v="0"/>
    <n v="0"/>
    <x v="11"/>
    <x v="3"/>
  </r>
  <r>
    <x v="37"/>
    <n v="18857.11"/>
    <n v="4775.08"/>
    <n v="13835.06"/>
    <n v="11081.78"/>
    <n v="0"/>
    <n v="48549.03"/>
    <x v="11"/>
    <x v="3"/>
  </r>
  <r>
    <x v="38"/>
    <n v="0"/>
    <n v="0"/>
    <n v="0"/>
    <n v="0"/>
    <n v="0"/>
    <n v="0"/>
    <x v="11"/>
    <x v="3"/>
  </r>
  <r>
    <x v="39"/>
    <n v="0"/>
    <n v="0"/>
    <n v="0"/>
    <n v="2001.37"/>
    <n v="0"/>
    <n v="2001.37"/>
    <x v="11"/>
    <x v="3"/>
  </r>
  <r>
    <x v="40"/>
    <n v="0"/>
    <n v="0"/>
    <n v="0"/>
    <n v="0"/>
    <n v="0"/>
    <n v="0"/>
    <x v="11"/>
    <x v="3"/>
  </r>
  <r>
    <x v="41"/>
    <n v="0"/>
    <n v="0"/>
    <n v="0"/>
    <n v="0"/>
    <n v="0"/>
    <n v="0"/>
    <x v="11"/>
    <x v="3"/>
  </r>
  <r>
    <x v="42"/>
    <n v="0"/>
    <n v="0"/>
    <n v="0"/>
    <n v="0"/>
    <n v="0"/>
    <n v="0"/>
    <x v="11"/>
    <x v="3"/>
  </r>
  <r>
    <x v="43"/>
    <n v="11603.18"/>
    <n v="2937.98"/>
    <n v="8517.76"/>
    <n v="6776.28"/>
    <n v="0"/>
    <n v="29835.199999999997"/>
    <x v="11"/>
    <x v="3"/>
  </r>
  <r>
    <x v="44"/>
    <n v="0"/>
    <n v="0"/>
    <n v="0"/>
    <n v="0"/>
    <n v="0"/>
    <n v="0"/>
    <x v="11"/>
    <x v="3"/>
  </r>
  <r>
    <x v="45"/>
    <n v="0"/>
    <n v="0"/>
    <n v="0"/>
    <n v="0"/>
    <n v="0"/>
    <n v="0"/>
    <x v="11"/>
    <x v="3"/>
  </r>
  <r>
    <x v="46"/>
    <n v="0"/>
    <n v="0"/>
    <n v="0"/>
    <n v="0"/>
    <n v="0"/>
    <n v="0"/>
    <x v="11"/>
    <x v="3"/>
  </r>
  <r>
    <x v="47"/>
    <n v="0"/>
    <n v="0"/>
    <n v="0"/>
    <n v="0"/>
    <n v="0"/>
    <n v="0"/>
    <x v="11"/>
    <x v="3"/>
  </r>
  <r>
    <x v="48"/>
    <n v="0"/>
    <n v="0"/>
    <n v="0"/>
    <n v="0"/>
    <n v="0"/>
    <n v="0"/>
    <x v="11"/>
    <x v="3"/>
  </r>
  <r>
    <x v="49"/>
    <n v="0"/>
    <n v="0"/>
    <n v="0"/>
    <n v="0"/>
    <n v="0"/>
    <n v="0"/>
    <x v="11"/>
    <x v="3"/>
  </r>
  <r>
    <x v="50"/>
    <n v="0"/>
    <n v="0"/>
    <n v="0"/>
    <n v="0"/>
    <n v="0"/>
    <n v="0"/>
    <x v="11"/>
    <x v="3"/>
  </r>
  <r>
    <x v="51"/>
    <n v="0"/>
    <n v="0"/>
    <n v="0"/>
    <n v="0"/>
    <n v="0"/>
    <n v="0"/>
    <x v="11"/>
    <x v="3"/>
  </r>
  <r>
    <x v="52"/>
    <n v="0"/>
    <n v="0"/>
    <n v="0"/>
    <n v="0"/>
    <n v="0"/>
    <n v="0"/>
    <x v="11"/>
    <x v="3"/>
  </r>
  <r>
    <x v="53"/>
    <n v="0"/>
    <n v="0"/>
    <n v="0"/>
    <n v="0"/>
    <n v="0"/>
    <n v="0"/>
    <x v="11"/>
    <x v="3"/>
  </r>
  <r>
    <x v="54"/>
    <n v="0"/>
    <n v="0"/>
    <n v="0"/>
    <n v="0"/>
    <n v="0"/>
    <n v="0"/>
    <x v="11"/>
    <x v="3"/>
  </r>
  <r>
    <x v="55"/>
    <n v="0"/>
    <n v="0"/>
    <n v="0"/>
    <n v="0"/>
    <n v="0"/>
    <n v="0"/>
    <x v="11"/>
    <x v="3"/>
  </r>
  <r>
    <x v="56"/>
    <n v="0"/>
    <n v="0"/>
    <n v="0"/>
    <n v="0"/>
    <n v="0"/>
    <n v="0"/>
    <x v="11"/>
    <x v="3"/>
  </r>
  <r>
    <x v="57"/>
    <n v="5120.6499999999996"/>
    <n v="0"/>
    <n v="3758.95"/>
    <n v="3013.89"/>
    <n v="0"/>
    <n v="11893.489999999998"/>
    <x v="11"/>
    <x v="3"/>
  </r>
  <r>
    <x v="58"/>
    <n v="0"/>
    <n v="0"/>
    <n v="0"/>
    <n v="0"/>
    <n v="0"/>
    <n v="0"/>
    <x v="11"/>
    <x v="3"/>
  </r>
  <r>
    <x v="0"/>
    <n v="0"/>
    <n v="0"/>
    <n v="7633.17"/>
    <n v="0"/>
    <n v="0"/>
    <n v="7633.17"/>
    <x v="12"/>
    <x v="3"/>
  </r>
  <r>
    <x v="1"/>
    <n v="0"/>
    <n v="0"/>
    <n v="65.69"/>
    <n v="0"/>
    <n v="0"/>
    <n v="65.69"/>
    <x v="12"/>
    <x v="3"/>
  </r>
  <r>
    <x v="2"/>
    <n v="0"/>
    <n v="0"/>
    <n v="210.95"/>
    <n v="0"/>
    <n v="0"/>
    <n v="210.95"/>
    <x v="12"/>
    <x v="3"/>
  </r>
  <r>
    <x v="3"/>
    <n v="0"/>
    <n v="0"/>
    <n v="634.63"/>
    <n v="0"/>
    <n v="0"/>
    <n v="634.63"/>
    <x v="12"/>
    <x v="3"/>
  </r>
  <r>
    <x v="4"/>
    <n v="0"/>
    <n v="0"/>
    <n v="1093.27"/>
    <n v="0"/>
    <n v="0"/>
    <n v="1093.27"/>
    <x v="12"/>
    <x v="3"/>
  </r>
  <r>
    <x v="5"/>
    <n v="0"/>
    <n v="0"/>
    <n v="253.72"/>
    <n v="0"/>
    <n v="0"/>
    <n v="253.72"/>
    <x v="12"/>
    <x v="3"/>
  </r>
  <r>
    <x v="6"/>
    <n v="0"/>
    <n v="0"/>
    <n v="162.88999999999999"/>
    <n v="0"/>
    <n v="0"/>
    <n v="162.88999999999999"/>
    <x v="12"/>
    <x v="3"/>
  </r>
  <r>
    <x v="7"/>
    <n v="0"/>
    <n v="0"/>
    <n v="5228.22"/>
    <n v="0"/>
    <n v="0"/>
    <n v="5228.22"/>
    <x v="12"/>
    <x v="3"/>
  </r>
  <r>
    <x v="8"/>
    <n v="0"/>
    <n v="0"/>
    <n v="81.239999999999995"/>
    <n v="0"/>
    <n v="0"/>
    <n v="81.239999999999995"/>
    <x v="12"/>
    <x v="3"/>
  </r>
  <r>
    <x v="9"/>
    <n v="0"/>
    <n v="0"/>
    <n v="807.58"/>
    <n v="0"/>
    <n v="0"/>
    <n v="807.58"/>
    <x v="12"/>
    <x v="3"/>
  </r>
  <r>
    <x v="10"/>
    <n v="0"/>
    <n v="0"/>
    <n v="5402.51"/>
    <n v="0"/>
    <n v="0"/>
    <n v="5402.51"/>
    <x v="12"/>
    <x v="3"/>
  </r>
  <r>
    <x v="11"/>
    <n v="0"/>
    <n v="0"/>
    <n v="197.71"/>
    <n v="0"/>
    <n v="0"/>
    <n v="197.71"/>
    <x v="12"/>
    <x v="3"/>
  </r>
  <r>
    <x v="12"/>
    <n v="0"/>
    <n v="0"/>
    <n v="716.74"/>
    <n v="0"/>
    <n v="0"/>
    <n v="716.74"/>
    <x v="12"/>
    <x v="3"/>
  </r>
  <r>
    <x v="13"/>
    <n v="0"/>
    <n v="0"/>
    <n v="971.2"/>
    <n v="0"/>
    <n v="0"/>
    <n v="971.2"/>
    <x v="12"/>
    <x v="3"/>
  </r>
  <r>
    <x v="14"/>
    <n v="0"/>
    <n v="0"/>
    <n v="119.6"/>
    <n v="0"/>
    <n v="0"/>
    <n v="119.6"/>
    <x v="12"/>
    <x v="3"/>
  </r>
  <r>
    <x v="15"/>
    <n v="0"/>
    <n v="0"/>
    <n v="4727.3100000000004"/>
    <n v="0"/>
    <n v="0"/>
    <n v="4727.3100000000004"/>
    <x v="12"/>
    <x v="3"/>
  </r>
  <r>
    <x v="16"/>
    <n v="0"/>
    <n v="0"/>
    <n v="805.66"/>
    <n v="0"/>
    <n v="0"/>
    <n v="805.66"/>
    <x v="12"/>
    <x v="3"/>
  </r>
  <r>
    <x v="17"/>
    <n v="0"/>
    <n v="0"/>
    <n v="367.11"/>
    <n v="0"/>
    <n v="0"/>
    <n v="367.11"/>
    <x v="12"/>
    <x v="3"/>
  </r>
  <r>
    <x v="18"/>
    <n v="0"/>
    <n v="0"/>
    <n v="174.58"/>
    <n v="0"/>
    <n v="0"/>
    <n v="174.58"/>
    <x v="12"/>
    <x v="3"/>
  </r>
  <r>
    <x v="19"/>
    <n v="0"/>
    <n v="0"/>
    <n v="56216.05"/>
    <n v="0"/>
    <n v="0"/>
    <n v="56216.05"/>
    <x v="12"/>
    <x v="3"/>
  </r>
  <r>
    <x v="20"/>
    <n v="0"/>
    <n v="0"/>
    <n v="877.05"/>
    <n v="0"/>
    <n v="0"/>
    <n v="877.05"/>
    <x v="12"/>
    <x v="3"/>
  </r>
  <r>
    <x v="21"/>
    <n v="0"/>
    <n v="0"/>
    <n v="1283.6099999999999"/>
    <n v="0"/>
    <n v="0"/>
    <n v="1283.6099999999999"/>
    <x v="12"/>
    <x v="3"/>
  </r>
  <r>
    <x v="22"/>
    <n v="0"/>
    <n v="0"/>
    <n v="117.74"/>
    <n v="0"/>
    <n v="0"/>
    <n v="117.74"/>
    <x v="12"/>
    <x v="3"/>
  </r>
  <r>
    <x v="23"/>
    <n v="0"/>
    <n v="0"/>
    <n v="463.21"/>
    <n v="0"/>
    <n v="0"/>
    <n v="463.21"/>
    <x v="12"/>
    <x v="3"/>
  </r>
  <r>
    <x v="24"/>
    <n v="0"/>
    <n v="0"/>
    <n v="1562.92"/>
    <n v="0"/>
    <n v="0"/>
    <n v="1562.92"/>
    <x v="12"/>
    <x v="3"/>
  </r>
  <r>
    <x v="25"/>
    <n v="0"/>
    <n v="0"/>
    <n v="91.18"/>
    <n v="0"/>
    <n v="0"/>
    <n v="91.18"/>
    <x v="12"/>
    <x v="3"/>
  </r>
  <r>
    <x v="26"/>
    <n v="0"/>
    <n v="0"/>
    <n v="105.52"/>
    <n v="0"/>
    <n v="0"/>
    <n v="105.52"/>
    <x v="12"/>
    <x v="3"/>
  </r>
  <r>
    <x v="27"/>
    <n v="0"/>
    <n v="0"/>
    <n v="2336.34"/>
    <n v="0"/>
    <n v="0"/>
    <n v="2336.34"/>
    <x v="12"/>
    <x v="3"/>
  </r>
  <r>
    <x v="28"/>
    <n v="0"/>
    <n v="0"/>
    <n v="621.35"/>
    <n v="0"/>
    <n v="0"/>
    <n v="621.35"/>
    <x v="12"/>
    <x v="3"/>
  </r>
  <r>
    <x v="29"/>
    <n v="0"/>
    <n v="0"/>
    <n v="476.8"/>
    <n v="0"/>
    <n v="0"/>
    <n v="476.8"/>
    <x v="12"/>
    <x v="3"/>
  </r>
  <r>
    <x v="30"/>
    <n v="0"/>
    <n v="0"/>
    <n v="16614.55"/>
    <n v="0"/>
    <n v="0"/>
    <n v="16614.55"/>
    <x v="12"/>
    <x v="3"/>
  </r>
  <r>
    <x v="31"/>
    <n v="0"/>
    <n v="0"/>
    <n v="1614.54"/>
    <n v="0"/>
    <n v="0"/>
    <n v="1614.54"/>
    <x v="12"/>
    <x v="3"/>
  </r>
  <r>
    <x v="32"/>
    <n v="0"/>
    <n v="0"/>
    <n v="142.66999999999999"/>
    <n v="0"/>
    <n v="0"/>
    <n v="142.66999999999999"/>
    <x v="12"/>
    <x v="3"/>
  </r>
  <r>
    <x v="33"/>
    <n v="0"/>
    <n v="0"/>
    <n v="11789.49"/>
    <n v="0"/>
    <n v="0"/>
    <n v="11789.49"/>
    <x v="12"/>
    <x v="3"/>
  </r>
  <r>
    <x v="34"/>
    <n v="0"/>
    <n v="0"/>
    <n v="7244.8"/>
    <n v="0"/>
    <n v="0"/>
    <n v="7244.8"/>
    <x v="12"/>
    <x v="3"/>
  </r>
  <r>
    <x v="35"/>
    <n v="0"/>
    <n v="0"/>
    <n v="340.33"/>
    <n v="0"/>
    <n v="0"/>
    <n v="340.33"/>
    <x v="12"/>
    <x v="3"/>
  </r>
  <r>
    <x v="36"/>
    <n v="0"/>
    <n v="0"/>
    <n v="11058.87"/>
    <n v="0"/>
    <n v="0"/>
    <n v="11058.87"/>
    <x v="12"/>
    <x v="3"/>
  </r>
  <r>
    <x v="37"/>
    <n v="0"/>
    <n v="0"/>
    <n v="16818.27"/>
    <n v="0"/>
    <n v="0"/>
    <n v="16818.27"/>
    <x v="12"/>
    <x v="3"/>
  </r>
  <r>
    <x v="38"/>
    <n v="0"/>
    <n v="0"/>
    <n v="4223.51"/>
    <n v="0"/>
    <n v="0"/>
    <n v="4223.51"/>
    <x v="12"/>
    <x v="3"/>
  </r>
  <r>
    <x v="39"/>
    <n v="0"/>
    <n v="0"/>
    <n v="3764.86"/>
    <n v="0"/>
    <n v="0"/>
    <n v="3764.86"/>
    <x v="12"/>
    <x v="3"/>
  </r>
  <r>
    <x v="40"/>
    <n v="0"/>
    <n v="0"/>
    <n v="1317.67"/>
    <n v="0"/>
    <n v="0"/>
    <n v="1317.67"/>
    <x v="12"/>
    <x v="3"/>
  </r>
  <r>
    <x v="41"/>
    <n v="0"/>
    <n v="0"/>
    <n v="3742.7"/>
    <n v="0"/>
    <n v="0"/>
    <n v="3742.7"/>
    <x v="12"/>
    <x v="3"/>
  </r>
  <r>
    <x v="42"/>
    <n v="0"/>
    <n v="0"/>
    <n v="2569.5300000000002"/>
    <n v="0"/>
    <n v="0"/>
    <n v="2569.5300000000002"/>
    <x v="12"/>
    <x v="3"/>
  </r>
  <r>
    <x v="43"/>
    <n v="0"/>
    <n v="0"/>
    <n v="9221.33"/>
    <n v="0"/>
    <n v="0"/>
    <n v="9221.33"/>
    <x v="12"/>
    <x v="3"/>
  </r>
  <r>
    <x v="44"/>
    <n v="0"/>
    <n v="0"/>
    <n v="1490.13"/>
    <n v="0"/>
    <n v="0"/>
    <n v="1490.13"/>
    <x v="12"/>
    <x v="3"/>
  </r>
  <r>
    <x v="45"/>
    <n v="0"/>
    <n v="0"/>
    <n v="908.96"/>
    <n v="0"/>
    <n v="0"/>
    <n v="908.96"/>
    <x v="12"/>
    <x v="3"/>
  </r>
  <r>
    <x v="46"/>
    <n v="0"/>
    <n v="0"/>
    <n v="39.36"/>
    <n v="0"/>
    <n v="0"/>
    <n v="39.36"/>
    <x v="12"/>
    <x v="3"/>
  </r>
  <r>
    <x v="47"/>
    <n v="0"/>
    <n v="0"/>
    <n v="256.66000000000003"/>
    <n v="0"/>
    <n v="0"/>
    <n v="256.66000000000003"/>
    <x v="12"/>
    <x v="3"/>
  </r>
  <r>
    <x v="48"/>
    <n v="0"/>
    <n v="0"/>
    <n v="1929.46"/>
    <n v="0"/>
    <n v="0"/>
    <n v="1929.46"/>
    <x v="12"/>
    <x v="3"/>
  </r>
  <r>
    <x v="49"/>
    <n v="0"/>
    <n v="0"/>
    <n v="2215.5"/>
    <n v="0"/>
    <n v="0"/>
    <n v="2215.5"/>
    <x v="12"/>
    <x v="3"/>
  </r>
  <r>
    <x v="50"/>
    <n v="0"/>
    <n v="0"/>
    <n v="2727"/>
    <n v="0"/>
    <n v="0"/>
    <n v="2727"/>
    <x v="12"/>
    <x v="3"/>
  </r>
  <r>
    <x v="51"/>
    <n v="0"/>
    <n v="0"/>
    <n v="923.64"/>
    <n v="0"/>
    <n v="0"/>
    <n v="923.64"/>
    <x v="12"/>
    <x v="3"/>
  </r>
  <r>
    <x v="52"/>
    <n v="0"/>
    <n v="0"/>
    <n v="355.22"/>
    <n v="0"/>
    <n v="0"/>
    <n v="355.22"/>
    <x v="12"/>
    <x v="3"/>
  </r>
  <r>
    <x v="53"/>
    <n v="0"/>
    <n v="0"/>
    <n v="1137.07"/>
    <n v="0"/>
    <n v="0"/>
    <n v="1137.07"/>
    <x v="12"/>
    <x v="3"/>
  </r>
  <r>
    <x v="54"/>
    <n v="0"/>
    <n v="0"/>
    <n v="118.97"/>
    <n v="0"/>
    <n v="0"/>
    <n v="118.97"/>
    <x v="12"/>
    <x v="3"/>
  </r>
  <r>
    <x v="55"/>
    <n v="0"/>
    <n v="0"/>
    <n v="2589.88"/>
    <n v="0"/>
    <n v="0"/>
    <n v="2589.88"/>
    <x v="12"/>
    <x v="3"/>
  </r>
  <r>
    <x v="56"/>
    <n v="0"/>
    <n v="0"/>
    <n v="279.07"/>
    <n v="0"/>
    <n v="0"/>
    <n v="279.07"/>
    <x v="12"/>
    <x v="3"/>
  </r>
  <r>
    <x v="57"/>
    <n v="0"/>
    <n v="0"/>
    <n v="4012.79"/>
    <n v="0"/>
    <n v="0"/>
    <n v="4012.79"/>
    <x v="12"/>
    <x v="3"/>
  </r>
  <r>
    <x v="58"/>
    <n v="0"/>
    <n v="0"/>
    <n v="1162.32"/>
    <n v="0"/>
    <n v="0"/>
    <n v="1162.32"/>
    <x v="12"/>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F62451D-0659-4006-8DAC-CBF02E11C189}" name="PivotTable1"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4:H22" firstHeaderRow="0" firstDataRow="1" firstDataCol="2" rowPageCount="1" colPageCount="1"/>
  <pivotFields count="9">
    <pivotField axis="axisPage" compact="0" outline="0" showAll="0">
      <items count="61">
        <item x="0"/>
        <item m="1" x="59"/>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1"/>
        <item t="default"/>
      </items>
    </pivotField>
    <pivotField dataField="1" compact="0" numFmtId="44" outline="0" showAll="0"/>
    <pivotField dataField="1" compact="0" numFmtId="44" outline="0" showAll="0"/>
    <pivotField dataField="1" compact="0" numFmtId="44" outline="0" showAll="0"/>
    <pivotField dataField="1" compact="0" numFmtId="44" outline="0" showAll="0"/>
    <pivotField dataField="1" compact="0" numFmtId="44" outline="0" showAll="0"/>
    <pivotField dataField="1" compact="0" numFmtId="44" outline="0" showAll="0"/>
    <pivotField axis="axisRow" compact="0" numFmtId="14" outline="0" showAll="0">
      <items count="14">
        <item x="0"/>
        <item x="1"/>
        <item x="2"/>
        <item x="3"/>
        <item x="4"/>
        <item x="5"/>
        <item x="6"/>
        <item x="7"/>
        <item x="8"/>
        <item x="9"/>
        <item x="10"/>
        <item x="11"/>
        <item x="12"/>
        <item t="default"/>
      </items>
    </pivotField>
    <pivotField axis="axisRow" compact="0" outline="0" showAll="0">
      <items count="9">
        <item m="1" x="4"/>
        <item m="1" x="5"/>
        <item m="1" x="6"/>
        <item m="1" x="7"/>
        <item x="0"/>
        <item x="1"/>
        <item x="2"/>
        <item x="3"/>
        <item t="default"/>
      </items>
    </pivotField>
  </pivotFields>
  <rowFields count="2">
    <field x="8"/>
    <field x="7"/>
  </rowFields>
  <rowItems count="18">
    <i>
      <x v="4"/>
      <x/>
    </i>
    <i r="1">
      <x v="1"/>
    </i>
    <i r="1">
      <x v="2"/>
    </i>
    <i r="1">
      <x v="3"/>
    </i>
    <i r="1">
      <x v="4"/>
    </i>
    <i t="default">
      <x v="4"/>
    </i>
    <i>
      <x v="5"/>
      <x v="5"/>
    </i>
    <i t="default">
      <x v="5"/>
    </i>
    <i>
      <x v="6"/>
      <x v="6"/>
    </i>
    <i r="1">
      <x v="7"/>
    </i>
    <i r="1">
      <x v="8"/>
    </i>
    <i r="1">
      <x v="9"/>
    </i>
    <i t="default">
      <x v="6"/>
    </i>
    <i>
      <x v="7"/>
      <x v="10"/>
    </i>
    <i r="1">
      <x v="11"/>
    </i>
    <i r="1">
      <x v="12"/>
    </i>
    <i t="default">
      <x v="7"/>
    </i>
    <i t="grand">
      <x/>
    </i>
  </rowItems>
  <colFields count="1">
    <field x="-2"/>
  </colFields>
  <colItems count="6">
    <i>
      <x/>
    </i>
    <i i="1">
      <x v="1"/>
    </i>
    <i i="2">
      <x v="2"/>
    </i>
    <i i="3">
      <x v="3"/>
    </i>
    <i i="4">
      <x v="4"/>
    </i>
    <i i="5">
      <x v="5"/>
    </i>
  </colItems>
  <pageFields count="1">
    <pageField fld="0" item="0" hier="-1"/>
  </pageFields>
  <dataFields count="6">
    <dataField name="Sum of CSS" fld="1" baseField="0" baseItem="0" numFmtId="44"/>
    <dataField name="Sum of PEI" fld="2" baseField="0" baseItem="0" numFmtId="44"/>
    <dataField name="Sum of INN " fld="3" baseField="0" baseItem="0" numFmtId="44"/>
    <dataField name="Sum of WET" fld="4" baseField="0" baseItem="0" numFmtId="44"/>
    <dataField name="Sum of CFTN" fld="5" baseField="0" baseItem="0" numFmtId="44"/>
    <dataField name="Sum of Reallocated Funds" fld="6" baseField="0" baseItem="0" numFmtId="4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4FEBEE1-EBEC-438E-9B48-BFB4FEB8CB38}" name="PivotTable1"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5:G65" firstHeaderRow="0" firstDataRow="1" firstDataCol="1" rowPageCount="2" colPageCount="1"/>
  <pivotFields count="9">
    <pivotField axis="axisRow" compact="0" outline="0" showAll="0" sortType="ascending">
      <items count="61">
        <item x="0"/>
        <item x="1"/>
        <item m="1" x="59"/>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t="default"/>
      </items>
    </pivotField>
    <pivotField dataField="1" compact="0" numFmtId="44" outline="0" showAll="0"/>
    <pivotField dataField="1" compact="0" numFmtId="44" outline="0" showAll="0"/>
    <pivotField dataField="1" compact="0" numFmtId="44" outline="0" showAll="0"/>
    <pivotField dataField="1" compact="0" numFmtId="44" outline="0" showAll="0"/>
    <pivotField dataField="1" compact="0" numFmtId="44" outline="0" showAll="0"/>
    <pivotField dataField="1" compact="0" numFmtId="44" outline="0" showAll="0"/>
    <pivotField axis="axisPage" compact="0" numFmtId="14" outline="0" showAll="0">
      <items count="14">
        <item x="0"/>
        <item x="1"/>
        <item x="2"/>
        <item x="3"/>
        <item x="4"/>
        <item x="5"/>
        <item x="6"/>
        <item x="7"/>
        <item x="8"/>
        <item x="9"/>
        <item x="10"/>
        <item x="11"/>
        <item x="12"/>
        <item t="default"/>
      </items>
    </pivotField>
    <pivotField axis="axisPage" compact="0" outline="0" showAll="0">
      <items count="9">
        <item m="1" x="4"/>
        <item m="1" x="5"/>
        <item m="1" x="6"/>
        <item m="1" x="7"/>
        <item x="0"/>
        <item x="1"/>
        <item x="2"/>
        <item x="3"/>
        <item t="default"/>
      </items>
    </pivotField>
  </pivotFields>
  <rowFields count="1">
    <field x="0"/>
  </rowFields>
  <rowItems count="60">
    <i>
      <x/>
    </i>
    <i>
      <x v="1"/>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t="grand">
      <x/>
    </i>
  </rowItems>
  <colFields count="1">
    <field x="-2"/>
  </colFields>
  <colItems count="6">
    <i>
      <x/>
    </i>
    <i i="1">
      <x v="1"/>
    </i>
    <i i="2">
      <x v="2"/>
    </i>
    <i i="3">
      <x v="3"/>
    </i>
    <i i="4">
      <x v="4"/>
    </i>
    <i i="5">
      <x v="5"/>
    </i>
  </colItems>
  <pageFields count="2">
    <pageField fld="8" item="7" hier="-1"/>
    <pageField fld="7" hier="-1"/>
  </pageFields>
  <dataFields count="6">
    <dataField name="Sum of CSS" fld="1" baseField="0" baseItem="0" numFmtId="165"/>
    <dataField name="Sum of PEI" fld="2" baseField="0" baseItem="0" numFmtId="165"/>
    <dataField name="Sum of INN " fld="3" baseField="0" baseItem="0" numFmtId="165"/>
    <dataField name="Sum of WET" fld="4" baseField="8" baseItem="1" numFmtId="165"/>
    <dataField name="Sum of CFTN" fld="5" baseField="0" baseItem="0" numFmtId="165"/>
    <dataField name="Sum of Reallocated Funds" fld="6" baseField="0" baseItem="0" numFmtId="16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9:I953" totalsRowShown="0" headerRowDxfId="1" dataDxfId="0">
  <autoFilter ref="A9:I953" xr:uid="{00000000-0009-0000-0100-000001000000}"/>
  <tableColumns count="9">
    <tableColumn id="1" xr3:uid="{00000000-0010-0000-0000-000001000000}" name="County" dataDxfId="10"/>
    <tableColumn id="2" xr3:uid="{00000000-0010-0000-0000-000002000000}" name="CSS" dataDxfId="9"/>
    <tableColumn id="3" xr3:uid="{00000000-0010-0000-0000-000003000000}" name="PEI" dataDxfId="8"/>
    <tableColumn id="4" xr3:uid="{00000000-0010-0000-0000-000004000000}" name="INN " dataDxfId="7"/>
    <tableColumn id="5" xr3:uid="{00000000-0010-0000-0000-000005000000}" name="WET" dataDxfId="6"/>
    <tableColumn id="6" xr3:uid="{00000000-0010-0000-0000-000006000000}" name="CFTN" dataDxfId="5"/>
    <tableColumn id="7" xr3:uid="{00000000-0010-0000-0000-000007000000}" name="Reallocated Funds" dataDxfId="4">
      <calculatedColumnFormula>SUM(Table1[[#This Row],[CSS]:[CFTN]])</calculatedColumnFormula>
    </tableColumn>
    <tableColumn id="8" xr3:uid="{00000000-0010-0000-0000-000008000000}" name="SCO Pay Date" dataDxfId="3"/>
    <tableColumn id="9" xr3:uid="{00000000-0010-0000-0000-000009000000}" name="Fiscal Year" dataDxfId="2">
      <calculatedColumnFormula>"FY "&amp;IF(MONTH(Table1[[#This Row],[SCO Pay Date]])&gt;=7,YEAR(Table1[[#This Row],[SCO Pay Date]]),YEAR(Table1[[#This Row],[SCO Pay Date]])-1)&amp;"-"&amp;RIGHT(IF(MONTH(Table1[[#This Row],[SCO Pay Date]])&gt;=7,YEAR(Table1[[#This Row],[SCO Pay Date]])+1,YEAR(Table1[[#This Row],[SCO Pay Date]])),2)</calculatedColumnFormula>
    </tableColumn>
  </tableColumns>
  <tableStyleInfo showFirstColumn="0" showLastColumn="0" showRowStripes="1" showColumnStripes="0"/>
  <extLst>
    <ext xmlns:x14="http://schemas.microsoft.com/office/spreadsheetml/2009/9/main" uri="{504A1905-F514-4f6f-8877-14C23A59335A}">
      <x14:table altText="Reallocated MHSA Funds" altTextSummary="Mental Health Services Act (MHSA) Funds reallocated to counties by componen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hcs.ca.gov/services/MH/Pages/MHSA-Fiscal-Oversight.aspx" TargetMode="External"/><Relationship Id="rId1" Type="http://schemas.openxmlformats.org/officeDocument/2006/relationships/hyperlink" Target="https://www.sco.ca.gov/ard_payments_mentalhealthservicefund.htm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9"/>
  <sheetViews>
    <sheetView workbookViewId="0">
      <selection activeCell="A2" sqref="A1:XFD1048576"/>
    </sheetView>
  </sheetViews>
  <sheetFormatPr defaultColWidth="0" defaultRowHeight="15.6" zeroHeight="1" x14ac:dyDescent="0.3"/>
  <cols>
    <col min="1" max="1" width="89" style="3" customWidth="1"/>
    <col min="2" max="2" width="41.5546875" style="3" hidden="1" customWidth="1"/>
    <col min="3" max="16384" width="9.109375" style="3" hidden="1"/>
  </cols>
  <sheetData>
    <row r="1" spans="1:2" x14ac:dyDescent="0.3">
      <c r="A1" s="25" t="s">
        <v>72</v>
      </c>
      <c r="B1" s="4"/>
    </row>
    <row r="2" spans="1:2" ht="156" x14ac:dyDescent="0.3">
      <c r="A2" s="26" t="s">
        <v>91</v>
      </c>
    </row>
    <row r="3" spans="1:2" x14ac:dyDescent="0.3">
      <c r="A3" s="27" t="s">
        <v>74</v>
      </c>
    </row>
    <row r="4" spans="1:2" x14ac:dyDescent="0.3">
      <c r="A4" s="27" t="s">
        <v>75</v>
      </c>
    </row>
    <row r="5" spans="1:2" ht="31.2" x14ac:dyDescent="0.3">
      <c r="A5" s="26" t="s">
        <v>76</v>
      </c>
    </row>
    <row r="6" spans="1:2" ht="109.2" x14ac:dyDescent="0.3">
      <c r="A6" s="26" t="s">
        <v>77</v>
      </c>
    </row>
    <row r="7" spans="1:2" ht="31.2" x14ac:dyDescent="0.3">
      <c r="A7" s="26" t="s">
        <v>78</v>
      </c>
    </row>
    <row r="8" spans="1:2" ht="46.8" x14ac:dyDescent="0.3">
      <c r="A8" s="26" t="s">
        <v>79</v>
      </c>
    </row>
    <row r="9" spans="1:2" ht="46.8" x14ac:dyDescent="0.3">
      <c r="A9" s="26" t="s">
        <v>80</v>
      </c>
    </row>
  </sheetData>
  <sheetProtection sheet="1" objects="1" scenarios="1" selectLockedCells="1"/>
  <hyperlinks>
    <hyperlink ref="A3" r:id="rId1" display="https://www.sco.ca.gov/ard_payments_mentalhealthservicefund.html" xr:uid="{00000000-0004-0000-0000-000000000000}"/>
    <hyperlink ref="A4" r:id="rId2" display="https://www.dhcs.ca.gov/services/MH/Pages/MHSA-Fiscal-Oversight.aspx" xr:uid="{00000000-0004-0000-0000-000001000000}"/>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953"/>
  <sheetViews>
    <sheetView tabSelected="1" zoomScale="130" zoomScaleNormal="130" workbookViewId="0">
      <selection activeCell="A2" sqref="A2"/>
    </sheetView>
  </sheetViews>
  <sheetFormatPr defaultColWidth="0" defaultRowHeight="15.6" zeroHeight="1" x14ac:dyDescent="0.3"/>
  <cols>
    <col min="1" max="1" width="21" style="3" customWidth="1"/>
    <col min="2" max="2" width="14" style="3" bestFit="1" customWidth="1"/>
    <col min="3" max="4" width="15.6640625" style="3" bestFit="1" customWidth="1"/>
    <col min="5" max="6" width="14" style="3" bestFit="1" customWidth="1"/>
    <col min="7" max="7" width="23.5546875" style="3" bestFit="1" customWidth="1"/>
    <col min="8" max="8" width="20.33203125" style="3" bestFit="1" customWidth="1"/>
    <col min="9" max="9" width="15.5546875" style="3" bestFit="1" customWidth="1"/>
    <col min="10" max="11" width="8.44140625" style="3" hidden="1" customWidth="1"/>
    <col min="12" max="14" width="11.33203125" style="3" hidden="1" customWidth="1"/>
    <col min="15" max="16384" width="8.44140625" style="3" hidden="1"/>
  </cols>
  <sheetData>
    <row r="1" spans="1:14" x14ac:dyDescent="0.3">
      <c r="A1" s="2" t="s">
        <v>88</v>
      </c>
      <c r="B1" s="1"/>
      <c r="C1" s="1"/>
      <c r="D1" s="1"/>
      <c r="E1" s="1"/>
      <c r="F1" s="1"/>
      <c r="G1" s="1"/>
      <c r="H1" s="1"/>
      <c r="I1" s="1"/>
      <c r="J1" s="1"/>
      <c r="K1" s="1"/>
      <c r="L1" s="1"/>
      <c r="M1" s="1"/>
      <c r="N1" s="1"/>
    </row>
    <row r="2" spans="1:14" x14ac:dyDescent="0.3">
      <c r="A2" s="4" t="s">
        <v>67</v>
      </c>
      <c r="B2" s="1"/>
      <c r="C2" s="1"/>
      <c r="D2" s="1"/>
      <c r="E2" s="1"/>
      <c r="F2" s="1"/>
      <c r="G2" s="1"/>
      <c r="H2" s="1"/>
      <c r="I2" s="1"/>
      <c r="J2" s="1"/>
      <c r="K2" s="1"/>
      <c r="L2" s="1"/>
      <c r="M2" s="1"/>
      <c r="N2" s="1"/>
    </row>
    <row r="3" spans="1:14" x14ac:dyDescent="0.3">
      <c r="A3" s="4" t="s">
        <v>73</v>
      </c>
      <c r="B3" s="22"/>
      <c r="C3" s="1"/>
      <c r="D3" s="23"/>
      <c r="E3" s="1"/>
      <c r="F3" s="1"/>
      <c r="G3" s="1"/>
      <c r="H3" s="1"/>
      <c r="I3" s="23"/>
      <c r="J3" s="1"/>
      <c r="K3" s="1"/>
      <c r="L3" s="1"/>
      <c r="M3" s="1"/>
      <c r="N3" s="1"/>
    </row>
    <row r="4" spans="1:14" x14ac:dyDescent="0.3">
      <c r="A4" s="4" t="s">
        <v>68</v>
      </c>
      <c r="B4" s="22"/>
      <c r="C4" s="1"/>
      <c r="D4" s="23"/>
      <c r="E4" s="1"/>
      <c r="F4" s="1"/>
      <c r="G4" s="1"/>
      <c r="H4" s="1"/>
      <c r="I4" s="23"/>
      <c r="J4" s="1"/>
      <c r="K4" s="1"/>
      <c r="L4" s="1"/>
      <c r="M4" s="1"/>
      <c r="N4" s="1"/>
    </row>
    <row r="5" spans="1:14" x14ac:dyDescent="0.3">
      <c r="A5" s="4" t="s">
        <v>71</v>
      </c>
      <c r="B5" s="22"/>
      <c r="C5" s="1"/>
      <c r="D5" s="23"/>
      <c r="E5" s="1"/>
      <c r="F5" s="1"/>
      <c r="G5" s="1"/>
      <c r="H5" s="1"/>
      <c r="I5" s="23"/>
      <c r="J5" s="1"/>
      <c r="K5" s="1"/>
      <c r="L5" s="1"/>
      <c r="M5" s="1"/>
      <c r="N5" s="1"/>
    </row>
    <row r="6" spans="1:14" x14ac:dyDescent="0.3">
      <c r="A6" s="4" t="s">
        <v>69</v>
      </c>
      <c r="B6" s="22"/>
      <c r="C6" s="1"/>
      <c r="D6" s="23"/>
      <c r="E6" s="1"/>
      <c r="F6" s="1"/>
      <c r="G6" s="1"/>
      <c r="H6" s="1"/>
      <c r="I6" s="23"/>
      <c r="J6" s="1"/>
      <c r="K6" s="1"/>
      <c r="L6" s="1"/>
      <c r="M6" s="1"/>
      <c r="N6" s="1"/>
    </row>
    <row r="7" spans="1:14" x14ac:dyDescent="0.3">
      <c r="A7" s="4" t="s">
        <v>70</v>
      </c>
      <c r="B7" s="1"/>
      <c r="C7" s="1"/>
      <c r="D7" s="23"/>
      <c r="E7" s="1"/>
      <c r="F7" s="24"/>
      <c r="G7" s="1"/>
      <c r="H7" s="1"/>
      <c r="I7" s="1"/>
      <c r="J7" s="1"/>
      <c r="K7" s="1"/>
      <c r="L7" s="1"/>
      <c r="M7" s="1"/>
      <c r="N7" s="1"/>
    </row>
    <row r="8" spans="1:14" x14ac:dyDescent="0.3">
      <c r="A8" s="4" t="s">
        <v>92</v>
      </c>
      <c r="B8" s="22"/>
      <c r="C8" s="1"/>
      <c r="D8" s="23"/>
      <c r="E8" s="1"/>
      <c r="F8" s="1"/>
      <c r="G8" s="1"/>
      <c r="H8" s="1"/>
      <c r="I8" s="23"/>
      <c r="J8" s="1"/>
      <c r="K8" s="1"/>
      <c r="L8" s="1"/>
      <c r="M8" s="1"/>
      <c r="N8" s="1"/>
    </row>
    <row r="9" spans="1:14" x14ac:dyDescent="0.3">
      <c r="A9" s="6" t="s">
        <v>63</v>
      </c>
      <c r="B9" s="6" t="s">
        <v>62</v>
      </c>
      <c r="C9" s="6" t="s">
        <v>61</v>
      </c>
      <c r="D9" s="6" t="s">
        <v>60</v>
      </c>
      <c r="E9" s="6" t="s">
        <v>59</v>
      </c>
      <c r="F9" s="6" t="s">
        <v>58</v>
      </c>
      <c r="G9" s="6" t="s">
        <v>65</v>
      </c>
      <c r="H9" s="7" t="s">
        <v>64</v>
      </c>
      <c r="I9" s="6" t="s">
        <v>66</v>
      </c>
      <c r="J9" s="1"/>
      <c r="K9" s="1"/>
      <c r="L9" s="1"/>
      <c r="M9" s="1"/>
      <c r="N9" s="1"/>
    </row>
    <row r="10" spans="1:14" x14ac:dyDescent="0.3">
      <c r="A10" s="8" t="s">
        <v>57</v>
      </c>
      <c r="B10" s="5">
        <v>7284.91</v>
      </c>
      <c r="C10" s="5">
        <v>62744.82</v>
      </c>
      <c r="D10" s="5">
        <v>101933.24</v>
      </c>
      <c r="E10" s="5">
        <v>19715.57</v>
      </c>
      <c r="F10" s="5">
        <v>0</v>
      </c>
      <c r="G10" s="5">
        <f>SUM(Table1[[#This Row],[CSS]:[CFTN]])</f>
        <v>191678.54</v>
      </c>
      <c r="H10" s="9">
        <v>43784</v>
      </c>
      <c r="I10" s="5" t="str">
        <f>"FY "&amp;IF(MONTH(Table1[[#This Row],[SCO Pay Date]])&gt;=7,YEAR(Table1[[#This Row],[SCO Pay Date]]),YEAR(Table1[[#This Row],[SCO Pay Date]])-1)&amp;"-"&amp;RIGHT(IF(MONTH(Table1[[#This Row],[SCO Pay Date]])&gt;=7,YEAR(Table1[[#This Row],[SCO Pay Date]])+1,YEAR(Table1[[#This Row],[SCO Pay Date]])),2)</f>
        <v>FY 2019-20</v>
      </c>
      <c r="J10" s="22"/>
      <c r="K10" s="1"/>
      <c r="L10" s="1"/>
      <c r="M10" s="1"/>
      <c r="N10" s="1"/>
    </row>
    <row r="11" spans="1:14" x14ac:dyDescent="0.3">
      <c r="A11" s="18" t="s">
        <v>90</v>
      </c>
      <c r="B11" s="5">
        <v>132.43</v>
      </c>
      <c r="C11" s="5">
        <v>540.63</v>
      </c>
      <c r="D11" s="5">
        <v>1527.89</v>
      </c>
      <c r="E11" s="5">
        <v>274.61</v>
      </c>
      <c r="F11" s="5">
        <v>0</v>
      </c>
      <c r="G11" s="5">
        <f>SUM(Table1[[#This Row],[CSS]:[CFTN]])</f>
        <v>2475.56</v>
      </c>
      <c r="H11" s="9">
        <v>43784</v>
      </c>
      <c r="I11" s="5" t="str">
        <f>"FY "&amp;IF(MONTH(Table1[[#This Row],[SCO Pay Date]])&gt;=7,YEAR(Table1[[#This Row],[SCO Pay Date]]),YEAR(Table1[[#This Row],[SCO Pay Date]])-1)&amp;"-"&amp;RIGHT(IF(MONTH(Table1[[#This Row],[SCO Pay Date]])&gt;=7,YEAR(Table1[[#This Row],[SCO Pay Date]])+1,YEAR(Table1[[#This Row],[SCO Pay Date]])),2)</f>
        <v>FY 2019-20</v>
      </c>
      <c r="J11" s="1"/>
      <c r="K11" s="1"/>
      <c r="L11" s="1"/>
      <c r="M11" s="1"/>
      <c r="N11" s="1"/>
    </row>
    <row r="12" spans="1:14" x14ac:dyDescent="0.3">
      <c r="A12" s="8" t="s">
        <v>56</v>
      </c>
      <c r="B12" s="5">
        <v>272.18</v>
      </c>
      <c r="C12" s="5">
        <v>2344.2800000000002</v>
      </c>
      <c r="D12" s="5">
        <v>3808.44</v>
      </c>
      <c r="E12" s="5">
        <v>736.62</v>
      </c>
      <c r="F12" s="5">
        <v>0</v>
      </c>
      <c r="G12" s="5">
        <f>SUM(Table1[[#This Row],[CSS]:[CFTN]])</f>
        <v>7161.5199999999995</v>
      </c>
      <c r="H12" s="9">
        <v>43784</v>
      </c>
      <c r="I12" s="5" t="str">
        <f>"FY "&amp;IF(MONTH(Table1[[#This Row],[SCO Pay Date]])&gt;=7,YEAR(Table1[[#This Row],[SCO Pay Date]]),YEAR(Table1[[#This Row],[SCO Pay Date]])-1)&amp;"-"&amp;RIGHT(IF(MONTH(Table1[[#This Row],[SCO Pay Date]])&gt;=7,YEAR(Table1[[#This Row],[SCO Pay Date]])+1,YEAR(Table1[[#This Row],[SCO Pay Date]])),2)</f>
        <v>FY 2019-20</v>
      </c>
      <c r="J12" s="1"/>
      <c r="K12" s="1"/>
      <c r="L12" s="1"/>
      <c r="M12" s="1"/>
      <c r="N12" s="1"/>
    </row>
    <row r="13" spans="1:14" x14ac:dyDescent="0.3">
      <c r="A13" s="8" t="s">
        <v>55</v>
      </c>
      <c r="B13" s="5">
        <v>594.94000000000005</v>
      </c>
      <c r="C13" s="5">
        <v>5124.25</v>
      </c>
      <c r="D13" s="5">
        <v>8324.7000000000007</v>
      </c>
      <c r="E13" s="5">
        <v>1610.13</v>
      </c>
      <c r="F13" s="5">
        <v>0</v>
      </c>
      <c r="G13" s="5">
        <f>SUM(Table1[[#This Row],[CSS]:[CFTN]])</f>
        <v>15654.02</v>
      </c>
      <c r="H13" s="9">
        <v>43784</v>
      </c>
      <c r="I13" s="5" t="str">
        <f>"FY "&amp;IF(MONTH(Table1[[#This Row],[SCO Pay Date]])&gt;=7,YEAR(Table1[[#This Row],[SCO Pay Date]]),YEAR(Table1[[#This Row],[SCO Pay Date]])-1)&amp;"-"&amp;RIGHT(IF(MONTH(Table1[[#This Row],[SCO Pay Date]])&gt;=7,YEAR(Table1[[#This Row],[SCO Pay Date]])+1,YEAR(Table1[[#This Row],[SCO Pay Date]])),2)</f>
        <v>FY 2019-20</v>
      </c>
      <c r="J13" s="1"/>
      <c r="K13" s="1"/>
      <c r="L13" s="1"/>
      <c r="M13" s="1"/>
      <c r="N13" s="1"/>
    </row>
    <row r="14" spans="1:14" x14ac:dyDescent="0.3">
      <c r="A14" s="8" t="s">
        <v>54</v>
      </c>
      <c r="B14" s="5">
        <v>1114.8900000000001</v>
      </c>
      <c r="C14" s="5">
        <v>9602.58</v>
      </c>
      <c r="D14" s="5">
        <v>15600.04</v>
      </c>
      <c r="E14" s="5">
        <v>3017.31</v>
      </c>
      <c r="F14" s="5">
        <v>0</v>
      </c>
      <c r="G14" s="5">
        <f>SUM(Table1[[#This Row],[CSS]:[CFTN]])</f>
        <v>29334.820000000003</v>
      </c>
      <c r="H14" s="9">
        <v>43784</v>
      </c>
      <c r="I14" s="5" t="str">
        <f>"FY "&amp;IF(MONTH(Table1[[#This Row],[SCO Pay Date]])&gt;=7,YEAR(Table1[[#This Row],[SCO Pay Date]]),YEAR(Table1[[#This Row],[SCO Pay Date]])-1)&amp;"-"&amp;RIGHT(IF(MONTH(Table1[[#This Row],[SCO Pay Date]])&gt;=7,YEAR(Table1[[#This Row],[SCO Pay Date]])+1,YEAR(Table1[[#This Row],[SCO Pay Date]])),2)</f>
        <v>FY 2019-20</v>
      </c>
      <c r="J14" s="1"/>
      <c r="K14" s="1"/>
      <c r="L14" s="1"/>
      <c r="M14" s="1"/>
      <c r="N14" s="1"/>
    </row>
    <row r="15" spans="1:14" x14ac:dyDescent="0.3">
      <c r="A15" s="8" t="s">
        <v>53</v>
      </c>
      <c r="B15" s="5">
        <v>299.64999999999998</v>
      </c>
      <c r="C15" s="5">
        <v>2580.9</v>
      </c>
      <c r="D15" s="5">
        <v>4192.8500000000004</v>
      </c>
      <c r="E15" s="5">
        <v>810.97</v>
      </c>
      <c r="F15" s="5">
        <v>0</v>
      </c>
      <c r="G15" s="5">
        <f>SUM(Table1[[#This Row],[CSS]:[CFTN]])</f>
        <v>7884.3700000000008</v>
      </c>
      <c r="H15" s="9">
        <v>43784</v>
      </c>
      <c r="I15" s="5" t="str">
        <f>"FY "&amp;IF(MONTH(Table1[[#This Row],[SCO Pay Date]])&gt;=7,YEAR(Table1[[#This Row],[SCO Pay Date]]),YEAR(Table1[[#This Row],[SCO Pay Date]])-1)&amp;"-"&amp;RIGHT(IF(MONTH(Table1[[#This Row],[SCO Pay Date]])&gt;=7,YEAR(Table1[[#This Row],[SCO Pay Date]])+1,YEAR(Table1[[#This Row],[SCO Pay Date]])),2)</f>
        <v>FY 2019-20</v>
      </c>
      <c r="J15" s="1"/>
      <c r="K15" s="1"/>
      <c r="L15" s="1"/>
      <c r="M15" s="1"/>
      <c r="N15" s="1"/>
    </row>
    <row r="16" spans="1:14" x14ac:dyDescent="0.3">
      <c r="A16" s="8" t="s">
        <v>52</v>
      </c>
      <c r="B16" s="5">
        <v>235.25</v>
      </c>
      <c r="C16" s="5">
        <v>2026.19</v>
      </c>
      <c r="D16" s="5">
        <v>3291.68</v>
      </c>
      <c r="E16" s="5">
        <v>636.66</v>
      </c>
      <c r="F16" s="5">
        <v>0</v>
      </c>
      <c r="G16" s="5">
        <f>SUM(Table1[[#This Row],[CSS]:[CFTN]])</f>
        <v>6189.78</v>
      </c>
      <c r="H16" s="9">
        <v>43784</v>
      </c>
      <c r="I16" s="5" t="str">
        <f>"FY "&amp;IF(MONTH(Table1[[#This Row],[SCO Pay Date]])&gt;=7,YEAR(Table1[[#This Row],[SCO Pay Date]]),YEAR(Table1[[#This Row],[SCO Pay Date]])-1)&amp;"-"&amp;RIGHT(IF(MONTH(Table1[[#This Row],[SCO Pay Date]])&gt;=7,YEAR(Table1[[#This Row],[SCO Pay Date]])+1,YEAR(Table1[[#This Row],[SCO Pay Date]])),2)</f>
        <v>FY 2019-20</v>
      </c>
      <c r="J16" s="1"/>
      <c r="K16" s="1"/>
      <c r="L16" s="1"/>
      <c r="M16" s="1"/>
      <c r="N16" s="1"/>
    </row>
    <row r="17" spans="1:14" x14ac:dyDescent="0.3">
      <c r="A17" s="8" t="s">
        <v>51</v>
      </c>
      <c r="B17" s="5">
        <v>4737.1400000000003</v>
      </c>
      <c r="C17" s="5">
        <v>40800.910000000003</v>
      </c>
      <c r="D17" s="5">
        <v>66283.86</v>
      </c>
      <c r="E17" s="5">
        <v>12820.39</v>
      </c>
      <c r="F17" s="5">
        <v>0</v>
      </c>
      <c r="G17" s="5">
        <f>SUM(Table1[[#This Row],[CSS]:[CFTN]])</f>
        <v>124642.3</v>
      </c>
      <c r="H17" s="9">
        <v>43784</v>
      </c>
      <c r="I17" s="5" t="str">
        <f>"FY "&amp;IF(MONTH(Table1[[#This Row],[SCO Pay Date]])&gt;=7,YEAR(Table1[[#This Row],[SCO Pay Date]]),YEAR(Table1[[#This Row],[SCO Pay Date]])-1)&amp;"-"&amp;RIGHT(IF(MONTH(Table1[[#This Row],[SCO Pay Date]])&gt;=7,YEAR(Table1[[#This Row],[SCO Pay Date]])+1,YEAR(Table1[[#This Row],[SCO Pay Date]])),2)</f>
        <v>FY 2019-20</v>
      </c>
      <c r="J17" s="1"/>
      <c r="K17" s="1"/>
      <c r="L17" s="1"/>
      <c r="M17" s="1"/>
      <c r="N17" s="1"/>
    </row>
    <row r="18" spans="1:14" x14ac:dyDescent="0.3">
      <c r="A18" s="8" t="s">
        <v>50</v>
      </c>
      <c r="B18" s="5">
        <v>251.93</v>
      </c>
      <c r="C18" s="5">
        <v>2169.9</v>
      </c>
      <c r="D18" s="5">
        <v>2947.39</v>
      </c>
      <c r="E18" s="5">
        <v>681.82</v>
      </c>
      <c r="F18" s="5">
        <v>0</v>
      </c>
      <c r="G18" s="5">
        <f>SUM(Table1[[#This Row],[CSS]:[CFTN]])</f>
        <v>6051.0399999999991</v>
      </c>
      <c r="H18" s="9">
        <v>43784</v>
      </c>
      <c r="I18" s="5" t="str">
        <f>"FY "&amp;IF(MONTH(Table1[[#This Row],[SCO Pay Date]])&gt;=7,YEAR(Table1[[#This Row],[SCO Pay Date]]),YEAR(Table1[[#This Row],[SCO Pay Date]])-1)&amp;"-"&amp;RIGHT(IF(MONTH(Table1[[#This Row],[SCO Pay Date]])&gt;=7,YEAR(Table1[[#This Row],[SCO Pay Date]])+1,YEAR(Table1[[#This Row],[SCO Pay Date]])),2)</f>
        <v>FY 2019-20</v>
      </c>
      <c r="J18" s="1"/>
      <c r="K18" s="1"/>
      <c r="L18" s="1"/>
      <c r="M18" s="1"/>
      <c r="N18" s="1"/>
    </row>
    <row r="19" spans="1:14" x14ac:dyDescent="0.3">
      <c r="A19" s="8" t="s">
        <v>49</v>
      </c>
      <c r="B19" s="5">
        <v>773.17</v>
      </c>
      <c r="C19" s="5">
        <v>6659.27</v>
      </c>
      <c r="D19" s="5">
        <v>10818.44</v>
      </c>
      <c r="E19" s="5">
        <v>2092.4699999999998</v>
      </c>
      <c r="F19" s="5">
        <v>0</v>
      </c>
      <c r="G19" s="5">
        <f>SUM(Table1[[#This Row],[CSS]:[CFTN]])</f>
        <v>20343.350000000002</v>
      </c>
      <c r="H19" s="9">
        <v>43784</v>
      </c>
      <c r="I19" s="5" t="str">
        <f>"FY "&amp;IF(MONTH(Table1[[#This Row],[SCO Pay Date]])&gt;=7,YEAR(Table1[[#This Row],[SCO Pay Date]]),YEAR(Table1[[#This Row],[SCO Pay Date]])-1)&amp;"-"&amp;RIGHT(IF(MONTH(Table1[[#This Row],[SCO Pay Date]])&gt;=7,YEAR(Table1[[#This Row],[SCO Pay Date]])+1,YEAR(Table1[[#This Row],[SCO Pay Date]])),2)</f>
        <v>FY 2019-20</v>
      </c>
      <c r="J19" s="1"/>
      <c r="K19" s="1"/>
      <c r="L19" s="1"/>
      <c r="M19" s="1"/>
      <c r="N19" s="1"/>
    </row>
    <row r="20" spans="1:14" x14ac:dyDescent="0.3">
      <c r="A20" s="8" t="s">
        <v>48</v>
      </c>
      <c r="B20" s="5">
        <v>4901.0200000000004</v>
      </c>
      <c r="C20" s="5">
        <v>42212.45</v>
      </c>
      <c r="D20" s="5">
        <v>53763.4</v>
      </c>
      <c r="E20" s="5">
        <v>13263.92</v>
      </c>
      <c r="F20" s="5">
        <v>0</v>
      </c>
      <c r="G20" s="5">
        <f>SUM(Table1[[#This Row],[CSS]:[CFTN]])</f>
        <v>114140.79</v>
      </c>
      <c r="H20" s="9">
        <v>43784</v>
      </c>
      <c r="I20" s="5" t="str">
        <f>"FY "&amp;IF(MONTH(Table1[[#This Row],[SCO Pay Date]])&gt;=7,YEAR(Table1[[#This Row],[SCO Pay Date]]),YEAR(Table1[[#This Row],[SCO Pay Date]])-1)&amp;"-"&amp;RIGHT(IF(MONTH(Table1[[#This Row],[SCO Pay Date]])&gt;=7,YEAR(Table1[[#This Row],[SCO Pay Date]])+1,YEAR(Table1[[#This Row],[SCO Pay Date]])),2)</f>
        <v>FY 2019-20</v>
      </c>
      <c r="J20" s="1"/>
      <c r="K20" s="1"/>
      <c r="L20" s="1"/>
      <c r="M20" s="1"/>
      <c r="N20" s="1"/>
    </row>
    <row r="21" spans="1:14" x14ac:dyDescent="0.3">
      <c r="A21" s="8" t="s">
        <v>47</v>
      </c>
      <c r="B21" s="5">
        <v>256.73</v>
      </c>
      <c r="C21" s="5">
        <v>2211.25</v>
      </c>
      <c r="D21" s="5">
        <v>3592.33</v>
      </c>
      <c r="E21" s="5">
        <v>693.6</v>
      </c>
      <c r="F21" s="5">
        <v>0</v>
      </c>
      <c r="G21" s="5">
        <f>SUM(Table1[[#This Row],[CSS]:[CFTN]])</f>
        <v>6753.91</v>
      </c>
      <c r="H21" s="9">
        <v>43784</v>
      </c>
      <c r="I21" s="5" t="str">
        <f>"FY "&amp;IF(MONTH(Table1[[#This Row],[SCO Pay Date]])&gt;=7,YEAR(Table1[[#This Row],[SCO Pay Date]]),YEAR(Table1[[#This Row],[SCO Pay Date]])-1)&amp;"-"&amp;RIGHT(IF(MONTH(Table1[[#This Row],[SCO Pay Date]])&gt;=7,YEAR(Table1[[#This Row],[SCO Pay Date]])+1,YEAR(Table1[[#This Row],[SCO Pay Date]])),2)</f>
        <v>FY 2019-20</v>
      </c>
      <c r="J21" s="1"/>
      <c r="K21" s="1"/>
      <c r="L21" s="1"/>
      <c r="M21" s="1"/>
      <c r="N21" s="1"/>
    </row>
    <row r="22" spans="1:14" x14ac:dyDescent="0.3">
      <c r="A22" s="8" t="s">
        <v>46</v>
      </c>
      <c r="B22" s="5">
        <v>679.38</v>
      </c>
      <c r="C22" s="5">
        <v>5851.5</v>
      </c>
      <c r="D22" s="5">
        <v>9506.16</v>
      </c>
      <c r="E22" s="5">
        <v>1838.65</v>
      </c>
      <c r="F22" s="5">
        <v>0</v>
      </c>
      <c r="G22" s="5">
        <f>SUM(Table1[[#This Row],[CSS]:[CFTN]])</f>
        <v>17875.690000000002</v>
      </c>
      <c r="H22" s="9">
        <v>43784</v>
      </c>
      <c r="I22" s="5" t="str">
        <f>"FY "&amp;IF(MONTH(Table1[[#This Row],[SCO Pay Date]])&gt;=7,YEAR(Table1[[#This Row],[SCO Pay Date]]),YEAR(Table1[[#This Row],[SCO Pay Date]])-1)&amp;"-"&amp;RIGHT(IF(MONTH(Table1[[#This Row],[SCO Pay Date]])&gt;=7,YEAR(Table1[[#This Row],[SCO Pay Date]])+1,YEAR(Table1[[#This Row],[SCO Pay Date]])),2)</f>
        <v>FY 2019-20</v>
      </c>
      <c r="J22" s="1"/>
      <c r="K22" s="1"/>
      <c r="L22" s="1"/>
      <c r="M22" s="1"/>
      <c r="N22" s="1"/>
    </row>
    <row r="23" spans="1:14" x14ac:dyDescent="0.3">
      <c r="A23" s="8" t="s">
        <v>45</v>
      </c>
      <c r="B23" s="5">
        <v>951.72</v>
      </c>
      <c r="C23" s="5">
        <v>8197.11</v>
      </c>
      <c r="D23" s="5">
        <v>13316.77</v>
      </c>
      <c r="E23" s="5">
        <v>2575.6799999999998</v>
      </c>
      <c r="F23" s="5">
        <v>0</v>
      </c>
      <c r="G23" s="5">
        <f>SUM(Table1[[#This Row],[CSS]:[CFTN]])</f>
        <v>25041.279999999999</v>
      </c>
      <c r="H23" s="9">
        <v>43784</v>
      </c>
      <c r="I23" s="5" t="str">
        <f>"FY "&amp;IF(MONTH(Table1[[#This Row],[SCO Pay Date]])&gt;=7,YEAR(Table1[[#This Row],[SCO Pay Date]]),YEAR(Table1[[#This Row],[SCO Pay Date]])-1)&amp;"-"&amp;RIGHT(IF(MONTH(Table1[[#This Row],[SCO Pay Date]])&gt;=7,YEAR(Table1[[#This Row],[SCO Pay Date]])+1,YEAR(Table1[[#This Row],[SCO Pay Date]])),2)</f>
        <v>FY 2019-20</v>
      </c>
      <c r="J23" s="1"/>
      <c r="K23" s="1"/>
      <c r="L23" s="1"/>
      <c r="M23" s="1"/>
      <c r="N23" s="1"/>
    </row>
    <row r="24" spans="1:14" x14ac:dyDescent="0.3">
      <c r="A24" s="8" t="s">
        <v>44</v>
      </c>
      <c r="B24" s="5">
        <v>168.11</v>
      </c>
      <c r="C24" s="5">
        <v>1447.93</v>
      </c>
      <c r="D24" s="5">
        <v>2352.2600000000002</v>
      </c>
      <c r="E24" s="5">
        <v>454.97</v>
      </c>
      <c r="F24" s="5">
        <v>0</v>
      </c>
      <c r="G24" s="5">
        <f>SUM(Table1[[#This Row],[CSS]:[CFTN]])</f>
        <v>4423.2700000000004</v>
      </c>
      <c r="H24" s="9">
        <v>43784</v>
      </c>
      <c r="I24" s="5" t="str">
        <f>"FY "&amp;IF(MONTH(Table1[[#This Row],[SCO Pay Date]])&gt;=7,YEAR(Table1[[#This Row],[SCO Pay Date]]),YEAR(Table1[[#This Row],[SCO Pay Date]])-1)&amp;"-"&amp;RIGHT(IF(MONTH(Table1[[#This Row],[SCO Pay Date]])&gt;=7,YEAR(Table1[[#This Row],[SCO Pay Date]])+1,YEAR(Table1[[#This Row],[SCO Pay Date]])),2)</f>
        <v>FY 2019-20</v>
      </c>
      <c r="J24" s="1"/>
      <c r="K24" s="1"/>
      <c r="L24" s="1"/>
      <c r="M24" s="1"/>
      <c r="N24" s="1"/>
    </row>
    <row r="25" spans="1:14" x14ac:dyDescent="0.3">
      <c r="A25" s="8" t="s">
        <v>43</v>
      </c>
      <c r="B25" s="5">
        <v>4234.8500000000004</v>
      </c>
      <c r="C25" s="5">
        <v>36474.730000000003</v>
      </c>
      <c r="D25" s="5">
        <v>59255.68</v>
      </c>
      <c r="E25" s="5">
        <v>11461.03</v>
      </c>
      <c r="F25" s="5">
        <v>0</v>
      </c>
      <c r="G25" s="5">
        <f>SUM(Table1[[#This Row],[CSS]:[CFTN]])</f>
        <v>111426.29000000001</v>
      </c>
      <c r="H25" s="9">
        <v>43784</v>
      </c>
      <c r="I25" s="5" t="str">
        <f>"FY "&amp;IF(MONTH(Table1[[#This Row],[SCO Pay Date]])&gt;=7,YEAR(Table1[[#This Row],[SCO Pay Date]]),YEAR(Table1[[#This Row],[SCO Pay Date]])-1)&amp;"-"&amp;RIGHT(IF(MONTH(Table1[[#This Row],[SCO Pay Date]])&gt;=7,YEAR(Table1[[#This Row],[SCO Pay Date]])+1,YEAR(Table1[[#This Row],[SCO Pay Date]])),2)</f>
        <v>FY 2019-20</v>
      </c>
      <c r="J25" s="1"/>
      <c r="K25" s="1"/>
      <c r="L25" s="1"/>
      <c r="M25" s="1"/>
      <c r="N25" s="1"/>
    </row>
    <row r="26" spans="1:14" x14ac:dyDescent="0.3">
      <c r="A26" s="8" t="s">
        <v>42</v>
      </c>
      <c r="B26" s="5">
        <v>797.73</v>
      </c>
      <c r="C26" s="5">
        <v>4509.46</v>
      </c>
      <c r="D26" s="5">
        <v>11162.13</v>
      </c>
      <c r="E26" s="5">
        <v>2158.94</v>
      </c>
      <c r="F26" s="5">
        <v>0</v>
      </c>
      <c r="G26" s="5">
        <f>SUM(Table1[[#This Row],[CSS]:[CFTN]])</f>
        <v>18628.259999999998</v>
      </c>
      <c r="H26" s="9">
        <v>43784</v>
      </c>
      <c r="I26" s="5" t="str">
        <f>"FY "&amp;IF(MONTH(Table1[[#This Row],[SCO Pay Date]])&gt;=7,YEAR(Table1[[#This Row],[SCO Pay Date]]),YEAR(Table1[[#This Row],[SCO Pay Date]])-1)&amp;"-"&amp;RIGHT(IF(MONTH(Table1[[#This Row],[SCO Pay Date]])&gt;=7,YEAR(Table1[[#This Row],[SCO Pay Date]])+1,YEAR(Table1[[#This Row],[SCO Pay Date]])),2)</f>
        <v>FY 2019-20</v>
      </c>
      <c r="J26" s="1"/>
      <c r="K26" s="1"/>
      <c r="L26" s="1"/>
      <c r="M26" s="1"/>
      <c r="N26" s="1"/>
    </row>
    <row r="27" spans="1:14" x14ac:dyDescent="0.3">
      <c r="A27" s="8" t="s">
        <v>41</v>
      </c>
      <c r="B27" s="5">
        <v>379.48</v>
      </c>
      <c r="C27" s="5">
        <v>3268.42</v>
      </c>
      <c r="D27" s="5">
        <v>5309.77</v>
      </c>
      <c r="E27" s="5">
        <v>1027</v>
      </c>
      <c r="F27" s="5">
        <v>0</v>
      </c>
      <c r="G27" s="5">
        <f>SUM(Table1[[#This Row],[CSS]:[CFTN]])</f>
        <v>9984.67</v>
      </c>
      <c r="H27" s="9">
        <v>43784</v>
      </c>
      <c r="I27" s="5" t="str">
        <f>"FY "&amp;IF(MONTH(Table1[[#This Row],[SCO Pay Date]])&gt;=7,YEAR(Table1[[#This Row],[SCO Pay Date]]),YEAR(Table1[[#This Row],[SCO Pay Date]])-1)&amp;"-"&amp;RIGHT(IF(MONTH(Table1[[#This Row],[SCO Pay Date]])&gt;=7,YEAR(Table1[[#This Row],[SCO Pay Date]])+1,YEAR(Table1[[#This Row],[SCO Pay Date]])),2)</f>
        <v>FY 2019-20</v>
      </c>
      <c r="J27" s="1"/>
      <c r="K27" s="1"/>
      <c r="L27" s="1"/>
      <c r="M27" s="1"/>
      <c r="N27" s="1"/>
    </row>
    <row r="28" spans="1:14" x14ac:dyDescent="0.3">
      <c r="A28" s="8" t="s">
        <v>40</v>
      </c>
      <c r="B28" s="5">
        <v>247.88</v>
      </c>
      <c r="C28" s="5">
        <v>2134.96</v>
      </c>
      <c r="D28" s="5">
        <v>3468.38</v>
      </c>
      <c r="E28" s="5">
        <v>670.84</v>
      </c>
      <c r="F28" s="5">
        <v>0</v>
      </c>
      <c r="G28" s="5">
        <f>SUM(Table1[[#This Row],[CSS]:[CFTN]])</f>
        <v>6522.06</v>
      </c>
      <c r="H28" s="9">
        <v>43784</v>
      </c>
      <c r="I28" s="5" t="str">
        <f>"FY "&amp;IF(MONTH(Table1[[#This Row],[SCO Pay Date]])&gt;=7,YEAR(Table1[[#This Row],[SCO Pay Date]]),YEAR(Table1[[#This Row],[SCO Pay Date]])-1)&amp;"-"&amp;RIGHT(IF(MONTH(Table1[[#This Row],[SCO Pay Date]])&gt;=7,YEAR(Table1[[#This Row],[SCO Pay Date]])+1,YEAR(Table1[[#This Row],[SCO Pay Date]])),2)</f>
        <v>FY 2019-20</v>
      </c>
      <c r="J28" s="1"/>
      <c r="K28" s="1"/>
      <c r="L28" s="1"/>
      <c r="M28" s="1"/>
      <c r="N28" s="1"/>
    </row>
    <row r="29" spans="1:14" x14ac:dyDescent="0.3">
      <c r="A29" s="8" t="s">
        <v>39</v>
      </c>
      <c r="B29" s="5">
        <v>55298.33</v>
      </c>
      <c r="C29" s="5">
        <v>476284.21</v>
      </c>
      <c r="D29" s="5">
        <v>773756.08</v>
      </c>
      <c r="E29" s="5">
        <v>149657.14000000001</v>
      </c>
      <c r="F29" s="5">
        <v>0</v>
      </c>
      <c r="G29" s="5">
        <f>SUM(Table1[[#This Row],[CSS]:[CFTN]])</f>
        <v>1454995.7600000002</v>
      </c>
      <c r="H29" s="9">
        <v>43784</v>
      </c>
      <c r="I29" s="5" t="str">
        <f>"FY "&amp;IF(MONTH(Table1[[#This Row],[SCO Pay Date]])&gt;=7,YEAR(Table1[[#This Row],[SCO Pay Date]]),YEAR(Table1[[#This Row],[SCO Pay Date]])-1)&amp;"-"&amp;RIGHT(IF(MONTH(Table1[[#This Row],[SCO Pay Date]])&gt;=7,YEAR(Table1[[#This Row],[SCO Pay Date]])+1,YEAR(Table1[[#This Row],[SCO Pay Date]])),2)</f>
        <v>FY 2019-20</v>
      </c>
      <c r="J29" s="1"/>
      <c r="K29" s="1"/>
      <c r="L29" s="1"/>
      <c r="M29" s="1"/>
      <c r="N29" s="1"/>
    </row>
    <row r="30" spans="1:14" x14ac:dyDescent="0.3">
      <c r="A30" s="8" t="s">
        <v>38</v>
      </c>
      <c r="B30" s="5">
        <v>842.94</v>
      </c>
      <c r="C30" s="5">
        <v>7260.24</v>
      </c>
      <c r="D30" s="5">
        <v>11794.75</v>
      </c>
      <c r="E30" s="5">
        <v>2281.3000000000002</v>
      </c>
      <c r="F30" s="5">
        <v>0</v>
      </c>
      <c r="G30" s="5">
        <f>SUM(Table1[[#This Row],[CSS]:[CFTN]])</f>
        <v>22179.23</v>
      </c>
      <c r="H30" s="9">
        <v>43784</v>
      </c>
      <c r="I30" s="5" t="str">
        <f>"FY "&amp;IF(MONTH(Table1[[#This Row],[SCO Pay Date]])&gt;=7,YEAR(Table1[[#This Row],[SCO Pay Date]]),YEAR(Table1[[#This Row],[SCO Pay Date]])-1)&amp;"-"&amp;RIGHT(IF(MONTH(Table1[[#This Row],[SCO Pay Date]])&gt;=7,YEAR(Table1[[#This Row],[SCO Pay Date]])+1,YEAR(Table1[[#This Row],[SCO Pay Date]])),2)</f>
        <v>FY 2019-20</v>
      </c>
      <c r="J30" s="1"/>
      <c r="K30" s="1"/>
      <c r="L30" s="1"/>
      <c r="M30" s="1"/>
      <c r="N30" s="1"/>
    </row>
    <row r="31" spans="1:14" x14ac:dyDescent="0.3">
      <c r="A31" s="8" t="s">
        <v>37</v>
      </c>
      <c r="B31" s="5">
        <v>1175.3699999999999</v>
      </c>
      <c r="C31" s="5">
        <v>10123.44</v>
      </c>
      <c r="D31" s="5">
        <v>16446.21</v>
      </c>
      <c r="E31" s="5">
        <v>3180.97</v>
      </c>
      <c r="F31" s="5">
        <v>0</v>
      </c>
      <c r="G31" s="5">
        <f>SUM(Table1[[#This Row],[CSS]:[CFTN]])</f>
        <v>30925.99</v>
      </c>
      <c r="H31" s="9">
        <v>43784</v>
      </c>
      <c r="I31" s="5" t="str">
        <f>"FY "&amp;IF(MONTH(Table1[[#This Row],[SCO Pay Date]])&gt;=7,YEAR(Table1[[#This Row],[SCO Pay Date]]),YEAR(Table1[[#This Row],[SCO Pay Date]])-1)&amp;"-"&amp;RIGHT(IF(MONTH(Table1[[#This Row],[SCO Pay Date]])&gt;=7,YEAR(Table1[[#This Row],[SCO Pay Date]])+1,YEAR(Table1[[#This Row],[SCO Pay Date]])),2)</f>
        <v>FY 2019-20</v>
      </c>
      <c r="J31" s="1"/>
      <c r="K31" s="1"/>
      <c r="L31" s="1"/>
      <c r="M31" s="1"/>
      <c r="N31" s="1"/>
    </row>
    <row r="32" spans="1:14" x14ac:dyDescent="0.3">
      <c r="A32" s="8" t="s">
        <v>36</v>
      </c>
      <c r="B32" s="5">
        <v>169.07</v>
      </c>
      <c r="C32" s="5">
        <v>1456.21</v>
      </c>
      <c r="D32" s="5">
        <v>2365.7199999999998</v>
      </c>
      <c r="E32" s="5">
        <v>457.57</v>
      </c>
      <c r="F32" s="5">
        <v>0</v>
      </c>
      <c r="G32" s="5">
        <f>SUM(Table1[[#This Row],[CSS]:[CFTN]])</f>
        <v>4448.57</v>
      </c>
      <c r="H32" s="9">
        <v>43784</v>
      </c>
      <c r="I32" s="5" t="str">
        <f>"FY "&amp;IF(MONTH(Table1[[#This Row],[SCO Pay Date]])&gt;=7,YEAR(Table1[[#This Row],[SCO Pay Date]]),YEAR(Table1[[#This Row],[SCO Pay Date]])-1)&amp;"-"&amp;RIGHT(IF(MONTH(Table1[[#This Row],[SCO Pay Date]])&gt;=7,YEAR(Table1[[#This Row],[SCO Pay Date]])+1,YEAR(Table1[[#This Row],[SCO Pay Date]])),2)</f>
        <v>FY 2019-20</v>
      </c>
      <c r="J32" s="1"/>
      <c r="K32" s="1"/>
      <c r="L32" s="1"/>
      <c r="M32" s="1"/>
      <c r="N32" s="1"/>
    </row>
    <row r="33" spans="1:14" x14ac:dyDescent="0.3">
      <c r="A33" s="8" t="s">
        <v>35</v>
      </c>
      <c r="B33" s="5">
        <v>467.53</v>
      </c>
      <c r="C33" s="5">
        <v>4026.83</v>
      </c>
      <c r="D33" s="5">
        <v>6541.86</v>
      </c>
      <c r="E33" s="5">
        <v>1265.3</v>
      </c>
      <c r="F33" s="5">
        <v>0</v>
      </c>
      <c r="G33" s="5">
        <f>SUM(Table1[[#This Row],[CSS]:[CFTN]])</f>
        <v>12301.519999999999</v>
      </c>
      <c r="H33" s="9">
        <v>43784</v>
      </c>
      <c r="I33" s="5" t="str">
        <f>"FY "&amp;IF(MONTH(Table1[[#This Row],[SCO Pay Date]])&gt;=7,YEAR(Table1[[#This Row],[SCO Pay Date]]),YEAR(Table1[[#This Row],[SCO Pay Date]])-1)&amp;"-"&amp;RIGHT(IF(MONTH(Table1[[#This Row],[SCO Pay Date]])&gt;=7,YEAR(Table1[[#This Row],[SCO Pay Date]])+1,YEAR(Table1[[#This Row],[SCO Pay Date]])),2)</f>
        <v>FY 2019-20</v>
      </c>
      <c r="J33" s="1"/>
      <c r="K33" s="1"/>
      <c r="L33" s="1"/>
      <c r="M33" s="1"/>
      <c r="N33" s="1"/>
    </row>
    <row r="34" spans="1:14" x14ac:dyDescent="0.3">
      <c r="A34" s="8" t="s">
        <v>34</v>
      </c>
      <c r="B34" s="5">
        <v>1432.83</v>
      </c>
      <c r="C34" s="5">
        <v>12340.96</v>
      </c>
      <c r="D34" s="5">
        <v>20048.73</v>
      </c>
      <c r="E34" s="5">
        <v>3877.76</v>
      </c>
      <c r="F34" s="5">
        <v>0</v>
      </c>
      <c r="G34" s="5">
        <f>SUM(Table1[[#This Row],[CSS]:[CFTN]])</f>
        <v>37700.28</v>
      </c>
      <c r="H34" s="9">
        <v>43784</v>
      </c>
      <c r="I34" s="5" t="str">
        <f>"FY "&amp;IF(MONTH(Table1[[#This Row],[SCO Pay Date]])&gt;=7,YEAR(Table1[[#This Row],[SCO Pay Date]]),YEAR(Table1[[#This Row],[SCO Pay Date]])-1)&amp;"-"&amp;RIGHT(IF(MONTH(Table1[[#This Row],[SCO Pay Date]])&gt;=7,YEAR(Table1[[#This Row],[SCO Pay Date]])+1,YEAR(Table1[[#This Row],[SCO Pay Date]])),2)</f>
        <v>FY 2019-20</v>
      </c>
      <c r="J34" s="1"/>
      <c r="K34" s="1"/>
      <c r="L34" s="1"/>
      <c r="M34" s="1"/>
      <c r="N34" s="1"/>
    </row>
    <row r="35" spans="1:14" x14ac:dyDescent="0.3">
      <c r="A35" s="8" t="s">
        <v>33</v>
      </c>
      <c r="B35" s="5">
        <v>151.97999999999999</v>
      </c>
      <c r="C35" s="5">
        <v>1308.98</v>
      </c>
      <c r="D35" s="5">
        <v>2126.52</v>
      </c>
      <c r="E35" s="5">
        <v>411.3</v>
      </c>
      <c r="F35" s="5">
        <v>0</v>
      </c>
      <c r="G35" s="5">
        <f>SUM(Table1[[#This Row],[CSS]:[CFTN]])</f>
        <v>3998.78</v>
      </c>
      <c r="H35" s="9">
        <v>43784</v>
      </c>
      <c r="I35" s="5" t="str">
        <f>"FY "&amp;IF(MONTH(Table1[[#This Row],[SCO Pay Date]])&gt;=7,YEAR(Table1[[#This Row],[SCO Pay Date]]),YEAR(Table1[[#This Row],[SCO Pay Date]])-1)&amp;"-"&amp;RIGHT(IF(MONTH(Table1[[#This Row],[SCO Pay Date]])&gt;=7,YEAR(Table1[[#This Row],[SCO Pay Date]])+1,YEAR(Table1[[#This Row],[SCO Pay Date]])),2)</f>
        <v>FY 2019-20</v>
      </c>
      <c r="J35" s="1"/>
      <c r="K35" s="1"/>
      <c r="L35" s="1"/>
      <c r="M35" s="1"/>
      <c r="N35" s="1"/>
    </row>
    <row r="36" spans="1:14" x14ac:dyDescent="0.3">
      <c r="A36" s="8" t="s">
        <v>32</v>
      </c>
      <c r="B36" s="5">
        <v>163.49</v>
      </c>
      <c r="C36" s="5">
        <v>1408.16</v>
      </c>
      <c r="D36" s="5">
        <v>2287.66</v>
      </c>
      <c r="E36" s="5">
        <v>442.47</v>
      </c>
      <c r="F36" s="5">
        <v>0</v>
      </c>
      <c r="G36" s="5">
        <f>SUM(Table1[[#This Row],[CSS]:[CFTN]])</f>
        <v>4301.78</v>
      </c>
      <c r="H36" s="9">
        <v>43784</v>
      </c>
      <c r="I36" s="5" t="str">
        <f>"FY "&amp;IF(MONTH(Table1[[#This Row],[SCO Pay Date]])&gt;=7,YEAR(Table1[[#This Row],[SCO Pay Date]]),YEAR(Table1[[#This Row],[SCO Pay Date]])-1)&amp;"-"&amp;RIGHT(IF(MONTH(Table1[[#This Row],[SCO Pay Date]])&gt;=7,YEAR(Table1[[#This Row],[SCO Pay Date]])+1,YEAR(Table1[[#This Row],[SCO Pay Date]])),2)</f>
        <v>FY 2019-20</v>
      </c>
      <c r="J36" s="1"/>
      <c r="K36" s="1"/>
      <c r="L36" s="1"/>
      <c r="M36" s="1"/>
      <c r="N36" s="1"/>
    </row>
    <row r="37" spans="1:14" x14ac:dyDescent="0.3">
      <c r="A37" s="8" t="s">
        <v>31</v>
      </c>
      <c r="B37" s="5">
        <v>2270.0700000000002</v>
      </c>
      <c r="C37" s="5">
        <v>19552.07</v>
      </c>
      <c r="D37" s="5">
        <v>31763.67</v>
      </c>
      <c r="E37" s="5">
        <v>6143.62</v>
      </c>
      <c r="F37" s="5">
        <v>0</v>
      </c>
      <c r="G37" s="5">
        <f>SUM(Table1[[#This Row],[CSS]:[CFTN]])</f>
        <v>59729.43</v>
      </c>
      <c r="H37" s="9">
        <v>43784</v>
      </c>
      <c r="I37" s="5" t="str">
        <f>"FY "&amp;IF(MONTH(Table1[[#This Row],[SCO Pay Date]])&gt;=7,YEAR(Table1[[#This Row],[SCO Pay Date]]),YEAR(Table1[[#This Row],[SCO Pay Date]])-1)&amp;"-"&amp;RIGHT(IF(MONTH(Table1[[#This Row],[SCO Pay Date]])&gt;=7,YEAR(Table1[[#This Row],[SCO Pay Date]])+1,YEAR(Table1[[#This Row],[SCO Pay Date]])),2)</f>
        <v>FY 2019-20</v>
      </c>
      <c r="J37" s="1"/>
      <c r="K37" s="1"/>
      <c r="L37" s="1"/>
      <c r="M37" s="1"/>
      <c r="N37" s="1"/>
    </row>
    <row r="38" spans="1:14" x14ac:dyDescent="0.3">
      <c r="A38" s="8" t="s">
        <v>30</v>
      </c>
      <c r="B38" s="5">
        <v>635.12</v>
      </c>
      <c r="C38" s="5">
        <v>5470.3</v>
      </c>
      <c r="D38" s="5">
        <v>8886.8799999999992</v>
      </c>
      <c r="E38" s="5">
        <v>1718.87</v>
      </c>
      <c r="F38" s="5">
        <v>0</v>
      </c>
      <c r="G38" s="5">
        <f>SUM(Table1[[#This Row],[CSS]:[CFTN]])</f>
        <v>16711.169999999998</v>
      </c>
      <c r="H38" s="9">
        <v>43784</v>
      </c>
      <c r="I38" s="5" t="str">
        <f>"FY "&amp;IF(MONTH(Table1[[#This Row],[SCO Pay Date]])&gt;=7,YEAR(Table1[[#This Row],[SCO Pay Date]]),YEAR(Table1[[#This Row],[SCO Pay Date]])-1)&amp;"-"&amp;RIGHT(IF(MONTH(Table1[[#This Row],[SCO Pay Date]])&gt;=7,YEAR(Table1[[#This Row],[SCO Pay Date]])+1,YEAR(Table1[[#This Row],[SCO Pay Date]])),2)</f>
        <v>FY 2019-20</v>
      </c>
      <c r="J38" s="1"/>
      <c r="K38" s="1"/>
      <c r="L38" s="1"/>
      <c r="M38" s="1"/>
      <c r="N38" s="1"/>
    </row>
    <row r="39" spans="1:14" x14ac:dyDescent="0.3">
      <c r="A39" s="8" t="s">
        <v>29</v>
      </c>
      <c r="B39" s="5">
        <v>497.21</v>
      </c>
      <c r="C39" s="5">
        <v>4282.45</v>
      </c>
      <c r="D39" s="5">
        <v>6957.13</v>
      </c>
      <c r="E39" s="5">
        <v>1345.62</v>
      </c>
      <c r="F39" s="5">
        <v>0</v>
      </c>
      <c r="G39" s="5">
        <f>SUM(Table1[[#This Row],[CSS]:[CFTN]])</f>
        <v>13082.41</v>
      </c>
      <c r="H39" s="9">
        <v>43784</v>
      </c>
      <c r="I39" s="5" t="str">
        <f>"FY "&amp;IF(MONTH(Table1[[#This Row],[SCO Pay Date]])&gt;=7,YEAR(Table1[[#This Row],[SCO Pay Date]]),YEAR(Table1[[#This Row],[SCO Pay Date]])-1)&amp;"-"&amp;RIGHT(IF(MONTH(Table1[[#This Row],[SCO Pay Date]])&gt;=7,YEAR(Table1[[#This Row],[SCO Pay Date]])+1,YEAR(Table1[[#This Row],[SCO Pay Date]])),2)</f>
        <v>FY 2019-20</v>
      </c>
      <c r="J39" s="1"/>
      <c r="K39" s="1"/>
      <c r="L39" s="1"/>
      <c r="M39" s="1"/>
      <c r="N39" s="1"/>
    </row>
    <row r="40" spans="1:14" x14ac:dyDescent="0.3">
      <c r="A40" s="8" t="s">
        <v>28</v>
      </c>
      <c r="B40" s="5">
        <v>15894.1</v>
      </c>
      <c r="C40" s="5">
        <v>136895.74</v>
      </c>
      <c r="D40" s="5">
        <v>222396.45</v>
      </c>
      <c r="E40" s="5">
        <v>43015.14</v>
      </c>
      <c r="F40" s="5">
        <v>0</v>
      </c>
      <c r="G40" s="5">
        <f>SUM(Table1[[#This Row],[CSS]:[CFTN]])</f>
        <v>418201.43000000005</v>
      </c>
      <c r="H40" s="9">
        <v>43784</v>
      </c>
      <c r="I40" s="5" t="str">
        <f>"FY "&amp;IF(MONTH(Table1[[#This Row],[SCO Pay Date]])&gt;=7,YEAR(Table1[[#This Row],[SCO Pay Date]]),YEAR(Table1[[#This Row],[SCO Pay Date]])-1)&amp;"-"&amp;RIGHT(IF(MONTH(Table1[[#This Row],[SCO Pay Date]])&gt;=7,YEAR(Table1[[#This Row],[SCO Pay Date]])+1,YEAR(Table1[[#This Row],[SCO Pay Date]])),2)</f>
        <v>FY 2019-20</v>
      </c>
      <c r="J40" s="1"/>
      <c r="K40" s="1"/>
      <c r="L40" s="1"/>
      <c r="M40" s="1"/>
      <c r="N40" s="1"/>
    </row>
    <row r="41" spans="1:14" x14ac:dyDescent="0.3">
      <c r="A41" s="8" t="s">
        <v>27</v>
      </c>
      <c r="B41" s="5">
        <v>1377.81</v>
      </c>
      <c r="C41" s="5">
        <v>11867.08</v>
      </c>
      <c r="D41" s="5">
        <v>19278.87</v>
      </c>
      <c r="E41" s="5">
        <v>3728.85</v>
      </c>
      <c r="F41" s="5">
        <v>0</v>
      </c>
      <c r="G41" s="5">
        <f>SUM(Table1[[#This Row],[CSS]:[CFTN]])</f>
        <v>36252.61</v>
      </c>
      <c r="H41" s="9">
        <v>43784</v>
      </c>
      <c r="I41" s="5" t="str">
        <f>"FY "&amp;IF(MONTH(Table1[[#This Row],[SCO Pay Date]])&gt;=7,YEAR(Table1[[#This Row],[SCO Pay Date]]),YEAR(Table1[[#This Row],[SCO Pay Date]])-1)&amp;"-"&amp;RIGHT(IF(MONTH(Table1[[#This Row],[SCO Pay Date]])&gt;=7,YEAR(Table1[[#This Row],[SCO Pay Date]])+1,YEAR(Table1[[#This Row],[SCO Pay Date]])),2)</f>
        <v>FY 2019-20</v>
      </c>
      <c r="J41" s="1"/>
      <c r="K41" s="1"/>
      <c r="L41" s="1"/>
      <c r="M41" s="1"/>
      <c r="N41" s="1"/>
    </row>
    <row r="42" spans="1:14" x14ac:dyDescent="0.3">
      <c r="A42" s="8" t="s">
        <v>26</v>
      </c>
      <c r="B42" s="5">
        <v>224.03</v>
      </c>
      <c r="C42" s="5">
        <v>1929.56</v>
      </c>
      <c r="D42" s="5">
        <v>3134.71</v>
      </c>
      <c r="E42" s="5">
        <v>606.29999999999995</v>
      </c>
      <c r="F42" s="5">
        <v>0</v>
      </c>
      <c r="G42" s="5">
        <f>SUM(Table1[[#This Row],[CSS]:[CFTN]])</f>
        <v>5894.6</v>
      </c>
      <c r="H42" s="9">
        <v>43784</v>
      </c>
      <c r="I42" s="5" t="str">
        <f>"FY "&amp;IF(MONTH(Table1[[#This Row],[SCO Pay Date]])&gt;=7,YEAR(Table1[[#This Row],[SCO Pay Date]]),YEAR(Table1[[#This Row],[SCO Pay Date]])-1)&amp;"-"&amp;RIGHT(IF(MONTH(Table1[[#This Row],[SCO Pay Date]])&gt;=7,YEAR(Table1[[#This Row],[SCO Pay Date]])+1,YEAR(Table1[[#This Row],[SCO Pay Date]])),2)</f>
        <v>FY 2019-20</v>
      </c>
      <c r="J42" s="1"/>
      <c r="K42" s="1"/>
      <c r="L42" s="1"/>
      <c r="M42" s="1"/>
      <c r="N42" s="1"/>
    </row>
    <row r="43" spans="1:14" x14ac:dyDescent="0.3">
      <c r="A43" s="8" t="s">
        <v>25</v>
      </c>
      <c r="B43" s="5">
        <v>10598.3</v>
      </c>
      <c r="C43" s="5">
        <v>91283.07</v>
      </c>
      <c r="D43" s="5">
        <v>148295.56</v>
      </c>
      <c r="E43" s="5">
        <v>28682.81</v>
      </c>
      <c r="F43" s="5">
        <v>0</v>
      </c>
      <c r="G43" s="5">
        <f>SUM(Table1[[#This Row],[CSS]:[CFTN]])</f>
        <v>278859.74</v>
      </c>
      <c r="H43" s="9">
        <v>43784</v>
      </c>
      <c r="I43" s="5" t="str">
        <f>"FY "&amp;IF(MONTH(Table1[[#This Row],[SCO Pay Date]])&gt;=7,YEAR(Table1[[#This Row],[SCO Pay Date]]),YEAR(Table1[[#This Row],[SCO Pay Date]])-1)&amp;"-"&amp;RIGHT(IF(MONTH(Table1[[#This Row],[SCO Pay Date]])&gt;=7,YEAR(Table1[[#This Row],[SCO Pay Date]])+1,YEAR(Table1[[#This Row],[SCO Pay Date]])),2)</f>
        <v>FY 2019-20</v>
      </c>
      <c r="J43" s="1"/>
      <c r="K43" s="1"/>
      <c r="L43" s="1"/>
      <c r="M43" s="1"/>
      <c r="N43" s="1"/>
    </row>
    <row r="44" spans="1:14" x14ac:dyDescent="0.3">
      <c r="A44" s="8" t="s">
        <v>24</v>
      </c>
      <c r="B44" s="5">
        <v>6392.87</v>
      </c>
      <c r="C44" s="5">
        <v>55061.7</v>
      </c>
      <c r="D44" s="5">
        <v>89451.48</v>
      </c>
      <c r="E44" s="5">
        <v>17301.39</v>
      </c>
      <c r="F44" s="5">
        <v>0</v>
      </c>
      <c r="G44" s="5">
        <f>SUM(Table1[[#This Row],[CSS]:[CFTN]])</f>
        <v>168207.44</v>
      </c>
      <c r="H44" s="9">
        <v>43784</v>
      </c>
      <c r="I44" s="5" t="str">
        <f>"FY "&amp;IF(MONTH(Table1[[#This Row],[SCO Pay Date]])&gt;=7,YEAR(Table1[[#This Row],[SCO Pay Date]]),YEAR(Table1[[#This Row],[SCO Pay Date]])-1)&amp;"-"&amp;RIGHT(IF(MONTH(Table1[[#This Row],[SCO Pay Date]])&gt;=7,YEAR(Table1[[#This Row],[SCO Pay Date]])+1,YEAR(Table1[[#This Row],[SCO Pay Date]])),2)</f>
        <v>FY 2019-20</v>
      </c>
      <c r="J44" s="1"/>
      <c r="K44" s="1"/>
      <c r="L44" s="1"/>
      <c r="M44" s="1"/>
      <c r="N44" s="1"/>
    </row>
    <row r="45" spans="1:14" x14ac:dyDescent="0.3">
      <c r="A45" s="8" t="s">
        <v>23</v>
      </c>
      <c r="B45" s="5">
        <v>368.7</v>
      </c>
      <c r="C45" s="5">
        <v>3175.64</v>
      </c>
      <c r="D45" s="5">
        <v>4836.6400000000003</v>
      </c>
      <c r="E45" s="5">
        <v>436.53</v>
      </c>
      <c r="F45" s="5">
        <v>0</v>
      </c>
      <c r="G45" s="5">
        <f>SUM(Table1[[#This Row],[CSS]:[CFTN]])</f>
        <v>8817.51</v>
      </c>
      <c r="H45" s="9">
        <v>43784</v>
      </c>
      <c r="I45" s="5" t="str">
        <f>"FY "&amp;IF(MONTH(Table1[[#This Row],[SCO Pay Date]])&gt;=7,YEAR(Table1[[#This Row],[SCO Pay Date]]),YEAR(Table1[[#This Row],[SCO Pay Date]])-1)&amp;"-"&amp;RIGHT(IF(MONTH(Table1[[#This Row],[SCO Pay Date]])&gt;=7,YEAR(Table1[[#This Row],[SCO Pay Date]])+1,YEAR(Table1[[#This Row],[SCO Pay Date]])),2)</f>
        <v>FY 2019-20</v>
      </c>
      <c r="J45" s="1"/>
      <c r="K45" s="1"/>
      <c r="L45" s="1"/>
      <c r="M45" s="1"/>
      <c r="N45" s="1"/>
    </row>
    <row r="46" spans="1:14" x14ac:dyDescent="0.3">
      <c r="A46" s="8" t="s">
        <v>22</v>
      </c>
      <c r="B46" s="5">
        <v>10353.94</v>
      </c>
      <c r="C46" s="5">
        <v>89178.35</v>
      </c>
      <c r="D46" s="5">
        <v>144876.29999999999</v>
      </c>
      <c r="E46" s="5">
        <v>28021.46</v>
      </c>
      <c r="F46" s="5">
        <v>0</v>
      </c>
      <c r="G46" s="5">
        <f>SUM(Table1[[#This Row],[CSS]:[CFTN]])</f>
        <v>272430.05</v>
      </c>
      <c r="H46" s="9">
        <v>43784</v>
      </c>
      <c r="I46" s="5" t="str">
        <f>"FY "&amp;IF(MONTH(Table1[[#This Row],[SCO Pay Date]])&gt;=7,YEAR(Table1[[#This Row],[SCO Pay Date]]),YEAR(Table1[[#This Row],[SCO Pay Date]])-1)&amp;"-"&amp;RIGHT(IF(MONTH(Table1[[#This Row],[SCO Pay Date]])&gt;=7,YEAR(Table1[[#This Row],[SCO Pay Date]])+1,YEAR(Table1[[#This Row],[SCO Pay Date]])),2)</f>
        <v>FY 2019-20</v>
      </c>
      <c r="J46" s="1"/>
      <c r="K46" s="1"/>
      <c r="L46" s="1"/>
      <c r="M46" s="1"/>
      <c r="N46" s="1"/>
    </row>
    <row r="47" spans="1:14" x14ac:dyDescent="0.3">
      <c r="A47" s="8" t="s">
        <v>21</v>
      </c>
      <c r="B47" s="5">
        <v>16152.68</v>
      </c>
      <c r="C47" s="5">
        <v>139122.85</v>
      </c>
      <c r="D47" s="5">
        <v>226014.54</v>
      </c>
      <c r="E47" s="5">
        <v>43714.94</v>
      </c>
      <c r="F47" s="5">
        <v>0</v>
      </c>
      <c r="G47" s="5">
        <f>SUM(Table1[[#This Row],[CSS]:[CFTN]])</f>
        <v>425005.01</v>
      </c>
      <c r="H47" s="9">
        <v>43784</v>
      </c>
      <c r="I47" s="5" t="str">
        <f>"FY "&amp;IF(MONTH(Table1[[#This Row],[SCO Pay Date]])&gt;=7,YEAR(Table1[[#This Row],[SCO Pay Date]]),YEAR(Table1[[#This Row],[SCO Pay Date]])-1)&amp;"-"&amp;RIGHT(IF(MONTH(Table1[[#This Row],[SCO Pay Date]])&gt;=7,YEAR(Table1[[#This Row],[SCO Pay Date]])+1,YEAR(Table1[[#This Row],[SCO Pay Date]])),2)</f>
        <v>FY 2019-20</v>
      </c>
      <c r="J47" s="1"/>
      <c r="K47" s="1"/>
      <c r="L47" s="1"/>
      <c r="M47" s="1"/>
      <c r="N47" s="1"/>
    </row>
    <row r="48" spans="1:14" x14ac:dyDescent="0.3">
      <c r="A48" s="8" t="s">
        <v>20</v>
      </c>
      <c r="B48" s="5">
        <v>3916.26</v>
      </c>
      <c r="C48" s="5">
        <v>33730.699999999997</v>
      </c>
      <c r="D48" s="5">
        <v>54797.81</v>
      </c>
      <c r="E48" s="5">
        <v>10598.8</v>
      </c>
      <c r="F48" s="5">
        <v>0</v>
      </c>
      <c r="G48" s="5">
        <f>SUM(Table1[[#This Row],[CSS]:[CFTN]])</f>
        <v>103043.56999999999</v>
      </c>
      <c r="H48" s="9">
        <v>43784</v>
      </c>
      <c r="I48" s="5" t="str">
        <f>"FY "&amp;IF(MONTH(Table1[[#This Row],[SCO Pay Date]])&gt;=7,YEAR(Table1[[#This Row],[SCO Pay Date]]),YEAR(Table1[[#This Row],[SCO Pay Date]])-1)&amp;"-"&amp;RIGHT(IF(MONTH(Table1[[#This Row],[SCO Pay Date]])&gt;=7,YEAR(Table1[[#This Row],[SCO Pay Date]])+1,YEAR(Table1[[#This Row],[SCO Pay Date]])),2)</f>
        <v>FY 2019-20</v>
      </c>
      <c r="J48" s="1"/>
      <c r="K48" s="1"/>
      <c r="L48" s="1"/>
      <c r="M48" s="1"/>
      <c r="N48" s="1"/>
    </row>
    <row r="49" spans="1:14" x14ac:dyDescent="0.3">
      <c r="A49" s="8" t="s">
        <v>19</v>
      </c>
      <c r="B49" s="5">
        <v>3355.9</v>
      </c>
      <c r="C49" s="5">
        <v>28904.29</v>
      </c>
      <c r="D49" s="5">
        <v>46956.99</v>
      </c>
      <c r="E49" s="5">
        <v>9082.26</v>
      </c>
      <c r="F49" s="5">
        <v>0</v>
      </c>
      <c r="G49" s="5">
        <f>SUM(Table1[[#This Row],[CSS]:[CFTN]])</f>
        <v>88299.439999999988</v>
      </c>
      <c r="H49" s="9">
        <v>43784</v>
      </c>
      <c r="I49" s="5" t="str">
        <f>"FY "&amp;IF(MONTH(Table1[[#This Row],[SCO Pay Date]])&gt;=7,YEAR(Table1[[#This Row],[SCO Pay Date]]),YEAR(Table1[[#This Row],[SCO Pay Date]])-1)&amp;"-"&amp;RIGHT(IF(MONTH(Table1[[#This Row],[SCO Pay Date]])&gt;=7,YEAR(Table1[[#This Row],[SCO Pay Date]])+1,YEAR(Table1[[#This Row],[SCO Pay Date]])),2)</f>
        <v>FY 2019-20</v>
      </c>
      <c r="J49" s="1"/>
      <c r="K49" s="1"/>
      <c r="L49" s="1"/>
      <c r="M49" s="1"/>
      <c r="N49" s="1"/>
    </row>
    <row r="50" spans="1:14" x14ac:dyDescent="0.3">
      <c r="A50" s="8" t="s">
        <v>18</v>
      </c>
      <c r="B50" s="5">
        <v>1301.83</v>
      </c>
      <c r="C50" s="5">
        <v>11212.61</v>
      </c>
      <c r="D50" s="5">
        <v>18215.650000000001</v>
      </c>
      <c r="E50" s="5">
        <v>3523.21</v>
      </c>
      <c r="F50" s="5">
        <v>0</v>
      </c>
      <c r="G50" s="5">
        <f>SUM(Table1[[#This Row],[CSS]:[CFTN]])</f>
        <v>34253.300000000003</v>
      </c>
      <c r="H50" s="9">
        <v>43784</v>
      </c>
      <c r="I50" s="5" t="str">
        <f>"FY "&amp;IF(MONTH(Table1[[#This Row],[SCO Pay Date]])&gt;=7,YEAR(Table1[[#This Row],[SCO Pay Date]]),YEAR(Table1[[#This Row],[SCO Pay Date]])-1)&amp;"-"&amp;RIGHT(IF(MONTH(Table1[[#This Row],[SCO Pay Date]])&gt;=7,YEAR(Table1[[#This Row],[SCO Pay Date]])+1,YEAR(Table1[[#This Row],[SCO Pay Date]])),2)</f>
        <v>FY 2019-20</v>
      </c>
      <c r="J50" s="1"/>
      <c r="K50" s="1"/>
      <c r="L50" s="1"/>
      <c r="M50" s="1"/>
      <c r="N50" s="1"/>
    </row>
    <row r="51" spans="1:14" x14ac:dyDescent="0.3">
      <c r="A51" s="8" t="s">
        <v>17</v>
      </c>
      <c r="B51" s="5">
        <v>3435.26</v>
      </c>
      <c r="C51" s="5">
        <v>29587.89</v>
      </c>
      <c r="D51" s="5">
        <v>47291.48</v>
      </c>
      <c r="E51" s="5">
        <v>9297.06</v>
      </c>
      <c r="F51" s="5">
        <v>0</v>
      </c>
      <c r="G51" s="5">
        <f>SUM(Table1[[#This Row],[CSS]:[CFTN]])</f>
        <v>89611.69</v>
      </c>
      <c r="H51" s="9">
        <v>43784</v>
      </c>
      <c r="I51" s="5" t="str">
        <f>"FY "&amp;IF(MONTH(Table1[[#This Row],[SCO Pay Date]])&gt;=7,YEAR(Table1[[#This Row],[SCO Pay Date]]),YEAR(Table1[[#This Row],[SCO Pay Date]])-1)&amp;"-"&amp;RIGHT(IF(MONTH(Table1[[#This Row],[SCO Pay Date]])&gt;=7,YEAR(Table1[[#This Row],[SCO Pay Date]])+1,YEAR(Table1[[#This Row],[SCO Pay Date]])),2)</f>
        <v>FY 2019-20</v>
      </c>
      <c r="J51" s="1"/>
      <c r="K51" s="1"/>
      <c r="L51" s="1"/>
      <c r="M51" s="1"/>
      <c r="N51" s="1"/>
    </row>
    <row r="52" spans="1:14" x14ac:dyDescent="0.3">
      <c r="A52" s="8" t="s">
        <v>16</v>
      </c>
      <c r="B52" s="5">
        <v>2289.77</v>
      </c>
      <c r="C52" s="5">
        <v>19721.8</v>
      </c>
      <c r="D52" s="5">
        <v>32039.4</v>
      </c>
      <c r="E52" s="5">
        <v>6196.95</v>
      </c>
      <c r="F52" s="5">
        <v>0</v>
      </c>
      <c r="G52" s="5">
        <f>SUM(Table1[[#This Row],[CSS]:[CFTN]])</f>
        <v>60247.92</v>
      </c>
      <c r="H52" s="9">
        <v>43784</v>
      </c>
      <c r="I52" s="5" t="str">
        <f>"FY "&amp;IF(MONTH(Table1[[#This Row],[SCO Pay Date]])&gt;=7,YEAR(Table1[[#This Row],[SCO Pay Date]]),YEAR(Table1[[#This Row],[SCO Pay Date]])-1)&amp;"-"&amp;RIGHT(IF(MONTH(Table1[[#This Row],[SCO Pay Date]])&gt;=7,YEAR(Table1[[#This Row],[SCO Pay Date]])+1,YEAR(Table1[[#This Row],[SCO Pay Date]])),2)</f>
        <v>FY 2019-20</v>
      </c>
      <c r="J52" s="1"/>
      <c r="K52" s="1"/>
      <c r="L52" s="1"/>
      <c r="M52" s="1"/>
      <c r="N52" s="1"/>
    </row>
    <row r="53" spans="1:14" x14ac:dyDescent="0.3">
      <c r="A53" s="8" t="s">
        <v>15</v>
      </c>
      <c r="B53" s="5">
        <v>9029.58</v>
      </c>
      <c r="C53" s="5">
        <v>77771.7</v>
      </c>
      <c r="D53" s="5">
        <v>126345.42</v>
      </c>
      <c r="E53" s="5">
        <v>24437.29</v>
      </c>
      <c r="F53" s="5">
        <v>0</v>
      </c>
      <c r="G53" s="5">
        <f>SUM(Table1[[#This Row],[CSS]:[CFTN]])</f>
        <v>237583.99000000002</v>
      </c>
      <c r="H53" s="9">
        <v>43784</v>
      </c>
      <c r="I53" s="5" t="str">
        <f>"FY "&amp;IF(MONTH(Table1[[#This Row],[SCO Pay Date]])&gt;=7,YEAR(Table1[[#This Row],[SCO Pay Date]]),YEAR(Table1[[#This Row],[SCO Pay Date]])-1)&amp;"-"&amp;RIGHT(IF(MONTH(Table1[[#This Row],[SCO Pay Date]])&gt;=7,YEAR(Table1[[#This Row],[SCO Pay Date]])+1,YEAR(Table1[[#This Row],[SCO Pay Date]])),2)</f>
        <v>FY 2019-20</v>
      </c>
      <c r="J53" s="1"/>
      <c r="K53" s="1"/>
      <c r="L53" s="1"/>
      <c r="M53" s="1"/>
      <c r="N53" s="1"/>
    </row>
    <row r="54" spans="1:14" x14ac:dyDescent="0.3">
      <c r="A54" s="8" t="s">
        <v>14</v>
      </c>
      <c r="B54" s="5">
        <v>1401.54</v>
      </c>
      <c r="C54" s="5">
        <v>12071.42</v>
      </c>
      <c r="D54" s="5">
        <v>19610.849999999999</v>
      </c>
      <c r="E54" s="5">
        <v>3793.06</v>
      </c>
      <c r="F54" s="5">
        <v>0</v>
      </c>
      <c r="G54" s="5">
        <f>SUM(Table1[[#This Row],[CSS]:[CFTN]])</f>
        <v>36876.869999999995</v>
      </c>
      <c r="H54" s="9">
        <v>43784</v>
      </c>
      <c r="I54" s="5" t="str">
        <f>"FY "&amp;IF(MONTH(Table1[[#This Row],[SCO Pay Date]])&gt;=7,YEAR(Table1[[#This Row],[SCO Pay Date]]),YEAR(Table1[[#This Row],[SCO Pay Date]])-1)&amp;"-"&amp;RIGHT(IF(MONTH(Table1[[#This Row],[SCO Pay Date]])&gt;=7,YEAR(Table1[[#This Row],[SCO Pay Date]])+1,YEAR(Table1[[#This Row],[SCO Pay Date]])),2)</f>
        <v>FY 2019-20</v>
      </c>
      <c r="J54" s="1"/>
      <c r="K54" s="1"/>
      <c r="L54" s="1"/>
      <c r="M54" s="1"/>
      <c r="N54" s="1"/>
    </row>
    <row r="55" spans="1:14" x14ac:dyDescent="0.3">
      <c r="A55" s="8" t="s">
        <v>13</v>
      </c>
      <c r="B55" s="5">
        <v>906.96</v>
      </c>
      <c r="C55" s="5">
        <v>7811.62</v>
      </c>
      <c r="D55" s="5">
        <v>12690.5</v>
      </c>
      <c r="E55" s="5">
        <v>2454.5500000000002</v>
      </c>
      <c r="F55" s="5">
        <v>0</v>
      </c>
      <c r="G55" s="5">
        <f>SUM(Table1[[#This Row],[CSS]:[CFTN]])</f>
        <v>23863.63</v>
      </c>
      <c r="H55" s="9">
        <v>43784</v>
      </c>
      <c r="I55" s="5" t="str">
        <f>"FY "&amp;IF(MONTH(Table1[[#This Row],[SCO Pay Date]])&gt;=7,YEAR(Table1[[#This Row],[SCO Pay Date]]),YEAR(Table1[[#This Row],[SCO Pay Date]])-1)&amp;"-"&amp;RIGHT(IF(MONTH(Table1[[#This Row],[SCO Pay Date]])&gt;=7,YEAR(Table1[[#This Row],[SCO Pay Date]])+1,YEAR(Table1[[#This Row],[SCO Pay Date]])),2)</f>
        <v>FY 2019-20</v>
      </c>
      <c r="J55" s="1"/>
      <c r="K55" s="1"/>
      <c r="L55" s="1"/>
      <c r="M55" s="1"/>
      <c r="N55" s="1"/>
    </row>
    <row r="56" spans="1:14" x14ac:dyDescent="0.3">
      <c r="A56" s="8" t="s">
        <v>12</v>
      </c>
      <c r="B56" s="5">
        <v>137.11000000000001</v>
      </c>
      <c r="C56" s="5">
        <v>1027.04</v>
      </c>
      <c r="D56" s="5">
        <v>1851.51</v>
      </c>
      <c r="E56" s="5">
        <v>371.07</v>
      </c>
      <c r="F56" s="5">
        <v>0</v>
      </c>
      <c r="G56" s="5">
        <f>SUM(Table1[[#This Row],[CSS]:[CFTN]])</f>
        <v>3386.73</v>
      </c>
      <c r="H56" s="9">
        <v>43784</v>
      </c>
      <c r="I56" s="5" t="str">
        <f>"FY "&amp;IF(MONTH(Table1[[#This Row],[SCO Pay Date]])&gt;=7,YEAR(Table1[[#This Row],[SCO Pay Date]]),YEAR(Table1[[#This Row],[SCO Pay Date]])-1)&amp;"-"&amp;RIGHT(IF(MONTH(Table1[[#This Row],[SCO Pay Date]])&gt;=7,YEAR(Table1[[#This Row],[SCO Pay Date]])+1,YEAR(Table1[[#This Row],[SCO Pay Date]])),2)</f>
        <v>FY 2019-20</v>
      </c>
      <c r="J56" s="1"/>
      <c r="K56" s="1"/>
      <c r="L56" s="1"/>
      <c r="M56" s="1"/>
      <c r="N56" s="1"/>
    </row>
    <row r="57" spans="1:14" x14ac:dyDescent="0.3">
      <c r="A57" s="8" t="s">
        <v>11</v>
      </c>
      <c r="B57" s="5">
        <v>300.08999999999997</v>
      </c>
      <c r="C57" s="5">
        <v>2584.63</v>
      </c>
      <c r="D57" s="5">
        <v>4172.13</v>
      </c>
      <c r="E57" s="5">
        <v>653.39</v>
      </c>
      <c r="F57" s="5">
        <v>0</v>
      </c>
      <c r="G57" s="5">
        <f>SUM(Table1[[#This Row],[CSS]:[CFTN]])</f>
        <v>7710.2400000000007</v>
      </c>
      <c r="H57" s="9">
        <v>43784</v>
      </c>
      <c r="I57" s="5" t="str">
        <f>"FY "&amp;IF(MONTH(Table1[[#This Row],[SCO Pay Date]])&gt;=7,YEAR(Table1[[#This Row],[SCO Pay Date]]),YEAR(Table1[[#This Row],[SCO Pay Date]])-1)&amp;"-"&amp;RIGHT(IF(MONTH(Table1[[#This Row],[SCO Pay Date]])&gt;=7,YEAR(Table1[[#This Row],[SCO Pay Date]])+1,YEAR(Table1[[#This Row],[SCO Pay Date]])),2)</f>
        <v>FY 2019-20</v>
      </c>
      <c r="J57" s="1"/>
      <c r="K57" s="1"/>
      <c r="L57" s="1"/>
      <c r="M57" s="1"/>
      <c r="N57" s="1"/>
    </row>
    <row r="58" spans="1:14" x14ac:dyDescent="0.3">
      <c r="A58" s="8" t="s">
        <v>10</v>
      </c>
      <c r="B58" s="5">
        <v>1871.52</v>
      </c>
      <c r="C58" s="5">
        <v>16476.61</v>
      </c>
      <c r="D58" s="5">
        <v>26767.38</v>
      </c>
      <c r="E58" s="5">
        <v>5177.25</v>
      </c>
      <c r="F58" s="5">
        <v>0</v>
      </c>
      <c r="G58" s="5">
        <f>SUM(Table1[[#This Row],[CSS]:[CFTN]])</f>
        <v>50292.76</v>
      </c>
      <c r="H58" s="9">
        <v>43784</v>
      </c>
      <c r="I58" s="5" t="str">
        <f>"FY "&amp;IF(MONTH(Table1[[#This Row],[SCO Pay Date]])&gt;=7,YEAR(Table1[[#This Row],[SCO Pay Date]]),YEAR(Table1[[#This Row],[SCO Pay Date]])-1)&amp;"-"&amp;RIGHT(IF(MONTH(Table1[[#This Row],[SCO Pay Date]])&gt;=7,YEAR(Table1[[#This Row],[SCO Pay Date]])+1,YEAR(Table1[[#This Row],[SCO Pay Date]])),2)</f>
        <v>FY 2019-20</v>
      </c>
      <c r="J58" s="1"/>
      <c r="K58" s="1"/>
      <c r="L58" s="1"/>
      <c r="M58" s="1"/>
      <c r="N58" s="1"/>
    </row>
    <row r="59" spans="1:14" x14ac:dyDescent="0.3">
      <c r="A59" s="8" t="s">
        <v>9</v>
      </c>
      <c r="B59" s="5">
        <v>2243.4699999999998</v>
      </c>
      <c r="C59" s="5">
        <v>19322.990000000002</v>
      </c>
      <c r="D59" s="5">
        <v>31391.51</v>
      </c>
      <c r="E59" s="5">
        <v>6071.64</v>
      </c>
      <c r="F59" s="5">
        <v>0</v>
      </c>
      <c r="G59" s="5">
        <f>SUM(Table1[[#This Row],[CSS]:[CFTN]])</f>
        <v>59029.61</v>
      </c>
      <c r="H59" s="9">
        <v>43784</v>
      </c>
      <c r="I59" s="5" t="str">
        <f>"FY "&amp;IF(MONTH(Table1[[#This Row],[SCO Pay Date]])&gt;=7,YEAR(Table1[[#This Row],[SCO Pay Date]]),YEAR(Table1[[#This Row],[SCO Pay Date]])-1)&amp;"-"&amp;RIGHT(IF(MONTH(Table1[[#This Row],[SCO Pay Date]])&gt;=7,YEAR(Table1[[#This Row],[SCO Pay Date]])+1,YEAR(Table1[[#This Row],[SCO Pay Date]])),2)</f>
        <v>FY 2019-20</v>
      </c>
      <c r="J59" s="1"/>
      <c r="K59" s="1"/>
      <c r="L59" s="1"/>
      <c r="M59" s="1"/>
      <c r="N59" s="1"/>
    </row>
    <row r="60" spans="1:14" x14ac:dyDescent="0.3">
      <c r="A60" s="8" t="s">
        <v>8</v>
      </c>
      <c r="B60" s="5">
        <v>2549.25</v>
      </c>
      <c r="C60" s="5">
        <v>21956.63</v>
      </c>
      <c r="D60" s="5">
        <v>35670.050000000003</v>
      </c>
      <c r="E60" s="5">
        <v>6899.17</v>
      </c>
      <c r="F60" s="5">
        <v>0</v>
      </c>
      <c r="G60" s="5">
        <f>SUM(Table1[[#This Row],[CSS]:[CFTN]])</f>
        <v>67075.100000000006</v>
      </c>
      <c r="H60" s="9">
        <v>43784</v>
      </c>
      <c r="I60" s="5" t="str">
        <f>"FY "&amp;IF(MONTH(Table1[[#This Row],[SCO Pay Date]])&gt;=7,YEAR(Table1[[#This Row],[SCO Pay Date]]),YEAR(Table1[[#This Row],[SCO Pay Date]])-1)&amp;"-"&amp;RIGHT(IF(MONTH(Table1[[#This Row],[SCO Pay Date]])&gt;=7,YEAR(Table1[[#This Row],[SCO Pay Date]])+1,YEAR(Table1[[#This Row],[SCO Pay Date]])),2)</f>
        <v>FY 2019-20</v>
      </c>
      <c r="J60" s="1"/>
      <c r="K60" s="1"/>
      <c r="L60" s="1"/>
      <c r="M60" s="1"/>
      <c r="N60" s="1"/>
    </row>
    <row r="61" spans="1:14" x14ac:dyDescent="0.3">
      <c r="A61" s="8" t="s">
        <v>7</v>
      </c>
      <c r="B61" s="5">
        <v>897.78</v>
      </c>
      <c r="C61" s="5">
        <v>7732.56</v>
      </c>
      <c r="D61" s="5">
        <v>12562.06</v>
      </c>
      <c r="E61" s="5">
        <v>2429.71</v>
      </c>
      <c r="F61" s="5">
        <v>0</v>
      </c>
      <c r="G61" s="5">
        <f>SUM(Table1[[#This Row],[CSS]:[CFTN]])</f>
        <v>23622.11</v>
      </c>
      <c r="H61" s="9">
        <v>43784</v>
      </c>
      <c r="I61" s="5" t="str">
        <f>"FY "&amp;IF(MONTH(Table1[[#This Row],[SCO Pay Date]])&gt;=7,YEAR(Table1[[#This Row],[SCO Pay Date]]),YEAR(Table1[[#This Row],[SCO Pay Date]])-1)&amp;"-"&amp;RIGHT(IF(MONTH(Table1[[#This Row],[SCO Pay Date]])&gt;=7,YEAR(Table1[[#This Row],[SCO Pay Date]])+1,YEAR(Table1[[#This Row],[SCO Pay Date]])),2)</f>
        <v>FY 2019-20</v>
      </c>
      <c r="J61" s="1"/>
      <c r="K61" s="1"/>
      <c r="L61" s="1"/>
      <c r="M61" s="1"/>
      <c r="N61" s="1"/>
    </row>
    <row r="62" spans="1:14" x14ac:dyDescent="0.3">
      <c r="A62" s="8" t="s">
        <v>6</v>
      </c>
      <c r="B62" s="5">
        <v>365.46</v>
      </c>
      <c r="C62" s="5">
        <v>3147.7</v>
      </c>
      <c r="D62" s="5">
        <v>5113.66</v>
      </c>
      <c r="E62" s="5">
        <v>989.07</v>
      </c>
      <c r="F62" s="5">
        <v>0</v>
      </c>
      <c r="G62" s="5">
        <f>SUM(Table1[[#This Row],[CSS]:[CFTN]])</f>
        <v>9615.89</v>
      </c>
      <c r="H62" s="9">
        <v>43784</v>
      </c>
      <c r="I62" s="5" t="str">
        <f>"FY "&amp;IF(MONTH(Table1[[#This Row],[SCO Pay Date]])&gt;=7,YEAR(Table1[[#This Row],[SCO Pay Date]]),YEAR(Table1[[#This Row],[SCO Pay Date]])-1)&amp;"-"&amp;RIGHT(IF(MONTH(Table1[[#This Row],[SCO Pay Date]])&gt;=7,YEAR(Table1[[#This Row],[SCO Pay Date]])+1,YEAR(Table1[[#This Row],[SCO Pay Date]])),2)</f>
        <v>FY 2019-20</v>
      </c>
      <c r="J62" s="1"/>
      <c r="K62" s="1"/>
      <c r="L62" s="1"/>
      <c r="M62" s="1"/>
      <c r="N62" s="1"/>
    </row>
    <row r="63" spans="1:14" x14ac:dyDescent="0.3">
      <c r="A63" s="8" t="s">
        <v>5</v>
      </c>
      <c r="B63" s="5">
        <v>1090.57</v>
      </c>
      <c r="C63" s="5">
        <v>9393.0300000000007</v>
      </c>
      <c r="D63" s="5">
        <v>15259.62</v>
      </c>
      <c r="E63" s="5">
        <v>2951.46</v>
      </c>
      <c r="F63" s="5">
        <v>0</v>
      </c>
      <c r="G63" s="5">
        <f>SUM(Table1[[#This Row],[CSS]:[CFTN]])</f>
        <v>28694.68</v>
      </c>
      <c r="H63" s="9">
        <v>43784</v>
      </c>
      <c r="I63" s="5" t="str">
        <f>"FY "&amp;IF(MONTH(Table1[[#This Row],[SCO Pay Date]])&gt;=7,YEAR(Table1[[#This Row],[SCO Pay Date]]),YEAR(Table1[[#This Row],[SCO Pay Date]])-1)&amp;"-"&amp;RIGHT(IF(MONTH(Table1[[#This Row],[SCO Pay Date]])&gt;=7,YEAR(Table1[[#This Row],[SCO Pay Date]])+1,YEAR(Table1[[#This Row],[SCO Pay Date]])),2)</f>
        <v>FY 2019-20</v>
      </c>
      <c r="J63" s="1"/>
      <c r="K63" s="1"/>
      <c r="L63" s="1"/>
      <c r="M63" s="1"/>
      <c r="N63" s="1"/>
    </row>
    <row r="64" spans="1:14" x14ac:dyDescent="0.3">
      <c r="A64" s="8" t="s">
        <v>4</v>
      </c>
      <c r="B64" s="5">
        <v>161.75</v>
      </c>
      <c r="C64" s="5">
        <v>1393.17</v>
      </c>
      <c r="D64" s="5">
        <v>2263.29</v>
      </c>
      <c r="E64" s="5">
        <v>434.93</v>
      </c>
      <c r="F64" s="5">
        <v>0</v>
      </c>
      <c r="G64" s="5">
        <f>SUM(Table1[[#This Row],[CSS]:[CFTN]])</f>
        <v>4253.1400000000003</v>
      </c>
      <c r="H64" s="9">
        <v>43784</v>
      </c>
      <c r="I64" s="5" t="str">
        <f>"FY "&amp;IF(MONTH(Table1[[#This Row],[SCO Pay Date]])&gt;=7,YEAR(Table1[[#This Row],[SCO Pay Date]]),YEAR(Table1[[#This Row],[SCO Pay Date]])-1)&amp;"-"&amp;RIGHT(IF(MONTH(Table1[[#This Row],[SCO Pay Date]])&gt;=7,YEAR(Table1[[#This Row],[SCO Pay Date]])+1,YEAR(Table1[[#This Row],[SCO Pay Date]])),2)</f>
        <v>FY 2019-20</v>
      </c>
      <c r="J64" s="1"/>
      <c r="K64" s="1"/>
      <c r="L64" s="1"/>
      <c r="M64" s="1"/>
      <c r="N64" s="1"/>
    </row>
    <row r="65" spans="1:14" x14ac:dyDescent="0.3">
      <c r="A65" s="8" t="s">
        <v>3</v>
      </c>
      <c r="B65" s="5">
        <v>52</v>
      </c>
      <c r="C65" s="5">
        <v>20659.82</v>
      </c>
      <c r="D65" s="5">
        <v>22664.62</v>
      </c>
      <c r="E65" s="5">
        <v>6491.69</v>
      </c>
      <c r="F65" s="5">
        <v>0</v>
      </c>
      <c r="G65" s="5">
        <f>SUM(Table1[[#This Row],[CSS]:[CFTN]])</f>
        <v>49868.130000000005</v>
      </c>
      <c r="H65" s="9">
        <v>43784</v>
      </c>
      <c r="I65" s="5" t="str">
        <f>"FY "&amp;IF(MONTH(Table1[[#This Row],[SCO Pay Date]])&gt;=7,YEAR(Table1[[#This Row],[SCO Pay Date]]),YEAR(Table1[[#This Row],[SCO Pay Date]])-1)&amp;"-"&amp;RIGHT(IF(MONTH(Table1[[#This Row],[SCO Pay Date]])&gt;=7,YEAR(Table1[[#This Row],[SCO Pay Date]])+1,YEAR(Table1[[#This Row],[SCO Pay Date]])),2)</f>
        <v>FY 2019-20</v>
      </c>
      <c r="J65" s="1"/>
      <c r="K65" s="1"/>
      <c r="L65" s="1"/>
      <c r="M65" s="1"/>
      <c r="N65" s="1"/>
    </row>
    <row r="66" spans="1:14" x14ac:dyDescent="0.3">
      <c r="A66" s="8" t="s">
        <v>2</v>
      </c>
      <c r="B66" s="5">
        <v>333.66</v>
      </c>
      <c r="C66" s="5">
        <v>2873.84</v>
      </c>
      <c r="D66" s="5">
        <v>4668.76</v>
      </c>
      <c r="E66" s="5">
        <v>903.01</v>
      </c>
      <c r="F66" s="5">
        <v>0</v>
      </c>
      <c r="G66" s="5">
        <f>SUM(Table1[[#This Row],[CSS]:[CFTN]])</f>
        <v>8779.27</v>
      </c>
      <c r="H66" s="9">
        <v>43784</v>
      </c>
      <c r="I66" s="5" t="str">
        <f>"FY "&amp;IF(MONTH(Table1[[#This Row],[SCO Pay Date]])&gt;=7,YEAR(Table1[[#This Row],[SCO Pay Date]]),YEAR(Table1[[#This Row],[SCO Pay Date]])-1)&amp;"-"&amp;RIGHT(IF(MONTH(Table1[[#This Row],[SCO Pay Date]])&gt;=7,YEAR(Table1[[#This Row],[SCO Pay Date]])+1,YEAR(Table1[[#This Row],[SCO Pay Date]])),2)</f>
        <v>FY 2019-20</v>
      </c>
      <c r="J66" s="1"/>
      <c r="K66" s="1"/>
      <c r="L66" s="1"/>
      <c r="M66" s="1"/>
      <c r="N66" s="1"/>
    </row>
    <row r="67" spans="1:14" x14ac:dyDescent="0.3">
      <c r="A67" s="8" t="s">
        <v>1</v>
      </c>
      <c r="B67" s="5">
        <v>4003.01</v>
      </c>
      <c r="C67" s="5">
        <v>34477.9</v>
      </c>
      <c r="D67" s="5">
        <v>56011.7</v>
      </c>
      <c r="E67" s="5">
        <v>10833.59</v>
      </c>
      <c r="F67" s="5">
        <v>0</v>
      </c>
      <c r="G67" s="5">
        <f>SUM(Table1[[#This Row],[CSS]:[CFTN]])</f>
        <v>105326.2</v>
      </c>
      <c r="H67" s="9">
        <v>43784</v>
      </c>
      <c r="I67" s="5" t="str">
        <f>"FY "&amp;IF(MONTH(Table1[[#This Row],[SCO Pay Date]])&gt;=7,YEAR(Table1[[#This Row],[SCO Pay Date]]),YEAR(Table1[[#This Row],[SCO Pay Date]])-1)&amp;"-"&amp;RIGHT(IF(MONTH(Table1[[#This Row],[SCO Pay Date]])&gt;=7,YEAR(Table1[[#This Row],[SCO Pay Date]])+1,YEAR(Table1[[#This Row],[SCO Pay Date]])),2)</f>
        <v>FY 2019-20</v>
      </c>
      <c r="J67" s="1"/>
      <c r="K67" s="1"/>
      <c r="L67" s="1"/>
      <c r="M67" s="1"/>
      <c r="N67" s="1"/>
    </row>
    <row r="68" spans="1:14" x14ac:dyDescent="0.3">
      <c r="A68" s="8" t="s">
        <v>0</v>
      </c>
      <c r="B68" s="5">
        <v>1073.93</v>
      </c>
      <c r="C68" s="5">
        <v>9249.76</v>
      </c>
      <c r="D68" s="5">
        <v>15026.87</v>
      </c>
      <c r="E68" s="5">
        <v>2906.44</v>
      </c>
      <c r="F68" s="5">
        <v>0</v>
      </c>
      <c r="G68" s="5">
        <f>SUM(Table1[[#This Row],[CSS]:[CFTN]])</f>
        <v>28257</v>
      </c>
      <c r="H68" s="9">
        <v>43784</v>
      </c>
      <c r="I68" s="5" t="str">
        <f>"FY "&amp;IF(MONTH(Table1[[#This Row],[SCO Pay Date]])&gt;=7,YEAR(Table1[[#This Row],[SCO Pay Date]]),YEAR(Table1[[#This Row],[SCO Pay Date]])-1)&amp;"-"&amp;RIGHT(IF(MONTH(Table1[[#This Row],[SCO Pay Date]])&gt;=7,YEAR(Table1[[#This Row],[SCO Pay Date]])+1,YEAR(Table1[[#This Row],[SCO Pay Date]])),2)</f>
        <v>FY 2019-20</v>
      </c>
      <c r="J68" s="1"/>
      <c r="K68" s="1"/>
      <c r="L68" s="1"/>
      <c r="M68" s="1"/>
      <c r="N68" s="1"/>
    </row>
    <row r="69" spans="1:14" x14ac:dyDescent="0.3">
      <c r="A69" s="8" t="s">
        <v>57</v>
      </c>
      <c r="B69" s="5">
        <v>0</v>
      </c>
      <c r="C69" s="5">
        <v>0</v>
      </c>
      <c r="D69" s="5">
        <v>0</v>
      </c>
      <c r="E69" s="5">
        <v>4.1399999999999997</v>
      </c>
      <c r="F69" s="5">
        <v>0</v>
      </c>
      <c r="G69" s="5">
        <f>SUM(Table1[[#This Row],[CSS]:[CFTN]])</f>
        <v>4.1399999999999997</v>
      </c>
      <c r="H69" s="10">
        <v>43814</v>
      </c>
      <c r="I69" s="5" t="str">
        <f>"FY "&amp;IF(MONTH(Table1[[#This Row],[SCO Pay Date]])&gt;=7,YEAR(Table1[[#This Row],[SCO Pay Date]]),YEAR(Table1[[#This Row],[SCO Pay Date]])-1)&amp;"-"&amp;RIGHT(IF(MONTH(Table1[[#This Row],[SCO Pay Date]])&gt;=7,YEAR(Table1[[#This Row],[SCO Pay Date]])+1,YEAR(Table1[[#This Row],[SCO Pay Date]])),2)</f>
        <v>FY 2019-20</v>
      </c>
      <c r="J69" s="1"/>
      <c r="K69" s="1"/>
      <c r="L69" s="1"/>
      <c r="M69" s="1"/>
      <c r="N69" s="1"/>
    </row>
    <row r="70" spans="1:14" x14ac:dyDescent="0.3">
      <c r="A70" s="18" t="s">
        <v>90</v>
      </c>
      <c r="B70" s="5">
        <v>0</v>
      </c>
      <c r="C70" s="5">
        <v>0</v>
      </c>
      <c r="D70" s="5">
        <v>0</v>
      </c>
      <c r="E70" s="5">
        <v>0.08</v>
      </c>
      <c r="F70" s="5">
        <v>0</v>
      </c>
      <c r="G70" s="5">
        <f>SUM(Table1[[#This Row],[CSS]:[CFTN]])</f>
        <v>0.08</v>
      </c>
      <c r="H70" s="10">
        <v>43814</v>
      </c>
      <c r="I70" s="5" t="str">
        <f>"FY "&amp;IF(MONTH(Table1[[#This Row],[SCO Pay Date]])&gt;=7,YEAR(Table1[[#This Row],[SCO Pay Date]]),YEAR(Table1[[#This Row],[SCO Pay Date]])-1)&amp;"-"&amp;RIGHT(IF(MONTH(Table1[[#This Row],[SCO Pay Date]])&gt;=7,YEAR(Table1[[#This Row],[SCO Pay Date]])+1,YEAR(Table1[[#This Row],[SCO Pay Date]])),2)</f>
        <v>FY 2019-20</v>
      </c>
      <c r="J70" s="1"/>
      <c r="K70" s="1"/>
      <c r="L70" s="1"/>
      <c r="M70" s="1"/>
      <c r="N70" s="1"/>
    </row>
    <row r="71" spans="1:14" x14ac:dyDescent="0.3">
      <c r="A71" s="8" t="s">
        <v>56</v>
      </c>
      <c r="B71" s="5">
        <v>0</v>
      </c>
      <c r="C71" s="5">
        <v>0</v>
      </c>
      <c r="D71" s="5">
        <v>0</v>
      </c>
      <c r="E71" s="5">
        <v>0.15</v>
      </c>
      <c r="F71" s="5">
        <v>0</v>
      </c>
      <c r="G71" s="5">
        <f>SUM(Table1[[#This Row],[CSS]:[CFTN]])</f>
        <v>0.15</v>
      </c>
      <c r="H71" s="10">
        <v>43814</v>
      </c>
      <c r="I71" s="5" t="str">
        <f>"FY "&amp;IF(MONTH(Table1[[#This Row],[SCO Pay Date]])&gt;=7,YEAR(Table1[[#This Row],[SCO Pay Date]]),YEAR(Table1[[#This Row],[SCO Pay Date]])-1)&amp;"-"&amp;RIGHT(IF(MONTH(Table1[[#This Row],[SCO Pay Date]])&gt;=7,YEAR(Table1[[#This Row],[SCO Pay Date]])+1,YEAR(Table1[[#This Row],[SCO Pay Date]])),2)</f>
        <v>FY 2019-20</v>
      </c>
      <c r="J71" s="1"/>
      <c r="K71" s="1"/>
      <c r="L71" s="1"/>
      <c r="M71" s="1"/>
      <c r="N71" s="1"/>
    </row>
    <row r="72" spans="1:14" x14ac:dyDescent="0.3">
      <c r="A72" s="8" t="s">
        <v>55</v>
      </c>
      <c r="B72" s="5">
        <v>0</v>
      </c>
      <c r="C72" s="5">
        <v>0</v>
      </c>
      <c r="D72" s="5">
        <v>0</v>
      </c>
      <c r="E72" s="5">
        <v>0.34</v>
      </c>
      <c r="F72" s="5">
        <v>0</v>
      </c>
      <c r="G72" s="5">
        <f>SUM(Table1[[#This Row],[CSS]:[CFTN]])</f>
        <v>0.34</v>
      </c>
      <c r="H72" s="10">
        <v>43814</v>
      </c>
      <c r="I72" s="5" t="str">
        <f>"FY "&amp;IF(MONTH(Table1[[#This Row],[SCO Pay Date]])&gt;=7,YEAR(Table1[[#This Row],[SCO Pay Date]]),YEAR(Table1[[#This Row],[SCO Pay Date]])-1)&amp;"-"&amp;RIGHT(IF(MONTH(Table1[[#This Row],[SCO Pay Date]])&gt;=7,YEAR(Table1[[#This Row],[SCO Pay Date]])+1,YEAR(Table1[[#This Row],[SCO Pay Date]])),2)</f>
        <v>FY 2019-20</v>
      </c>
      <c r="J72" s="1"/>
      <c r="K72" s="1"/>
      <c r="L72" s="1"/>
      <c r="M72" s="1"/>
      <c r="N72" s="1"/>
    </row>
    <row r="73" spans="1:14" x14ac:dyDescent="0.3">
      <c r="A73" s="8" t="s">
        <v>54</v>
      </c>
      <c r="B73" s="5">
        <v>0</v>
      </c>
      <c r="C73" s="5">
        <v>0</v>
      </c>
      <c r="D73" s="5">
        <v>0</v>
      </c>
      <c r="E73" s="5">
        <v>0.63</v>
      </c>
      <c r="F73" s="5">
        <v>0</v>
      </c>
      <c r="G73" s="5">
        <f>SUM(Table1[[#This Row],[CSS]:[CFTN]])</f>
        <v>0.63</v>
      </c>
      <c r="H73" s="10">
        <v>43814</v>
      </c>
      <c r="I73" s="5" t="str">
        <f>"FY "&amp;IF(MONTH(Table1[[#This Row],[SCO Pay Date]])&gt;=7,YEAR(Table1[[#This Row],[SCO Pay Date]]),YEAR(Table1[[#This Row],[SCO Pay Date]])-1)&amp;"-"&amp;RIGHT(IF(MONTH(Table1[[#This Row],[SCO Pay Date]])&gt;=7,YEAR(Table1[[#This Row],[SCO Pay Date]])+1,YEAR(Table1[[#This Row],[SCO Pay Date]])),2)</f>
        <v>FY 2019-20</v>
      </c>
      <c r="J73" s="1"/>
      <c r="K73" s="1"/>
      <c r="L73" s="1"/>
      <c r="M73" s="1"/>
      <c r="N73" s="1"/>
    </row>
    <row r="74" spans="1:14" x14ac:dyDescent="0.3">
      <c r="A74" s="8" t="s">
        <v>53</v>
      </c>
      <c r="B74" s="5">
        <v>0</v>
      </c>
      <c r="C74" s="5">
        <v>0</v>
      </c>
      <c r="D74" s="5">
        <v>0</v>
      </c>
      <c r="E74" s="5">
        <v>0.17</v>
      </c>
      <c r="F74" s="5">
        <v>0</v>
      </c>
      <c r="G74" s="5">
        <f>SUM(Table1[[#This Row],[CSS]:[CFTN]])</f>
        <v>0.17</v>
      </c>
      <c r="H74" s="10">
        <v>43814</v>
      </c>
      <c r="I74" s="5" t="str">
        <f>"FY "&amp;IF(MONTH(Table1[[#This Row],[SCO Pay Date]])&gt;=7,YEAR(Table1[[#This Row],[SCO Pay Date]]),YEAR(Table1[[#This Row],[SCO Pay Date]])-1)&amp;"-"&amp;RIGHT(IF(MONTH(Table1[[#This Row],[SCO Pay Date]])&gt;=7,YEAR(Table1[[#This Row],[SCO Pay Date]])+1,YEAR(Table1[[#This Row],[SCO Pay Date]])),2)</f>
        <v>FY 2019-20</v>
      </c>
      <c r="J74" s="1"/>
      <c r="K74" s="1"/>
      <c r="L74" s="1"/>
      <c r="M74" s="1"/>
      <c r="N74" s="1"/>
    </row>
    <row r="75" spans="1:14" x14ac:dyDescent="0.3">
      <c r="A75" s="8" t="s">
        <v>52</v>
      </c>
      <c r="B75" s="5">
        <v>0</v>
      </c>
      <c r="C75" s="5">
        <v>0</v>
      </c>
      <c r="D75" s="5">
        <v>0</v>
      </c>
      <c r="E75" s="5">
        <v>0.13</v>
      </c>
      <c r="F75" s="5">
        <v>0</v>
      </c>
      <c r="G75" s="5">
        <f>SUM(Table1[[#This Row],[CSS]:[CFTN]])</f>
        <v>0.13</v>
      </c>
      <c r="H75" s="10">
        <v>43814</v>
      </c>
      <c r="I75" s="5" t="str">
        <f>"FY "&amp;IF(MONTH(Table1[[#This Row],[SCO Pay Date]])&gt;=7,YEAR(Table1[[#This Row],[SCO Pay Date]]),YEAR(Table1[[#This Row],[SCO Pay Date]])-1)&amp;"-"&amp;RIGHT(IF(MONTH(Table1[[#This Row],[SCO Pay Date]])&gt;=7,YEAR(Table1[[#This Row],[SCO Pay Date]])+1,YEAR(Table1[[#This Row],[SCO Pay Date]])),2)</f>
        <v>FY 2019-20</v>
      </c>
      <c r="J75" s="1"/>
      <c r="K75" s="1"/>
      <c r="L75" s="1"/>
      <c r="M75" s="1"/>
      <c r="N75" s="1"/>
    </row>
    <row r="76" spans="1:14" x14ac:dyDescent="0.3">
      <c r="A76" s="8" t="s">
        <v>51</v>
      </c>
      <c r="B76" s="5">
        <v>0</v>
      </c>
      <c r="C76" s="5">
        <v>0</v>
      </c>
      <c r="D76" s="5">
        <v>0</v>
      </c>
      <c r="E76" s="5">
        <v>2.7</v>
      </c>
      <c r="F76" s="5">
        <v>0</v>
      </c>
      <c r="G76" s="5">
        <f>SUM(Table1[[#This Row],[CSS]:[CFTN]])</f>
        <v>2.7</v>
      </c>
      <c r="H76" s="10">
        <v>43814</v>
      </c>
      <c r="I76" s="5" t="str">
        <f>"FY "&amp;IF(MONTH(Table1[[#This Row],[SCO Pay Date]])&gt;=7,YEAR(Table1[[#This Row],[SCO Pay Date]]),YEAR(Table1[[#This Row],[SCO Pay Date]])-1)&amp;"-"&amp;RIGHT(IF(MONTH(Table1[[#This Row],[SCO Pay Date]])&gt;=7,YEAR(Table1[[#This Row],[SCO Pay Date]])+1,YEAR(Table1[[#This Row],[SCO Pay Date]])),2)</f>
        <v>FY 2019-20</v>
      </c>
      <c r="J76" s="1"/>
      <c r="K76" s="1"/>
      <c r="L76" s="1"/>
      <c r="M76" s="1"/>
      <c r="N76" s="1"/>
    </row>
    <row r="77" spans="1:14" x14ac:dyDescent="0.3">
      <c r="A77" s="8" t="s">
        <v>50</v>
      </c>
      <c r="B77" s="5">
        <v>0</v>
      </c>
      <c r="C77" s="5">
        <v>0</v>
      </c>
      <c r="D77" s="5">
        <v>0</v>
      </c>
      <c r="E77" s="5">
        <v>0.14000000000000001</v>
      </c>
      <c r="F77" s="5">
        <v>0</v>
      </c>
      <c r="G77" s="5">
        <f>SUM(Table1[[#This Row],[CSS]:[CFTN]])</f>
        <v>0.14000000000000001</v>
      </c>
      <c r="H77" s="10">
        <v>43814</v>
      </c>
      <c r="I77" s="5" t="str">
        <f>"FY "&amp;IF(MONTH(Table1[[#This Row],[SCO Pay Date]])&gt;=7,YEAR(Table1[[#This Row],[SCO Pay Date]]),YEAR(Table1[[#This Row],[SCO Pay Date]])-1)&amp;"-"&amp;RIGHT(IF(MONTH(Table1[[#This Row],[SCO Pay Date]])&gt;=7,YEAR(Table1[[#This Row],[SCO Pay Date]])+1,YEAR(Table1[[#This Row],[SCO Pay Date]])),2)</f>
        <v>FY 2019-20</v>
      </c>
      <c r="J77" s="1"/>
      <c r="K77" s="1"/>
      <c r="L77" s="1"/>
      <c r="M77" s="1"/>
      <c r="N77" s="1"/>
    </row>
    <row r="78" spans="1:14" x14ac:dyDescent="0.3">
      <c r="A78" s="8" t="s">
        <v>49</v>
      </c>
      <c r="B78" s="5">
        <v>0</v>
      </c>
      <c r="C78" s="5">
        <v>0</v>
      </c>
      <c r="D78" s="5">
        <v>0</v>
      </c>
      <c r="E78" s="5">
        <v>0.44</v>
      </c>
      <c r="F78" s="5">
        <v>0</v>
      </c>
      <c r="G78" s="5">
        <f>SUM(Table1[[#This Row],[CSS]:[CFTN]])</f>
        <v>0.44</v>
      </c>
      <c r="H78" s="10">
        <v>43814</v>
      </c>
      <c r="I78" s="5" t="str">
        <f>"FY "&amp;IF(MONTH(Table1[[#This Row],[SCO Pay Date]])&gt;=7,YEAR(Table1[[#This Row],[SCO Pay Date]]),YEAR(Table1[[#This Row],[SCO Pay Date]])-1)&amp;"-"&amp;RIGHT(IF(MONTH(Table1[[#This Row],[SCO Pay Date]])&gt;=7,YEAR(Table1[[#This Row],[SCO Pay Date]])+1,YEAR(Table1[[#This Row],[SCO Pay Date]])),2)</f>
        <v>FY 2019-20</v>
      </c>
      <c r="J78" s="1"/>
      <c r="K78" s="1"/>
      <c r="L78" s="1"/>
      <c r="M78" s="1"/>
      <c r="N78" s="1"/>
    </row>
    <row r="79" spans="1:14" x14ac:dyDescent="0.3">
      <c r="A79" s="8" t="s">
        <v>48</v>
      </c>
      <c r="B79" s="5">
        <v>0</v>
      </c>
      <c r="C79" s="5">
        <v>0</v>
      </c>
      <c r="D79" s="5">
        <v>0</v>
      </c>
      <c r="E79" s="5">
        <v>2.79</v>
      </c>
      <c r="F79" s="5">
        <v>0</v>
      </c>
      <c r="G79" s="5">
        <f>SUM(Table1[[#This Row],[CSS]:[CFTN]])</f>
        <v>2.79</v>
      </c>
      <c r="H79" s="10">
        <v>43814</v>
      </c>
      <c r="I79" s="5" t="str">
        <f>"FY "&amp;IF(MONTH(Table1[[#This Row],[SCO Pay Date]])&gt;=7,YEAR(Table1[[#This Row],[SCO Pay Date]]),YEAR(Table1[[#This Row],[SCO Pay Date]])-1)&amp;"-"&amp;RIGHT(IF(MONTH(Table1[[#This Row],[SCO Pay Date]])&gt;=7,YEAR(Table1[[#This Row],[SCO Pay Date]])+1,YEAR(Table1[[#This Row],[SCO Pay Date]])),2)</f>
        <v>FY 2019-20</v>
      </c>
      <c r="J79" s="1"/>
      <c r="K79" s="1"/>
      <c r="L79" s="1"/>
      <c r="M79" s="1"/>
      <c r="N79" s="1"/>
    </row>
    <row r="80" spans="1:14" x14ac:dyDescent="0.3">
      <c r="A80" s="8" t="s">
        <v>47</v>
      </c>
      <c r="B80" s="5">
        <v>0</v>
      </c>
      <c r="C80" s="5">
        <v>0</v>
      </c>
      <c r="D80" s="5">
        <v>0</v>
      </c>
      <c r="E80" s="5">
        <v>0.15</v>
      </c>
      <c r="F80" s="5">
        <v>0</v>
      </c>
      <c r="G80" s="5">
        <f>SUM(Table1[[#This Row],[CSS]:[CFTN]])</f>
        <v>0.15</v>
      </c>
      <c r="H80" s="10">
        <v>43814</v>
      </c>
      <c r="I80" s="5" t="str">
        <f>"FY "&amp;IF(MONTH(Table1[[#This Row],[SCO Pay Date]])&gt;=7,YEAR(Table1[[#This Row],[SCO Pay Date]]),YEAR(Table1[[#This Row],[SCO Pay Date]])-1)&amp;"-"&amp;RIGHT(IF(MONTH(Table1[[#This Row],[SCO Pay Date]])&gt;=7,YEAR(Table1[[#This Row],[SCO Pay Date]])+1,YEAR(Table1[[#This Row],[SCO Pay Date]])),2)</f>
        <v>FY 2019-20</v>
      </c>
      <c r="J80" s="1"/>
      <c r="K80" s="1"/>
      <c r="L80" s="1"/>
      <c r="M80" s="1"/>
      <c r="N80" s="1"/>
    </row>
    <row r="81" spans="1:14" x14ac:dyDescent="0.3">
      <c r="A81" s="8" t="s">
        <v>46</v>
      </c>
      <c r="B81" s="5">
        <v>0</v>
      </c>
      <c r="C81" s="5">
        <v>0</v>
      </c>
      <c r="D81" s="5">
        <v>0</v>
      </c>
      <c r="E81" s="5">
        <v>0.39</v>
      </c>
      <c r="F81" s="5">
        <v>0</v>
      </c>
      <c r="G81" s="5">
        <f>SUM(Table1[[#This Row],[CSS]:[CFTN]])</f>
        <v>0.39</v>
      </c>
      <c r="H81" s="10">
        <v>43814</v>
      </c>
      <c r="I81" s="5" t="str">
        <f>"FY "&amp;IF(MONTH(Table1[[#This Row],[SCO Pay Date]])&gt;=7,YEAR(Table1[[#This Row],[SCO Pay Date]]),YEAR(Table1[[#This Row],[SCO Pay Date]])-1)&amp;"-"&amp;RIGHT(IF(MONTH(Table1[[#This Row],[SCO Pay Date]])&gt;=7,YEAR(Table1[[#This Row],[SCO Pay Date]])+1,YEAR(Table1[[#This Row],[SCO Pay Date]])),2)</f>
        <v>FY 2019-20</v>
      </c>
      <c r="J81" s="1"/>
      <c r="K81" s="1"/>
      <c r="L81" s="1"/>
      <c r="M81" s="1"/>
      <c r="N81" s="1"/>
    </row>
    <row r="82" spans="1:14" x14ac:dyDescent="0.3">
      <c r="A82" s="8" t="s">
        <v>45</v>
      </c>
      <c r="B82" s="5">
        <v>0</v>
      </c>
      <c r="C82" s="5">
        <v>0</v>
      </c>
      <c r="D82" s="5">
        <v>0</v>
      </c>
      <c r="E82" s="5">
        <v>0.54</v>
      </c>
      <c r="F82" s="5">
        <v>0</v>
      </c>
      <c r="G82" s="5">
        <f>SUM(Table1[[#This Row],[CSS]:[CFTN]])</f>
        <v>0.54</v>
      </c>
      <c r="H82" s="10">
        <v>43814</v>
      </c>
      <c r="I82" s="5" t="str">
        <f>"FY "&amp;IF(MONTH(Table1[[#This Row],[SCO Pay Date]])&gt;=7,YEAR(Table1[[#This Row],[SCO Pay Date]]),YEAR(Table1[[#This Row],[SCO Pay Date]])-1)&amp;"-"&amp;RIGHT(IF(MONTH(Table1[[#This Row],[SCO Pay Date]])&gt;=7,YEAR(Table1[[#This Row],[SCO Pay Date]])+1,YEAR(Table1[[#This Row],[SCO Pay Date]])),2)</f>
        <v>FY 2019-20</v>
      </c>
      <c r="J82" s="1"/>
      <c r="K82" s="1"/>
      <c r="L82" s="1"/>
      <c r="M82" s="1"/>
      <c r="N82" s="1"/>
    </row>
    <row r="83" spans="1:14" x14ac:dyDescent="0.3">
      <c r="A83" s="8" t="s">
        <v>44</v>
      </c>
      <c r="B83" s="5">
        <v>0</v>
      </c>
      <c r="C83" s="5">
        <v>0</v>
      </c>
      <c r="D83" s="5">
        <v>0</v>
      </c>
      <c r="E83" s="5">
        <v>0.1</v>
      </c>
      <c r="F83" s="5">
        <v>0</v>
      </c>
      <c r="G83" s="5">
        <f>SUM(Table1[[#This Row],[CSS]:[CFTN]])</f>
        <v>0.1</v>
      </c>
      <c r="H83" s="10">
        <v>43814</v>
      </c>
      <c r="I83" s="5" t="str">
        <f>"FY "&amp;IF(MONTH(Table1[[#This Row],[SCO Pay Date]])&gt;=7,YEAR(Table1[[#This Row],[SCO Pay Date]]),YEAR(Table1[[#This Row],[SCO Pay Date]])-1)&amp;"-"&amp;RIGHT(IF(MONTH(Table1[[#This Row],[SCO Pay Date]])&gt;=7,YEAR(Table1[[#This Row],[SCO Pay Date]])+1,YEAR(Table1[[#This Row],[SCO Pay Date]])),2)</f>
        <v>FY 2019-20</v>
      </c>
      <c r="J83" s="1"/>
      <c r="K83" s="1"/>
      <c r="L83" s="1"/>
      <c r="M83" s="1"/>
      <c r="N83" s="1"/>
    </row>
    <row r="84" spans="1:14" x14ac:dyDescent="0.3">
      <c r="A84" s="8" t="s">
        <v>43</v>
      </c>
      <c r="B84" s="5">
        <v>0</v>
      </c>
      <c r="C84" s="5">
        <v>0</v>
      </c>
      <c r="D84" s="5">
        <v>0</v>
      </c>
      <c r="E84" s="5">
        <v>2.41</v>
      </c>
      <c r="F84" s="5">
        <v>0</v>
      </c>
      <c r="G84" s="5">
        <f>SUM(Table1[[#This Row],[CSS]:[CFTN]])</f>
        <v>2.41</v>
      </c>
      <c r="H84" s="10">
        <v>43814</v>
      </c>
      <c r="I84" s="5" t="str">
        <f>"FY "&amp;IF(MONTH(Table1[[#This Row],[SCO Pay Date]])&gt;=7,YEAR(Table1[[#This Row],[SCO Pay Date]]),YEAR(Table1[[#This Row],[SCO Pay Date]])-1)&amp;"-"&amp;RIGHT(IF(MONTH(Table1[[#This Row],[SCO Pay Date]])&gt;=7,YEAR(Table1[[#This Row],[SCO Pay Date]])+1,YEAR(Table1[[#This Row],[SCO Pay Date]])),2)</f>
        <v>FY 2019-20</v>
      </c>
      <c r="J84" s="1"/>
      <c r="K84" s="1"/>
      <c r="L84" s="1"/>
      <c r="M84" s="1"/>
      <c r="N84" s="1"/>
    </row>
    <row r="85" spans="1:14" x14ac:dyDescent="0.3">
      <c r="A85" s="8" t="s">
        <v>42</v>
      </c>
      <c r="B85" s="5">
        <v>0</v>
      </c>
      <c r="C85" s="5">
        <v>0</v>
      </c>
      <c r="D85" s="5">
        <v>0</v>
      </c>
      <c r="E85" s="5">
        <v>275</v>
      </c>
      <c r="F85" s="5">
        <v>0</v>
      </c>
      <c r="G85" s="5">
        <f>SUM(Table1[[#This Row],[CSS]:[CFTN]])</f>
        <v>275</v>
      </c>
      <c r="H85" s="10">
        <v>43814</v>
      </c>
      <c r="I85" s="5" t="str">
        <f>"FY "&amp;IF(MONTH(Table1[[#This Row],[SCO Pay Date]])&gt;=7,YEAR(Table1[[#This Row],[SCO Pay Date]]),YEAR(Table1[[#This Row],[SCO Pay Date]])-1)&amp;"-"&amp;RIGHT(IF(MONTH(Table1[[#This Row],[SCO Pay Date]])&gt;=7,YEAR(Table1[[#This Row],[SCO Pay Date]])+1,YEAR(Table1[[#This Row],[SCO Pay Date]])),2)</f>
        <v>FY 2019-20</v>
      </c>
      <c r="J85" s="1"/>
      <c r="K85" s="1"/>
      <c r="L85" s="1"/>
      <c r="M85" s="1"/>
      <c r="N85" s="1"/>
    </row>
    <row r="86" spans="1:14" x14ac:dyDescent="0.3">
      <c r="A86" s="8" t="s">
        <v>41</v>
      </c>
      <c r="B86" s="5">
        <v>0</v>
      </c>
      <c r="C86" s="5">
        <v>0</v>
      </c>
      <c r="D86" s="5">
        <v>0</v>
      </c>
      <c r="E86" s="5">
        <v>0.22</v>
      </c>
      <c r="F86" s="5">
        <v>0</v>
      </c>
      <c r="G86" s="5">
        <f>SUM(Table1[[#This Row],[CSS]:[CFTN]])</f>
        <v>0.22</v>
      </c>
      <c r="H86" s="10">
        <v>43814</v>
      </c>
      <c r="I86" s="5" t="str">
        <f>"FY "&amp;IF(MONTH(Table1[[#This Row],[SCO Pay Date]])&gt;=7,YEAR(Table1[[#This Row],[SCO Pay Date]]),YEAR(Table1[[#This Row],[SCO Pay Date]])-1)&amp;"-"&amp;RIGHT(IF(MONTH(Table1[[#This Row],[SCO Pay Date]])&gt;=7,YEAR(Table1[[#This Row],[SCO Pay Date]])+1,YEAR(Table1[[#This Row],[SCO Pay Date]])),2)</f>
        <v>FY 2019-20</v>
      </c>
      <c r="J86" s="1"/>
      <c r="K86" s="1"/>
      <c r="L86" s="1"/>
      <c r="M86" s="1"/>
      <c r="N86" s="1"/>
    </row>
    <row r="87" spans="1:14" x14ac:dyDescent="0.3">
      <c r="A87" s="8" t="s">
        <v>40</v>
      </c>
      <c r="B87" s="5">
        <v>0</v>
      </c>
      <c r="C87" s="5">
        <v>0</v>
      </c>
      <c r="D87" s="5">
        <v>0</v>
      </c>
      <c r="E87" s="5">
        <v>0.14000000000000001</v>
      </c>
      <c r="F87" s="5">
        <v>0</v>
      </c>
      <c r="G87" s="5">
        <f>SUM(Table1[[#This Row],[CSS]:[CFTN]])</f>
        <v>0.14000000000000001</v>
      </c>
      <c r="H87" s="10">
        <v>43814</v>
      </c>
      <c r="I87" s="5" t="str">
        <f>"FY "&amp;IF(MONTH(Table1[[#This Row],[SCO Pay Date]])&gt;=7,YEAR(Table1[[#This Row],[SCO Pay Date]]),YEAR(Table1[[#This Row],[SCO Pay Date]])-1)&amp;"-"&amp;RIGHT(IF(MONTH(Table1[[#This Row],[SCO Pay Date]])&gt;=7,YEAR(Table1[[#This Row],[SCO Pay Date]])+1,YEAR(Table1[[#This Row],[SCO Pay Date]])),2)</f>
        <v>FY 2019-20</v>
      </c>
      <c r="J87" s="1"/>
      <c r="K87" s="1"/>
      <c r="L87" s="1"/>
      <c r="M87" s="1"/>
      <c r="N87" s="1"/>
    </row>
    <row r="88" spans="1:14" x14ac:dyDescent="0.3">
      <c r="A88" s="8" t="s">
        <v>39</v>
      </c>
      <c r="B88" s="5">
        <v>0</v>
      </c>
      <c r="C88" s="5">
        <v>0</v>
      </c>
      <c r="D88" s="5">
        <v>0</v>
      </c>
      <c r="E88" s="5">
        <v>31.45000000000018</v>
      </c>
      <c r="F88" s="5">
        <v>0</v>
      </c>
      <c r="G88" s="5">
        <f>SUM(Table1[[#This Row],[CSS]:[CFTN]])</f>
        <v>31.45000000000018</v>
      </c>
      <c r="H88" s="10">
        <v>43814</v>
      </c>
      <c r="I88" s="5" t="str">
        <f>"FY "&amp;IF(MONTH(Table1[[#This Row],[SCO Pay Date]])&gt;=7,YEAR(Table1[[#This Row],[SCO Pay Date]]),YEAR(Table1[[#This Row],[SCO Pay Date]])-1)&amp;"-"&amp;RIGHT(IF(MONTH(Table1[[#This Row],[SCO Pay Date]])&gt;=7,YEAR(Table1[[#This Row],[SCO Pay Date]])+1,YEAR(Table1[[#This Row],[SCO Pay Date]])),2)</f>
        <v>FY 2019-20</v>
      </c>
      <c r="J88" s="1"/>
      <c r="K88" s="1"/>
      <c r="L88" s="1"/>
      <c r="M88" s="1"/>
      <c r="N88" s="1"/>
    </row>
    <row r="89" spans="1:14" x14ac:dyDescent="0.3">
      <c r="A89" s="8" t="s">
        <v>38</v>
      </c>
      <c r="B89" s="5">
        <v>0</v>
      </c>
      <c r="C89" s="5">
        <v>0</v>
      </c>
      <c r="D89" s="5">
        <v>0</v>
      </c>
      <c r="E89" s="5">
        <v>0.48</v>
      </c>
      <c r="F89" s="5">
        <v>0</v>
      </c>
      <c r="G89" s="5">
        <f>SUM(Table1[[#This Row],[CSS]:[CFTN]])</f>
        <v>0.48</v>
      </c>
      <c r="H89" s="10">
        <v>43814</v>
      </c>
      <c r="I89" s="5" t="str">
        <f>"FY "&amp;IF(MONTH(Table1[[#This Row],[SCO Pay Date]])&gt;=7,YEAR(Table1[[#This Row],[SCO Pay Date]]),YEAR(Table1[[#This Row],[SCO Pay Date]])-1)&amp;"-"&amp;RIGHT(IF(MONTH(Table1[[#This Row],[SCO Pay Date]])&gt;=7,YEAR(Table1[[#This Row],[SCO Pay Date]])+1,YEAR(Table1[[#This Row],[SCO Pay Date]])),2)</f>
        <v>FY 2019-20</v>
      </c>
      <c r="J89" s="1"/>
      <c r="K89" s="1"/>
      <c r="L89" s="1"/>
      <c r="M89" s="1"/>
      <c r="N89" s="1"/>
    </row>
    <row r="90" spans="1:14" x14ac:dyDescent="0.3">
      <c r="A90" s="8" t="s">
        <v>37</v>
      </c>
      <c r="B90" s="5">
        <v>0</v>
      </c>
      <c r="C90" s="5">
        <v>0</v>
      </c>
      <c r="D90" s="5">
        <v>0</v>
      </c>
      <c r="E90" s="5">
        <v>0.67</v>
      </c>
      <c r="F90" s="5">
        <v>0</v>
      </c>
      <c r="G90" s="5">
        <f>SUM(Table1[[#This Row],[CSS]:[CFTN]])</f>
        <v>0.67</v>
      </c>
      <c r="H90" s="10">
        <v>43814</v>
      </c>
      <c r="I90" s="5" t="str">
        <f>"FY "&amp;IF(MONTH(Table1[[#This Row],[SCO Pay Date]])&gt;=7,YEAR(Table1[[#This Row],[SCO Pay Date]]),YEAR(Table1[[#This Row],[SCO Pay Date]])-1)&amp;"-"&amp;RIGHT(IF(MONTH(Table1[[#This Row],[SCO Pay Date]])&gt;=7,YEAR(Table1[[#This Row],[SCO Pay Date]])+1,YEAR(Table1[[#This Row],[SCO Pay Date]])),2)</f>
        <v>FY 2019-20</v>
      </c>
      <c r="J90" s="1"/>
      <c r="K90" s="1"/>
      <c r="L90" s="1"/>
      <c r="M90" s="1"/>
      <c r="N90" s="1"/>
    </row>
    <row r="91" spans="1:14" x14ac:dyDescent="0.3">
      <c r="A91" s="8" t="s">
        <v>36</v>
      </c>
      <c r="B91" s="5">
        <v>0</v>
      </c>
      <c r="C91" s="5">
        <v>0</v>
      </c>
      <c r="D91" s="5">
        <v>0</v>
      </c>
      <c r="E91" s="5">
        <v>0.1</v>
      </c>
      <c r="F91" s="5">
        <v>0</v>
      </c>
      <c r="G91" s="5">
        <f>SUM(Table1[[#This Row],[CSS]:[CFTN]])</f>
        <v>0.1</v>
      </c>
      <c r="H91" s="10">
        <v>43814</v>
      </c>
      <c r="I91" s="5" t="str">
        <f>"FY "&amp;IF(MONTH(Table1[[#This Row],[SCO Pay Date]])&gt;=7,YEAR(Table1[[#This Row],[SCO Pay Date]]),YEAR(Table1[[#This Row],[SCO Pay Date]])-1)&amp;"-"&amp;RIGHT(IF(MONTH(Table1[[#This Row],[SCO Pay Date]])&gt;=7,YEAR(Table1[[#This Row],[SCO Pay Date]])+1,YEAR(Table1[[#This Row],[SCO Pay Date]])),2)</f>
        <v>FY 2019-20</v>
      </c>
      <c r="J91" s="1"/>
      <c r="K91" s="1"/>
      <c r="L91" s="1"/>
      <c r="M91" s="1"/>
      <c r="N91" s="1"/>
    </row>
    <row r="92" spans="1:14" x14ac:dyDescent="0.3">
      <c r="A92" s="8" t="s">
        <v>35</v>
      </c>
      <c r="B92" s="5">
        <v>0</v>
      </c>
      <c r="C92" s="5">
        <v>0</v>
      </c>
      <c r="D92" s="5">
        <v>0</v>
      </c>
      <c r="E92" s="5">
        <v>0.27</v>
      </c>
      <c r="F92" s="5">
        <v>0</v>
      </c>
      <c r="G92" s="5">
        <f>SUM(Table1[[#This Row],[CSS]:[CFTN]])</f>
        <v>0.27</v>
      </c>
      <c r="H92" s="10">
        <v>43814</v>
      </c>
      <c r="I92" s="5" t="str">
        <f>"FY "&amp;IF(MONTH(Table1[[#This Row],[SCO Pay Date]])&gt;=7,YEAR(Table1[[#This Row],[SCO Pay Date]]),YEAR(Table1[[#This Row],[SCO Pay Date]])-1)&amp;"-"&amp;RIGHT(IF(MONTH(Table1[[#This Row],[SCO Pay Date]])&gt;=7,YEAR(Table1[[#This Row],[SCO Pay Date]])+1,YEAR(Table1[[#This Row],[SCO Pay Date]])),2)</f>
        <v>FY 2019-20</v>
      </c>
      <c r="J92" s="1"/>
      <c r="K92" s="1"/>
      <c r="L92" s="1"/>
      <c r="M92" s="1"/>
      <c r="N92" s="1"/>
    </row>
    <row r="93" spans="1:14" x14ac:dyDescent="0.3">
      <c r="A93" s="8" t="s">
        <v>34</v>
      </c>
      <c r="B93" s="5">
        <v>0</v>
      </c>
      <c r="C93" s="5">
        <v>0</v>
      </c>
      <c r="D93" s="5">
        <v>0</v>
      </c>
      <c r="E93" s="5">
        <v>0.82</v>
      </c>
      <c r="F93" s="5">
        <v>0</v>
      </c>
      <c r="G93" s="5">
        <f>SUM(Table1[[#This Row],[CSS]:[CFTN]])</f>
        <v>0.82</v>
      </c>
      <c r="H93" s="10">
        <v>43814</v>
      </c>
      <c r="I93" s="5" t="str">
        <f>"FY "&amp;IF(MONTH(Table1[[#This Row],[SCO Pay Date]])&gt;=7,YEAR(Table1[[#This Row],[SCO Pay Date]]),YEAR(Table1[[#This Row],[SCO Pay Date]])-1)&amp;"-"&amp;RIGHT(IF(MONTH(Table1[[#This Row],[SCO Pay Date]])&gt;=7,YEAR(Table1[[#This Row],[SCO Pay Date]])+1,YEAR(Table1[[#This Row],[SCO Pay Date]])),2)</f>
        <v>FY 2019-20</v>
      </c>
      <c r="J93" s="1"/>
      <c r="K93" s="1"/>
      <c r="L93" s="1"/>
      <c r="M93" s="1"/>
      <c r="N93" s="1"/>
    </row>
    <row r="94" spans="1:14" x14ac:dyDescent="0.3">
      <c r="A94" s="8" t="s">
        <v>33</v>
      </c>
      <c r="B94" s="5">
        <v>0</v>
      </c>
      <c r="C94" s="5">
        <v>0</v>
      </c>
      <c r="D94" s="5">
        <v>0</v>
      </c>
      <c r="E94" s="5">
        <v>0.09</v>
      </c>
      <c r="F94" s="5">
        <v>0</v>
      </c>
      <c r="G94" s="5">
        <f>SUM(Table1[[#This Row],[CSS]:[CFTN]])</f>
        <v>0.09</v>
      </c>
      <c r="H94" s="10">
        <v>43814</v>
      </c>
      <c r="I94" s="5" t="str">
        <f>"FY "&amp;IF(MONTH(Table1[[#This Row],[SCO Pay Date]])&gt;=7,YEAR(Table1[[#This Row],[SCO Pay Date]]),YEAR(Table1[[#This Row],[SCO Pay Date]])-1)&amp;"-"&amp;RIGHT(IF(MONTH(Table1[[#This Row],[SCO Pay Date]])&gt;=7,YEAR(Table1[[#This Row],[SCO Pay Date]])+1,YEAR(Table1[[#This Row],[SCO Pay Date]])),2)</f>
        <v>FY 2019-20</v>
      </c>
      <c r="J94" s="1"/>
      <c r="K94" s="1"/>
      <c r="L94" s="1"/>
      <c r="M94" s="1"/>
      <c r="N94" s="1"/>
    </row>
    <row r="95" spans="1:14" x14ac:dyDescent="0.3">
      <c r="A95" s="8" t="s">
        <v>32</v>
      </c>
      <c r="B95" s="5">
        <v>0</v>
      </c>
      <c r="C95" s="5">
        <v>0</v>
      </c>
      <c r="D95" s="5">
        <v>0</v>
      </c>
      <c r="E95" s="5">
        <v>0.09</v>
      </c>
      <c r="F95" s="5">
        <v>0</v>
      </c>
      <c r="G95" s="5">
        <f>SUM(Table1[[#This Row],[CSS]:[CFTN]])</f>
        <v>0.09</v>
      </c>
      <c r="H95" s="10">
        <v>43814</v>
      </c>
      <c r="I95" s="5" t="str">
        <f>"FY "&amp;IF(MONTH(Table1[[#This Row],[SCO Pay Date]])&gt;=7,YEAR(Table1[[#This Row],[SCO Pay Date]]),YEAR(Table1[[#This Row],[SCO Pay Date]])-1)&amp;"-"&amp;RIGHT(IF(MONTH(Table1[[#This Row],[SCO Pay Date]])&gt;=7,YEAR(Table1[[#This Row],[SCO Pay Date]])+1,YEAR(Table1[[#This Row],[SCO Pay Date]])),2)</f>
        <v>FY 2019-20</v>
      </c>
      <c r="J95" s="1"/>
      <c r="K95" s="1"/>
      <c r="L95" s="1"/>
      <c r="M95" s="1"/>
      <c r="N95" s="1"/>
    </row>
    <row r="96" spans="1:14" x14ac:dyDescent="0.3">
      <c r="A96" s="8" t="s">
        <v>31</v>
      </c>
      <c r="B96" s="5">
        <v>0</v>
      </c>
      <c r="C96" s="5">
        <v>0</v>
      </c>
      <c r="D96" s="5">
        <v>0</v>
      </c>
      <c r="E96" s="5">
        <v>1.29</v>
      </c>
      <c r="F96" s="5">
        <v>0</v>
      </c>
      <c r="G96" s="5">
        <f>SUM(Table1[[#This Row],[CSS]:[CFTN]])</f>
        <v>1.29</v>
      </c>
      <c r="H96" s="10">
        <v>43814</v>
      </c>
      <c r="I96" s="5" t="str">
        <f>"FY "&amp;IF(MONTH(Table1[[#This Row],[SCO Pay Date]])&gt;=7,YEAR(Table1[[#This Row],[SCO Pay Date]]),YEAR(Table1[[#This Row],[SCO Pay Date]])-1)&amp;"-"&amp;RIGHT(IF(MONTH(Table1[[#This Row],[SCO Pay Date]])&gt;=7,YEAR(Table1[[#This Row],[SCO Pay Date]])+1,YEAR(Table1[[#This Row],[SCO Pay Date]])),2)</f>
        <v>FY 2019-20</v>
      </c>
      <c r="J96" s="1"/>
      <c r="K96" s="1"/>
      <c r="L96" s="1"/>
      <c r="M96" s="1"/>
      <c r="N96" s="1"/>
    </row>
    <row r="97" spans="1:14" x14ac:dyDescent="0.3">
      <c r="A97" s="8" t="s">
        <v>30</v>
      </c>
      <c r="B97" s="5">
        <v>0</v>
      </c>
      <c r="C97" s="5">
        <v>0</v>
      </c>
      <c r="D97" s="5">
        <v>0</v>
      </c>
      <c r="E97" s="5">
        <v>0.36</v>
      </c>
      <c r="F97" s="5">
        <v>0</v>
      </c>
      <c r="G97" s="5">
        <f>SUM(Table1[[#This Row],[CSS]:[CFTN]])</f>
        <v>0.36</v>
      </c>
      <c r="H97" s="10">
        <v>43814</v>
      </c>
      <c r="I97" s="5" t="str">
        <f>"FY "&amp;IF(MONTH(Table1[[#This Row],[SCO Pay Date]])&gt;=7,YEAR(Table1[[#This Row],[SCO Pay Date]]),YEAR(Table1[[#This Row],[SCO Pay Date]])-1)&amp;"-"&amp;RIGHT(IF(MONTH(Table1[[#This Row],[SCO Pay Date]])&gt;=7,YEAR(Table1[[#This Row],[SCO Pay Date]])+1,YEAR(Table1[[#This Row],[SCO Pay Date]])),2)</f>
        <v>FY 2019-20</v>
      </c>
      <c r="J97" s="1"/>
      <c r="K97" s="1"/>
      <c r="L97" s="1"/>
      <c r="M97" s="1"/>
      <c r="N97" s="1"/>
    </row>
    <row r="98" spans="1:14" x14ac:dyDescent="0.3">
      <c r="A98" s="8" t="s">
        <v>29</v>
      </c>
      <c r="B98" s="5">
        <v>0</v>
      </c>
      <c r="C98" s="5">
        <v>0</v>
      </c>
      <c r="D98" s="5">
        <v>0</v>
      </c>
      <c r="E98" s="5">
        <v>0.28000000000000003</v>
      </c>
      <c r="F98" s="5">
        <v>0</v>
      </c>
      <c r="G98" s="5">
        <f>SUM(Table1[[#This Row],[CSS]:[CFTN]])</f>
        <v>0.28000000000000003</v>
      </c>
      <c r="H98" s="10">
        <v>43814</v>
      </c>
      <c r="I98" s="5" t="str">
        <f>"FY "&amp;IF(MONTH(Table1[[#This Row],[SCO Pay Date]])&gt;=7,YEAR(Table1[[#This Row],[SCO Pay Date]]),YEAR(Table1[[#This Row],[SCO Pay Date]])-1)&amp;"-"&amp;RIGHT(IF(MONTH(Table1[[#This Row],[SCO Pay Date]])&gt;=7,YEAR(Table1[[#This Row],[SCO Pay Date]])+1,YEAR(Table1[[#This Row],[SCO Pay Date]])),2)</f>
        <v>FY 2019-20</v>
      </c>
      <c r="J98" s="1"/>
      <c r="K98" s="1"/>
      <c r="L98" s="1"/>
      <c r="M98" s="1"/>
      <c r="N98" s="1"/>
    </row>
    <row r="99" spans="1:14" x14ac:dyDescent="0.3">
      <c r="A99" s="8" t="s">
        <v>28</v>
      </c>
      <c r="B99" s="5">
        <v>0</v>
      </c>
      <c r="C99" s="5">
        <v>0</v>
      </c>
      <c r="D99" s="5">
        <v>0</v>
      </c>
      <c r="E99" s="5">
        <v>9.0399999999999991</v>
      </c>
      <c r="F99" s="5">
        <v>0</v>
      </c>
      <c r="G99" s="5">
        <f>SUM(Table1[[#This Row],[CSS]:[CFTN]])</f>
        <v>9.0399999999999991</v>
      </c>
      <c r="H99" s="10">
        <v>43814</v>
      </c>
      <c r="I99" s="5" t="str">
        <f>"FY "&amp;IF(MONTH(Table1[[#This Row],[SCO Pay Date]])&gt;=7,YEAR(Table1[[#This Row],[SCO Pay Date]]),YEAR(Table1[[#This Row],[SCO Pay Date]])-1)&amp;"-"&amp;RIGHT(IF(MONTH(Table1[[#This Row],[SCO Pay Date]])&gt;=7,YEAR(Table1[[#This Row],[SCO Pay Date]])+1,YEAR(Table1[[#This Row],[SCO Pay Date]])),2)</f>
        <v>FY 2019-20</v>
      </c>
      <c r="J99" s="1"/>
      <c r="K99" s="1"/>
      <c r="L99" s="1"/>
      <c r="M99" s="1"/>
      <c r="N99" s="1"/>
    </row>
    <row r="100" spans="1:14" x14ac:dyDescent="0.3">
      <c r="A100" s="8" t="s">
        <v>27</v>
      </c>
      <c r="B100" s="5">
        <v>0</v>
      </c>
      <c r="C100" s="5">
        <v>0</v>
      </c>
      <c r="D100" s="5">
        <v>0</v>
      </c>
      <c r="E100" s="5">
        <v>0.78</v>
      </c>
      <c r="F100" s="5">
        <v>0</v>
      </c>
      <c r="G100" s="5">
        <f>SUM(Table1[[#This Row],[CSS]:[CFTN]])</f>
        <v>0.78</v>
      </c>
      <c r="H100" s="10">
        <v>43814</v>
      </c>
      <c r="I100" s="5" t="str">
        <f>"FY "&amp;IF(MONTH(Table1[[#This Row],[SCO Pay Date]])&gt;=7,YEAR(Table1[[#This Row],[SCO Pay Date]]),YEAR(Table1[[#This Row],[SCO Pay Date]])-1)&amp;"-"&amp;RIGHT(IF(MONTH(Table1[[#This Row],[SCO Pay Date]])&gt;=7,YEAR(Table1[[#This Row],[SCO Pay Date]])+1,YEAR(Table1[[#This Row],[SCO Pay Date]])),2)</f>
        <v>FY 2019-20</v>
      </c>
      <c r="J100" s="1"/>
      <c r="K100" s="1"/>
      <c r="L100" s="1"/>
      <c r="M100" s="1"/>
      <c r="N100" s="1"/>
    </row>
    <row r="101" spans="1:14" x14ac:dyDescent="0.3">
      <c r="A101" s="8" t="s">
        <v>26</v>
      </c>
      <c r="B101" s="5">
        <v>0</v>
      </c>
      <c r="C101" s="5">
        <v>0</v>
      </c>
      <c r="D101" s="5">
        <v>0</v>
      </c>
      <c r="E101" s="5">
        <v>0.13</v>
      </c>
      <c r="F101" s="5">
        <v>0</v>
      </c>
      <c r="G101" s="5">
        <f>SUM(Table1[[#This Row],[CSS]:[CFTN]])</f>
        <v>0.13</v>
      </c>
      <c r="H101" s="10">
        <v>43814</v>
      </c>
      <c r="I101" s="5" t="str">
        <f>"FY "&amp;IF(MONTH(Table1[[#This Row],[SCO Pay Date]])&gt;=7,YEAR(Table1[[#This Row],[SCO Pay Date]]),YEAR(Table1[[#This Row],[SCO Pay Date]])-1)&amp;"-"&amp;RIGHT(IF(MONTH(Table1[[#This Row],[SCO Pay Date]])&gt;=7,YEAR(Table1[[#This Row],[SCO Pay Date]])+1,YEAR(Table1[[#This Row],[SCO Pay Date]])),2)</f>
        <v>FY 2019-20</v>
      </c>
      <c r="J101" s="1"/>
      <c r="K101" s="1"/>
      <c r="L101" s="1"/>
      <c r="M101" s="1"/>
      <c r="N101" s="1"/>
    </row>
    <row r="102" spans="1:14" x14ac:dyDescent="0.3">
      <c r="A102" s="8" t="s">
        <v>25</v>
      </c>
      <c r="B102" s="5">
        <v>0</v>
      </c>
      <c r="C102" s="5">
        <v>0</v>
      </c>
      <c r="D102" s="5">
        <v>0</v>
      </c>
      <c r="E102" s="5">
        <v>6.03</v>
      </c>
      <c r="F102" s="5">
        <v>0</v>
      </c>
      <c r="G102" s="5">
        <f>SUM(Table1[[#This Row],[CSS]:[CFTN]])</f>
        <v>6.03</v>
      </c>
      <c r="H102" s="10">
        <v>43814</v>
      </c>
      <c r="I102" s="5" t="str">
        <f>"FY "&amp;IF(MONTH(Table1[[#This Row],[SCO Pay Date]])&gt;=7,YEAR(Table1[[#This Row],[SCO Pay Date]]),YEAR(Table1[[#This Row],[SCO Pay Date]])-1)&amp;"-"&amp;RIGHT(IF(MONTH(Table1[[#This Row],[SCO Pay Date]])&gt;=7,YEAR(Table1[[#This Row],[SCO Pay Date]])+1,YEAR(Table1[[#This Row],[SCO Pay Date]])),2)</f>
        <v>FY 2019-20</v>
      </c>
      <c r="J102" s="1"/>
      <c r="K102" s="1"/>
      <c r="L102" s="1"/>
      <c r="M102" s="1"/>
      <c r="N102" s="1"/>
    </row>
    <row r="103" spans="1:14" x14ac:dyDescent="0.3">
      <c r="A103" s="8" t="s">
        <v>24</v>
      </c>
      <c r="B103" s="5">
        <v>0</v>
      </c>
      <c r="C103" s="5">
        <v>0</v>
      </c>
      <c r="D103" s="5">
        <v>0</v>
      </c>
      <c r="E103" s="5">
        <v>3.64</v>
      </c>
      <c r="F103" s="5">
        <v>0</v>
      </c>
      <c r="G103" s="5">
        <f>SUM(Table1[[#This Row],[CSS]:[CFTN]])</f>
        <v>3.64</v>
      </c>
      <c r="H103" s="10">
        <v>43814</v>
      </c>
      <c r="I103" s="5" t="str">
        <f>"FY "&amp;IF(MONTH(Table1[[#This Row],[SCO Pay Date]])&gt;=7,YEAR(Table1[[#This Row],[SCO Pay Date]]),YEAR(Table1[[#This Row],[SCO Pay Date]])-1)&amp;"-"&amp;RIGHT(IF(MONTH(Table1[[#This Row],[SCO Pay Date]])&gt;=7,YEAR(Table1[[#This Row],[SCO Pay Date]])+1,YEAR(Table1[[#This Row],[SCO Pay Date]])),2)</f>
        <v>FY 2019-20</v>
      </c>
      <c r="J103" s="1"/>
      <c r="K103" s="1"/>
      <c r="L103" s="1"/>
      <c r="M103" s="1"/>
      <c r="N103" s="1"/>
    </row>
    <row r="104" spans="1:14" x14ac:dyDescent="0.3">
      <c r="A104" s="8" t="s">
        <v>23</v>
      </c>
      <c r="B104" s="5">
        <v>0</v>
      </c>
      <c r="C104" s="5">
        <v>0</v>
      </c>
      <c r="D104" s="5">
        <v>0</v>
      </c>
      <c r="E104" s="5">
        <v>0.21</v>
      </c>
      <c r="F104" s="5">
        <v>0</v>
      </c>
      <c r="G104" s="5">
        <f>SUM(Table1[[#This Row],[CSS]:[CFTN]])</f>
        <v>0.21</v>
      </c>
      <c r="H104" s="10">
        <v>43814</v>
      </c>
      <c r="I104" s="5" t="str">
        <f>"FY "&amp;IF(MONTH(Table1[[#This Row],[SCO Pay Date]])&gt;=7,YEAR(Table1[[#This Row],[SCO Pay Date]]),YEAR(Table1[[#This Row],[SCO Pay Date]])-1)&amp;"-"&amp;RIGHT(IF(MONTH(Table1[[#This Row],[SCO Pay Date]])&gt;=7,YEAR(Table1[[#This Row],[SCO Pay Date]])+1,YEAR(Table1[[#This Row],[SCO Pay Date]])),2)</f>
        <v>FY 2019-20</v>
      </c>
      <c r="J104" s="1"/>
      <c r="K104" s="1"/>
      <c r="L104" s="1"/>
      <c r="M104" s="1"/>
      <c r="N104" s="1"/>
    </row>
    <row r="105" spans="1:14" x14ac:dyDescent="0.3">
      <c r="A105" s="8" t="s">
        <v>22</v>
      </c>
      <c r="B105" s="5">
        <v>0</v>
      </c>
      <c r="C105" s="5">
        <v>0</v>
      </c>
      <c r="D105" s="5">
        <v>0</v>
      </c>
      <c r="E105" s="5">
        <v>5.89</v>
      </c>
      <c r="F105" s="5">
        <v>0</v>
      </c>
      <c r="G105" s="5">
        <f>SUM(Table1[[#This Row],[CSS]:[CFTN]])</f>
        <v>5.89</v>
      </c>
      <c r="H105" s="10">
        <v>43814</v>
      </c>
      <c r="I105" s="5" t="str">
        <f>"FY "&amp;IF(MONTH(Table1[[#This Row],[SCO Pay Date]])&gt;=7,YEAR(Table1[[#This Row],[SCO Pay Date]]),YEAR(Table1[[#This Row],[SCO Pay Date]])-1)&amp;"-"&amp;RIGHT(IF(MONTH(Table1[[#This Row],[SCO Pay Date]])&gt;=7,YEAR(Table1[[#This Row],[SCO Pay Date]])+1,YEAR(Table1[[#This Row],[SCO Pay Date]])),2)</f>
        <v>FY 2019-20</v>
      </c>
      <c r="J105" s="1"/>
      <c r="K105" s="1"/>
      <c r="L105" s="1"/>
      <c r="M105" s="1"/>
      <c r="N105" s="1"/>
    </row>
    <row r="106" spans="1:14" x14ac:dyDescent="0.3">
      <c r="A106" s="8" t="s">
        <v>21</v>
      </c>
      <c r="B106" s="5">
        <v>0</v>
      </c>
      <c r="C106" s="5">
        <v>0</v>
      </c>
      <c r="D106" s="5">
        <v>0</v>
      </c>
      <c r="E106" s="5">
        <v>9.19</v>
      </c>
      <c r="F106" s="5">
        <v>0</v>
      </c>
      <c r="G106" s="5">
        <f>SUM(Table1[[#This Row],[CSS]:[CFTN]])</f>
        <v>9.19</v>
      </c>
      <c r="H106" s="10">
        <v>43814</v>
      </c>
      <c r="I106" s="5" t="str">
        <f>"FY "&amp;IF(MONTH(Table1[[#This Row],[SCO Pay Date]])&gt;=7,YEAR(Table1[[#This Row],[SCO Pay Date]]),YEAR(Table1[[#This Row],[SCO Pay Date]])-1)&amp;"-"&amp;RIGHT(IF(MONTH(Table1[[#This Row],[SCO Pay Date]])&gt;=7,YEAR(Table1[[#This Row],[SCO Pay Date]])+1,YEAR(Table1[[#This Row],[SCO Pay Date]])),2)</f>
        <v>FY 2019-20</v>
      </c>
      <c r="J106" s="1"/>
      <c r="K106" s="1"/>
      <c r="L106" s="1"/>
      <c r="M106" s="1"/>
      <c r="N106" s="1"/>
    </row>
    <row r="107" spans="1:14" x14ac:dyDescent="0.3">
      <c r="A107" s="8" t="s">
        <v>20</v>
      </c>
      <c r="B107" s="5">
        <v>0</v>
      </c>
      <c r="C107" s="5">
        <v>0</v>
      </c>
      <c r="D107" s="5">
        <v>0</v>
      </c>
      <c r="E107" s="5">
        <v>2.23</v>
      </c>
      <c r="F107" s="5">
        <v>0</v>
      </c>
      <c r="G107" s="5">
        <f>SUM(Table1[[#This Row],[CSS]:[CFTN]])</f>
        <v>2.23</v>
      </c>
      <c r="H107" s="10">
        <v>43814</v>
      </c>
      <c r="I107" s="5" t="str">
        <f>"FY "&amp;IF(MONTH(Table1[[#This Row],[SCO Pay Date]])&gt;=7,YEAR(Table1[[#This Row],[SCO Pay Date]]),YEAR(Table1[[#This Row],[SCO Pay Date]])-1)&amp;"-"&amp;RIGHT(IF(MONTH(Table1[[#This Row],[SCO Pay Date]])&gt;=7,YEAR(Table1[[#This Row],[SCO Pay Date]])+1,YEAR(Table1[[#This Row],[SCO Pay Date]])),2)</f>
        <v>FY 2019-20</v>
      </c>
      <c r="J107" s="1"/>
      <c r="K107" s="1"/>
      <c r="L107" s="1"/>
      <c r="M107" s="1"/>
      <c r="N107" s="1"/>
    </row>
    <row r="108" spans="1:14" x14ac:dyDescent="0.3">
      <c r="A108" s="8" t="s">
        <v>19</v>
      </c>
      <c r="B108" s="5">
        <v>0</v>
      </c>
      <c r="C108" s="5">
        <v>0</v>
      </c>
      <c r="D108" s="5">
        <v>0</v>
      </c>
      <c r="E108" s="5">
        <v>1.91</v>
      </c>
      <c r="F108" s="5">
        <v>0</v>
      </c>
      <c r="G108" s="5">
        <f>SUM(Table1[[#This Row],[CSS]:[CFTN]])</f>
        <v>1.91</v>
      </c>
      <c r="H108" s="10">
        <v>43814</v>
      </c>
      <c r="I108" s="5" t="str">
        <f>"FY "&amp;IF(MONTH(Table1[[#This Row],[SCO Pay Date]])&gt;=7,YEAR(Table1[[#This Row],[SCO Pay Date]]),YEAR(Table1[[#This Row],[SCO Pay Date]])-1)&amp;"-"&amp;RIGHT(IF(MONTH(Table1[[#This Row],[SCO Pay Date]])&gt;=7,YEAR(Table1[[#This Row],[SCO Pay Date]])+1,YEAR(Table1[[#This Row],[SCO Pay Date]])),2)</f>
        <v>FY 2019-20</v>
      </c>
      <c r="J108" s="1"/>
      <c r="K108" s="1"/>
      <c r="L108" s="1"/>
      <c r="M108" s="1"/>
      <c r="N108" s="1"/>
    </row>
    <row r="109" spans="1:14" x14ac:dyDescent="0.3">
      <c r="A109" s="8" t="s">
        <v>18</v>
      </c>
      <c r="B109" s="5">
        <v>0</v>
      </c>
      <c r="C109" s="5">
        <v>0</v>
      </c>
      <c r="D109" s="5">
        <v>0</v>
      </c>
      <c r="E109" s="5">
        <v>0.74</v>
      </c>
      <c r="F109" s="5">
        <v>0</v>
      </c>
      <c r="G109" s="5">
        <f>SUM(Table1[[#This Row],[CSS]:[CFTN]])</f>
        <v>0.74</v>
      </c>
      <c r="H109" s="10">
        <v>43814</v>
      </c>
      <c r="I109" s="5" t="str">
        <f>"FY "&amp;IF(MONTH(Table1[[#This Row],[SCO Pay Date]])&gt;=7,YEAR(Table1[[#This Row],[SCO Pay Date]]),YEAR(Table1[[#This Row],[SCO Pay Date]])-1)&amp;"-"&amp;RIGHT(IF(MONTH(Table1[[#This Row],[SCO Pay Date]])&gt;=7,YEAR(Table1[[#This Row],[SCO Pay Date]])+1,YEAR(Table1[[#This Row],[SCO Pay Date]])),2)</f>
        <v>FY 2019-20</v>
      </c>
      <c r="J109" s="1"/>
      <c r="K109" s="1"/>
      <c r="L109" s="1"/>
      <c r="M109" s="1"/>
      <c r="N109" s="1"/>
    </row>
    <row r="110" spans="1:14" x14ac:dyDescent="0.3">
      <c r="A110" s="8" t="s">
        <v>17</v>
      </c>
      <c r="B110" s="5">
        <v>0</v>
      </c>
      <c r="C110" s="5">
        <v>0</v>
      </c>
      <c r="D110" s="5">
        <v>0</v>
      </c>
      <c r="E110" s="5">
        <v>1.95</v>
      </c>
      <c r="F110" s="5">
        <v>0</v>
      </c>
      <c r="G110" s="5">
        <f>SUM(Table1[[#This Row],[CSS]:[CFTN]])</f>
        <v>1.95</v>
      </c>
      <c r="H110" s="10">
        <v>43814</v>
      </c>
      <c r="I110" s="5" t="str">
        <f>"FY "&amp;IF(MONTH(Table1[[#This Row],[SCO Pay Date]])&gt;=7,YEAR(Table1[[#This Row],[SCO Pay Date]]),YEAR(Table1[[#This Row],[SCO Pay Date]])-1)&amp;"-"&amp;RIGHT(IF(MONTH(Table1[[#This Row],[SCO Pay Date]])&gt;=7,YEAR(Table1[[#This Row],[SCO Pay Date]])+1,YEAR(Table1[[#This Row],[SCO Pay Date]])),2)</f>
        <v>FY 2019-20</v>
      </c>
      <c r="J110" s="1"/>
      <c r="K110" s="1"/>
      <c r="L110" s="1"/>
      <c r="M110" s="1"/>
      <c r="N110" s="1"/>
    </row>
    <row r="111" spans="1:14" x14ac:dyDescent="0.3">
      <c r="A111" s="8" t="s">
        <v>16</v>
      </c>
      <c r="B111" s="5">
        <v>0</v>
      </c>
      <c r="C111" s="5">
        <v>0</v>
      </c>
      <c r="D111" s="5">
        <v>0</v>
      </c>
      <c r="E111" s="5">
        <v>1.3</v>
      </c>
      <c r="F111" s="5">
        <v>0</v>
      </c>
      <c r="G111" s="5">
        <f>SUM(Table1[[#This Row],[CSS]:[CFTN]])</f>
        <v>1.3</v>
      </c>
      <c r="H111" s="10">
        <v>43814</v>
      </c>
      <c r="I111" s="5" t="str">
        <f>"FY "&amp;IF(MONTH(Table1[[#This Row],[SCO Pay Date]])&gt;=7,YEAR(Table1[[#This Row],[SCO Pay Date]]),YEAR(Table1[[#This Row],[SCO Pay Date]])-1)&amp;"-"&amp;RIGHT(IF(MONTH(Table1[[#This Row],[SCO Pay Date]])&gt;=7,YEAR(Table1[[#This Row],[SCO Pay Date]])+1,YEAR(Table1[[#This Row],[SCO Pay Date]])),2)</f>
        <v>FY 2019-20</v>
      </c>
      <c r="J111" s="1"/>
      <c r="K111" s="1"/>
      <c r="L111" s="1"/>
      <c r="M111" s="1"/>
      <c r="N111" s="1"/>
    </row>
    <row r="112" spans="1:14" x14ac:dyDescent="0.3">
      <c r="A112" s="8" t="s">
        <v>15</v>
      </c>
      <c r="B112" s="5">
        <v>0</v>
      </c>
      <c r="C112" s="5">
        <v>0</v>
      </c>
      <c r="D112" s="5">
        <v>0</v>
      </c>
      <c r="E112" s="5">
        <v>5.14</v>
      </c>
      <c r="F112" s="5">
        <v>0</v>
      </c>
      <c r="G112" s="5">
        <f>SUM(Table1[[#This Row],[CSS]:[CFTN]])</f>
        <v>5.14</v>
      </c>
      <c r="H112" s="10">
        <v>43814</v>
      </c>
      <c r="I112" s="5" t="str">
        <f>"FY "&amp;IF(MONTH(Table1[[#This Row],[SCO Pay Date]])&gt;=7,YEAR(Table1[[#This Row],[SCO Pay Date]]),YEAR(Table1[[#This Row],[SCO Pay Date]])-1)&amp;"-"&amp;RIGHT(IF(MONTH(Table1[[#This Row],[SCO Pay Date]])&gt;=7,YEAR(Table1[[#This Row],[SCO Pay Date]])+1,YEAR(Table1[[#This Row],[SCO Pay Date]])),2)</f>
        <v>FY 2019-20</v>
      </c>
      <c r="J112" s="1"/>
      <c r="K112" s="1"/>
      <c r="L112" s="1"/>
      <c r="M112" s="1"/>
      <c r="N112" s="1"/>
    </row>
    <row r="113" spans="1:14" x14ac:dyDescent="0.3">
      <c r="A113" s="8" t="s">
        <v>14</v>
      </c>
      <c r="B113" s="5">
        <v>0</v>
      </c>
      <c r="C113" s="5">
        <v>0</v>
      </c>
      <c r="D113" s="5">
        <v>0</v>
      </c>
      <c r="E113" s="5">
        <v>0.8</v>
      </c>
      <c r="F113" s="5">
        <v>0</v>
      </c>
      <c r="G113" s="5">
        <f>SUM(Table1[[#This Row],[CSS]:[CFTN]])</f>
        <v>0.8</v>
      </c>
      <c r="H113" s="10">
        <v>43814</v>
      </c>
      <c r="I113" s="5" t="str">
        <f>"FY "&amp;IF(MONTH(Table1[[#This Row],[SCO Pay Date]])&gt;=7,YEAR(Table1[[#This Row],[SCO Pay Date]]),YEAR(Table1[[#This Row],[SCO Pay Date]])-1)&amp;"-"&amp;RIGHT(IF(MONTH(Table1[[#This Row],[SCO Pay Date]])&gt;=7,YEAR(Table1[[#This Row],[SCO Pay Date]])+1,YEAR(Table1[[#This Row],[SCO Pay Date]])),2)</f>
        <v>FY 2019-20</v>
      </c>
      <c r="J113" s="1"/>
      <c r="K113" s="1"/>
      <c r="L113" s="1"/>
      <c r="M113" s="1"/>
      <c r="N113" s="1"/>
    </row>
    <row r="114" spans="1:14" x14ac:dyDescent="0.3">
      <c r="A114" s="8" t="s">
        <v>13</v>
      </c>
      <c r="B114" s="5">
        <v>0</v>
      </c>
      <c r="C114" s="5">
        <v>0</v>
      </c>
      <c r="D114" s="5">
        <v>0</v>
      </c>
      <c r="E114" s="5">
        <v>0.52</v>
      </c>
      <c r="F114" s="5">
        <v>0</v>
      </c>
      <c r="G114" s="5">
        <f>SUM(Table1[[#This Row],[CSS]:[CFTN]])</f>
        <v>0.52</v>
      </c>
      <c r="H114" s="10">
        <v>43814</v>
      </c>
      <c r="I114" s="5" t="str">
        <f>"FY "&amp;IF(MONTH(Table1[[#This Row],[SCO Pay Date]])&gt;=7,YEAR(Table1[[#This Row],[SCO Pay Date]]),YEAR(Table1[[#This Row],[SCO Pay Date]])-1)&amp;"-"&amp;RIGHT(IF(MONTH(Table1[[#This Row],[SCO Pay Date]])&gt;=7,YEAR(Table1[[#This Row],[SCO Pay Date]])+1,YEAR(Table1[[#This Row],[SCO Pay Date]])),2)</f>
        <v>FY 2019-20</v>
      </c>
      <c r="J114" s="1"/>
      <c r="K114" s="1"/>
      <c r="L114" s="1"/>
      <c r="M114" s="1"/>
      <c r="N114" s="1"/>
    </row>
    <row r="115" spans="1:14" x14ac:dyDescent="0.3">
      <c r="A115" s="8" t="s">
        <v>12</v>
      </c>
      <c r="B115" s="5">
        <v>0</v>
      </c>
      <c r="C115" s="5">
        <v>0</v>
      </c>
      <c r="D115" s="5">
        <v>0</v>
      </c>
      <c r="E115" s="5">
        <v>0.08</v>
      </c>
      <c r="F115" s="5">
        <v>0</v>
      </c>
      <c r="G115" s="5">
        <f>SUM(Table1[[#This Row],[CSS]:[CFTN]])</f>
        <v>0.08</v>
      </c>
      <c r="H115" s="10">
        <v>43814</v>
      </c>
      <c r="I115" s="5" t="str">
        <f>"FY "&amp;IF(MONTH(Table1[[#This Row],[SCO Pay Date]])&gt;=7,YEAR(Table1[[#This Row],[SCO Pay Date]]),YEAR(Table1[[#This Row],[SCO Pay Date]])-1)&amp;"-"&amp;RIGHT(IF(MONTH(Table1[[#This Row],[SCO Pay Date]])&gt;=7,YEAR(Table1[[#This Row],[SCO Pay Date]])+1,YEAR(Table1[[#This Row],[SCO Pay Date]])),2)</f>
        <v>FY 2019-20</v>
      </c>
      <c r="J115" s="1"/>
      <c r="K115" s="1"/>
      <c r="L115" s="1"/>
      <c r="M115" s="1"/>
      <c r="N115" s="1"/>
    </row>
    <row r="116" spans="1:14" x14ac:dyDescent="0.3">
      <c r="A116" s="8" t="s">
        <v>11</v>
      </c>
      <c r="B116" s="5">
        <v>0</v>
      </c>
      <c r="C116" s="5">
        <v>0</v>
      </c>
      <c r="D116" s="5">
        <v>0</v>
      </c>
      <c r="E116" s="5">
        <v>0.17</v>
      </c>
      <c r="F116" s="5">
        <v>0</v>
      </c>
      <c r="G116" s="5">
        <f>SUM(Table1[[#This Row],[CSS]:[CFTN]])</f>
        <v>0.17</v>
      </c>
      <c r="H116" s="10">
        <v>43814</v>
      </c>
      <c r="I116" s="5" t="str">
        <f>"FY "&amp;IF(MONTH(Table1[[#This Row],[SCO Pay Date]])&gt;=7,YEAR(Table1[[#This Row],[SCO Pay Date]]),YEAR(Table1[[#This Row],[SCO Pay Date]])-1)&amp;"-"&amp;RIGHT(IF(MONTH(Table1[[#This Row],[SCO Pay Date]])&gt;=7,YEAR(Table1[[#This Row],[SCO Pay Date]])+1,YEAR(Table1[[#This Row],[SCO Pay Date]])),2)</f>
        <v>FY 2019-20</v>
      </c>
      <c r="J116" s="1"/>
      <c r="K116" s="1"/>
      <c r="L116" s="1"/>
      <c r="M116" s="1"/>
      <c r="N116" s="1"/>
    </row>
    <row r="117" spans="1:14" x14ac:dyDescent="0.3">
      <c r="A117" s="8" t="s">
        <v>10</v>
      </c>
      <c r="B117" s="5">
        <v>0</v>
      </c>
      <c r="C117" s="5">
        <v>0</v>
      </c>
      <c r="D117" s="5">
        <v>0</v>
      </c>
      <c r="E117" s="5">
        <v>1.0900000000000001</v>
      </c>
      <c r="F117" s="5">
        <v>0</v>
      </c>
      <c r="G117" s="5">
        <f>SUM(Table1[[#This Row],[CSS]:[CFTN]])</f>
        <v>1.0900000000000001</v>
      </c>
      <c r="H117" s="10">
        <v>43814</v>
      </c>
      <c r="I117" s="5" t="str">
        <f>"FY "&amp;IF(MONTH(Table1[[#This Row],[SCO Pay Date]])&gt;=7,YEAR(Table1[[#This Row],[SCO Pay Date]]),YEAR(Table1[[#This Row],[SCO Pay Date]])-1)&amp;"-"&amp;RIGHT(IF(MONTH(Table1[[#This Row],[SCO Pay Date]])&gt;=7,YEAR(Table1[[#This Row],[SCO Pay Date]])+1,YEAR(Table1[[#This Row],[SCO Pay Date]])),2)</f>
        <v>FY 2019-20</v>
      </c>
      <c r="J117" s="1"/>
      <c r="K117" s="1"/>
      <c r="L117" s="1"/>
      <c r="M117" s="1"/>
      <c r="N117" s="1"/>
    </row>
    <row r="118" spans="1:14" x14ac:dyDescent="0.3">
      <c r="A118" s="8" t="s">
        <v>9</v>
      </c>
      <c r="B118" s="5">
        <v>0</v>
      </c>
      <c r="C118" s="5">
        <v>0</v>
      </c>
      <c r="D118" s="5">
        <v>0</v>
      </c>
      <c r="E118" s="5">
        <v>1.28</v>
      </c>
      <c r="F118" s="5">
        <v>0</v>
      </c>
      <c r="G118" s="5">
        <f>SUM(Table1[[#This Row],[CSS]:[CFTN]])</f>
        <v>1.28</v>
      </c>
      <c r="H118" s="10">
        <v>43814</v>
      </c>
      <c r="I118" s="5" t="str">
        <f>"FY "&amp;IF(MONTH(Table1[[#This Row],[SCO Pay Date]])&gt;=7,YEAR(Table1[[#This Row],[SCO Pay Date]]),YEAR(Table1[[#This Row],[SCO Pay Date]])-1)&amp;"-"&amp;RIGHT(IF(MONTH(Table1[[#This Row],[SCO Pay Date]])&gt;=7,YEAR(Table1[[#This Row],[SCO Pay Date]])+1,YEAR(Table1[[#This Row],[SCO Pay Date]])),2)</f>
        <v>FY 2019-20</v>
      </c>
      <c r="J118" s="1"/>
      <c r="K118" s="1"/>
      <c r="L118" s="1"/>
      <c r="M118" s="1"/>
      <c r="N118" s="1"/>
    </row>
    <row r="119" spans="1:14" x14ac:dyDescent="0.3">
      <c r="A119" s="8" t="s">
        <v>8</v>
      </c>
      <c r="B119" s="5">
        <v>0</v>
      </c>
      <c r="C119" s="5">
        <v>0</v>
      </c>
      <c r="D119" s="5">
        <v>0</v>
      </c>
      <c r="E119" s="5">
        <v>1.45</v>
      </c>
      <c r="F119" s="5">
        <v>0</v>
      </c>
      <c r="G119" s="5">
        <f>SUM(Table1[[#This Row],[CSS]:[CFTN]])</f>
        <v>1.45</v>
      </c>
      <c r="H119" s="10">
        <v>43814</v>
      </c>
      <c r="I119" s="5" t="str">
        <f>"FY "&amp;IF(MONTH(Table1[[#This Row],[SCO Pay Date]])&gt;=7,YEAR(Table1[[#This Row],[SCO Pay Date]]),YEAR(Table1[[#This Row],[SCO Pay Date]])-1)&amp;"-"&amp;RIGHT(IF(MONTH(Table1[[#This Row],[SCO Pay Date]])&gt;=7,YEAR(Table1[[#This Row],[SCO Pay Date]])+1,YEAR(Table1[[#This Row],[SCO Pay Date]])),2)</f>
        <v>FY 2019-20</v>
      </c>
      <c r="J119" s="1"/>
      <c r="K119" s="1"/>
      <c r="L119" s="1"/>
      <c r="M119" s="1"/>
      <c r="N119" s="1"/>
    </row>
    <row r="120" spans="1:14" x14ac:dyDescent="0.3">
      <c r="A120" s="8" t="s">
        <v>7</v>
      </c>
      <c r="B120" s="5">
        <v>0</v>
      </c>
      <c r="C120" s="5">
        <v>0</v>
      </c>
      <c r="D120" s="5">
        <v>0</v>
      </c>
      <c r="E120" s="5">
        <v>0.51</v>
      </c>
      <c r="F120" s="5">
        <v>0</v>
      </c>
      <c r="G120" s="5">
        <f>SUM(Table1[[#This Row],[CSS]:[CFTN]])</f>
        <v>0.51</v>
      </c>
      <c r="H120" s="10">
        <v>43814</v>
      </c>
      <c r="I120" s="5" t="str">
        <f>"FY "&amp;IF(MONTH(Table1[[#This Row],[SCO Pay Date]])&gt;=7,YEAR(Table1[[#This Row],[SCO Pay Date]]),YEAR(Table1[[#This Row],[SCO Pay Date]])-1)&amp;"-"&amp;RIGHT(IF(MONTH(Table1[[#This Row],[SCO Pay Date]])&gt;=7,YEAR(Table1[[#This Row],[SCO Pay Date]])+1,YEAR(Table1[[#This Row],[SCO Pay Date]])),2)</f>
        <v>FY 2019-20</v>
      </c>
      <c r="J120" s="1"/>
      <c r="K120" s="1"/>
      <c r="L120" s="1"/>
      <c r="M120" s="1"/>
      <c r="N120" s="1"/>
    </row>
    <row r="121" spans="1:14" x14ac:dyDescent="0.3">
      <c r="A121" s="8" t="s">
        <v>6</v>
      </c>
      <c r="B121" s="5">
        <v>0</v>
      </c>
      <c r="C121" s="5">
        <v>0</v>
      </c>
      <c r="D121" s="5">
        <v>0</v>
      </c>
      <c r="E121" s="5">
        <v>0.21</v>
      </c>
      <c r="F121" s="5">
        <v>0</v>
      </c>
      <c r="G121" s="5">
        <f>SUM(Table1[[#This Row],[CSS]:[CFTN]])</f>
        <v>0.21</v>
      </c>
      <c r="H121" s="10">
        <v>43814</v>
      </c>
      <c r="I121" s="5" t="str">
        <f>"FY "&amp;IF(MONTH(Table1[[#This Row],[SCO Pay Date]])&gt;=7,YEAR(Table1[[#This Row],[SCO Pay Date]]),YEAR(Table1[[#This Row],[SCO Pay Date]])-1)&amp;"-"&amp;RIGHT(IF(MONTH(Table1[[#This Row],[SCO Pay Date]])&gt;=7,YEAR(Table1[[#This Row],[SCO Pay Date]])+1,YEAR(Table1[[#This Row],[SCO Pay Date]])),2)</f>
        <v>FY 2019-20</v>
      </c>
      <c r="J121" s="1"/>
      <c r="K121" s="1"/>
      <c r="L121" s="1"/>
      <c r="M121" s="1"/>
      <c r="N121" s="1"/>
    </row>
    <row r="122" spans="1:14" x14ac:dyDescent="0.3">
      <c r="A122" s="8" t="s">
        <v>5</v>
      </c>
      <c r="B122" s="5">
        <v>0</v>
      </c>
      <c r="C122" s="5">
        <v>0</v>
      </c>
      <c r="D122" s="5">
        <v>0</v>
      </c>
      <c r="E122" s="5">
        <v>0.62</v>
      </c>
      <c r="F122" s="5">
        <v>0</v>
      </c>
      <c r="G122" s="5">
        <f>SUM(Table1[[#This Row],[CSS]:[CFTN]])</f>
        <v>0.62</v>
      </c>
      <c r="H122" s="10">
        <v>43814</v>
      </c>
      <c r="I122" s="5" t="str">
        <f>"FY "&amp;IF(MONTH(Table1[[#This Row],[SCO Pay Date]])&gt;=7,YEAR(Table1[[#This Row],[SCO Pay Date]]),YEAR(Table1[[#This Row],[SCO Pay Date]])-1)&amp;"-"&amp;RIGHT(IF(MONTH(Table1[[#This Row],[SCO Pay Date]])&gt;=7,YEAR(Table1[[#This Row],[SCO Pay Date]])+1,YEAR(Table1[[#This Row],[SCO Pay Date]])),2)</f>
        <v>FY 2019-20</v>
      </c>
      <c r="J122" s="1"/>
      <c r="K122" s="1"/>
      <c r="L122" s="1"/>
      <c r="M122" s="1"/>
      <c r="N122" s="1"/>
    </row>
    <row r="123" spans="1:14" x14ac:dyDescent="0.3">
      <c r="A123" s="8" t="s">
        <v>4</v>
      </c>
      <c r="B123" s="5">
        <v>0</v>
      </c>
      <c r="C123" s="5">
        <v>0</v>
      </c>
      <c r="D123" s="5">
        <v>0</v>
      </c>
      <c r="E123" s="5">
        <v>0.09</v>
      </c>
      <c r="F123" s="5">
        <v>0</v>
      </c>
      <c r="G123" s="5">
        <f>SUM(Table1[[#This Row],[CSS]:[CFTN]])</f>
        <v>0.09</v>
      </c>
      <c r="H123" s="10">
        <v>43814</v>
      </c>
      <c r="I123" s="5" t="str">
        <f>"FY "&amp;IF(MONTH(Table1[[#This Row],[SCO Pay Date]])&gt;=7,YEAR(Table1[[#This Row],[SCO Pay Date]]),YEAR(Table1[[#This Row],[SCO Pay Date]])-1)&amp;"-"&amp;RIGHT(IF(MONTH(Table1[[#This Row],[SCO Pay Date]])&gt;=7,YEAR(Table1[[#This Row],[SCO Pay Date]])+1,YEAR(Table1[[#This Row],[SCO Pay Date]])),2)</f>
        <v>FY 2019-20</v>
      </c>
      <c r="J123" s="1"/>
      <c r="K123" s="1"/>
      <c r="L123" s="1"/>
      <c r="M123" s="1"/>
      <c r="N123" s="1"/>
    </row>
    <row r="124" spans="1:14" x14ac:dyDescent="0.3">
      <c r="A124" s="8" t="s">
        <v>3</v>
      </c>
      <c r="B124" s="5">
        <v>0</v>
      </c>
      <c r="C124" s="5">
        <v>0</v>
      </c>
      <c r="D124" s="5">
        <v>0</v>
      </c>
      <c r="E124" s="5">
        <v>1.36</v>
      </c>
      <c r="F124" s="5">
        <v>0</v>
      </c>
      <c r="G124" s="5">
        <f>SUM(Table1[[#This Row],[CSS]:[CFTN]])</f>
        <v>1.36</v>
      </c>
      <c r="H124" s="10">
        <v>43814</v>
      </c>
      <c r="I124" s="5" t="str">
        <f>"FY "&amp;IF(MONTH(Table1[[#This Row],[SCO Pay Date]])&gt;=7,YEAR(Table1[[#This Row],[SCO Pay Date]]),YEAR(Table1[[#This Row],[SCO Pay Date]])-1)&amp;"-"&amp;RIGHT(IF(MONTH(Table1[[#This Row],[SCO Pay Date]])&gt;=7,YEAR(Table1[[#This Row],[SCO Pay Date]])+1,YEAR(Table1[[#This Row],[SCO Pay Date]])),2)</f>
        <v>FY 2019-20</v>
      </c>
      <c r="J124" s="1"/>
      <c r="K124" s="1"/>
      <c r="L124" s="1"/>
      <c r="M124" s="1"/>
      <c r="N124" s="1"/>
    </row>
    <row r="125" spans="1:14" x14ac:dyDescent="0.3">
      <c r="A125" s="8" t="s">
        <v>2</v>
      </c>
      <c r="B125" s="5">
        <v>0</v>
      </c>
      <c r="C125" s="5">
        <v>0</v>
      </c>
      <c r="D125" s="5">
        <v>0</v>
      </c>
      <c r="E125" s="5">
        <v>0.19</v>
      </c>
      <c r="F125" s="5">
        <v>0</v>
      </c>
      <c r="G125" s="5">
        <f>SUM(Table1[[#This Row],[CSS]:[CFTN]])</f>
        <v>0.19</v>
      </c>
      <c r="H125" s="10">
        <v>43814</v>
      </c>
      <c r="I125" s="5" t="str">
        <f>"FY "&amp;IF(MONTH(Table1[[#This Row],[SCO Pay Date]])&gt;=7,YEAR(Table1[[#This Row],[SCO Pay Date]]),YEAR(Table1[[#This Row],[SCO Pay Date]])-1)&amp;"-"&amp;RIGHT(IF(MONTH(Table1[[#This Row],[SCO Pay Date]])&gt;=7,YEAR(Table1[[#This Row],[SCO Pay Date]])+1,YEAR(Table1[[#This Row],[SCO Pay Date]])),2)</f>
        <v>FY 2019-20</v>
      </c>
      <c r="J125" s="1"/>
      <c r="K125" s="1"/>
      <c r="L125" s="1"/>
      <c r="M125" s="1"/>
      <c r="N125" s="1"/>
    </row>
    <row r="126" spans="1:14" x14ac:dyDescent="0.3">
      <c r="A126" s="8" t="s">
        <v>1</v>
      </c>
      <c r="B126" s="5">
        <v>0</v>
      </c>
      <c r="C126" s="5">
        <v>0</v>
      </c>
      <c r="D126" s="5">
        <v>0</v>
      </c>
      <c r="E126" s="5">
        <v>2.2799999999999998</v>
      </c>
      <c r="F126" s="5">
        <v>0</v>
      </c>
      <c r="G126" s="5">
        <f>SUM(Table1[[#This Row],[CSS]:[CFTN]])</f>
        <v>2.2799999999999998</v>
      </c>
      <c r="H126" s="10">
        <v>43814</v>
      </c>
      <c r="I126" s="5" t="str">
        <f>"FY "&amp;IF(MONTH(Table1[[#This Row],[SCO Pay Date]])&gt;=7,YEAR(Table1[[#This Row],[SCO Pay Date]]),YEAR(Table1[[#This Row],[SCO Pay Date]])-1)&amp;"-"&amp;RIGHT(IF(MONTH(Table1[[#This Row],[SCO Pay Date]])&gt;=7,YEAR(Table1[[#This Row],[SCO Pay Date]])+1,YEAR(Table1[[#This Row],[SCO Pay Date]])),2)</f>
        <v>FY 2019-20</v>
      </c>
      <c r="J126" s="1"/>
      <c r="K126" s="1"/>
      <c r="L126" s="1"/>
      <c r="M126" s="1"/>
      <c r="N126" s="1"/>
    </row>
    <row r="127" spans="1:14" x14ac:dyDescent="0.3">
      <c r="A127" s="8" t="s">
        <v>0</v>
      </c>
      <c r="B127" s="5">
        <v>0</v>
      </c>
      <c r="C127" s="5">
        <v>0</v>
      </c>
      <c r="D127" s="5">
        <v>0</v>
      </c>
      <c r="E127" s="5">
        <v>0.61</v>
      </c>
      <c r="F127" s="5">
        <v>0</v>
      </c>
      <c r="G127" s="5">
        <f>SUM(Table1[[#This Row],[CSS]:[CFTN]])</f>
        <v>0.61</v>
      </c>
      <c r="H127" s="10">
        <v>43814</v>
      </c>
      <c r="I127" s="5" t="str">
        <f>"FY "&amp;IF(MONTH(Table1[[#This Row],[SCO Pay Date]])&gt;=7,YEAR(Table1[[#This Row],[SCO Pay Date]]),YEAR(Table1[[#This Row],[SCO Pay Date]])-1)&amp;"-"&amp;RIGHT(IF(MONTH(Table1[[#This Row],[SCO Pay Date]])&gt;=7,YEAR(Table1[[#This Row],[SCO Pay Date]])+1,YEAR(Table1[[#This Row],[SCO Pay Date]])),2)</f>
        <v>FY 2019-20</v>
      </c>
      <c r="J127" s="1"/>
      <c r="K127" s="1"/>
      <c r="L127" s="1"/>
      <c r="M127" s="1"/>
      <c r="N127" s="1"/>
    </row>
    <row r="128" spans="1:14" x14ac:dyDescent="0.3">
      <c r="A128" s="3" t="s">
        <v>57</v>
      </c>
      <c r="B128" s="5">
        <v>0</v>
      </c>
      <c r="C128" s="5">
        <v>10468.81</v>
      </c>
      <c r="D128" s="5">
        <v>17880.09</v>
      </c>
      <c r="E128" s="5">
        <v>29.57</v>
      </c>
      <c r="F128" s="5">
        <v>0</v>
      </c>
      <c r="G128" s="5">
        <f>SUM(Table1[[#This Row],[CSS]:[CFTN]])</f>
        <v>28378.47</v>
      </c>
      <c r="H128" s="10">
        <v>43845</v>
      </c>
      <c r="I128" s="5" t="str">
        <f>"FY "&amp;IF(MONTH(Table1[[#This Row],[SCO Pay Date]])&gt;=7,YEAR(Table1[[#This Row],[SCO Pay Date]]),YEAR(Table1[[#This Row],[SCO Pay Date]])-1)&amp;"-"&amp;RIGHT(IF(MONTH(Table1[[#This Row],[SCO Pay Date]])&gt;=7,YEAR(Table1[[#This Row],[SCO Pay Date]])+1,YEAR(Table1[[#This Row],[SCO Pay Date]])),2)</f>
        <v>FY 2019-20</v>
      </c>
      <c r="J128" s="1"/>
      <c r="K128" s="1"/>
      <c r="L128" s="1"/>
      <c r="M128" s="1"/>
      <c r="N128" s="1"/>
    </row>
    <row r="129" spans="1:14" x14ac:dyDescent="0.3">
      <c r="A129" s="18" t="s">
        <v>90</v>
      </c>
      <c r="B129" s="5">
        <v>0</v>
      </c>
      <c r="C129" s="5">
        <v>190.31</v>
      </c>
      <c r="D129" s="5">
        <v>325.02999999999997</v>
      </c>
      <c r="E129" s="5">
        <v>0.54</v>
      </c>
      <c r="F129" s="5">
        <v>0</v>
      </c>
      <c r="G129" s="5">
        <f>SUM(Table1[[#This Row],[CSS]:[CFTN]])</f>
        <v>515.87999999999988</v>
      </c>
      <c r="H129" s="10">
        <v>43845</v>
      </c>
      <c r="I129" s="5" t="str">
        <f>"FY "&amp;IF(MONTH(Table1[[#This Row],[SCO Pay Date]])&gt;=7,YEAR(Table1[[#This Row],[SCO Pay Date]]),YEAR(Table1[[#This Row],[SCO Pay Date]])-1)&amp;"-"&amp;RIGHT(IF(MONTH(Table1[[#This Row],[SCO Pay Date]])&gt;=7,YEAR(Table1[[#This Row],[SCO Pay Date]])+1,YEAR(Table1[[#This Row],[SCO Pay Date]])),2)</f>
        <v>FY 2019-20</v>
      </c>
      <c r="J129" s="1"/>
      <c r="K129" s="1"/>
      <c r="L129" s="1"/>
      <c r="M129" s="1"/>
      <c r="N129" s="1"/>
    </row>
    <row r="130" spans="1:14" x14ac:dyDescent="0.3">
      <c r="A130" s="3" t="s">
        <v>56</v>
      </c>
      <c r="B130" s="5">
        <v>0</v>
      </c>
      <c r="C130" s="5">
        <v>391.14</v>
      </c>
      <c r="D130" s="5">
        <v>668.04</v>
      </c>
      <c r="E130" s="5">
        <v>1.1000000000000001</v>
      </c>
      <c r="F130" s="5">
        <v>0</v>
      </c>
      <c r="G130" s="5">
        <f>SUM(Table1[[#This Row],[CSS]:[CFTN]])</f>
        <v>1060.2799999999997</v>
      </c>
      <c r="H130" s="10">
        <v>43845</v>
      </c>
      <c r="I130" s="5" t="str">
        <f>"FY "&amp;IF(MONTH(Table1[[#This Row],[SCO Pay Date]])&gt;=7,YEAR(Table1[[#This Row],[SCO Pay Date]]),YEAR(Table1[[#This Row],[SCO Pay Date]])-1)&amp;"-"&amp;RIGHT(IF(MONTH(Table1[[#This Row],[SCO Pay Date]])&gt;=7,YEAR(Table1[[#This Row],[SCO Pay Date]])+1,YEAR(Table1[[#This Row],[SCO Pay Date]])),2)</f>
        <v>FY 2019-20</v>
      </c>
      <c r="J130" s="1"/>
      <c r="K130" s="1"/>
      <c r="L130" s="1"/>
      <c r="M130" s="1"/>
      <c r="N130" s="1"/>
    </row>
    <row r="131" spans="1:14" x14ac:dyDescent="0.3">
      <c r="A131" s="3" t="s">
        <v>55</v>
      </c>
      <c r="B131" s="5">
        <v>0</v>
      </c>
      <c r="C131" s="5">
        <v>854.97</v>
      </c>
      <c r="D131" s="5">
        <v>1460.23</v>
      </c>
      <c r="E131" s="5">
        <v>2.42</v>
      </c>
      <c r="F131" s="5">
        <v>0</v>
      </c>
      <c r="G131" s="5">
        <f>SUM(Table1[[#This Row],[CSS]:[CFTN]])</f>
        <v>2317.62</v>
      </c>
      <c r="H131" s="10">
        <v>43845</v>
      </c>
      <c r="I131" s="5" t="str">
        <f>"FY "&amp;IF(MONTH(Table1[[#This Row],[SCO Pay Date]])&gt;=7,YEAR(Table1[[#This Row],[SCO Pay Date]]),YEAR(Table1[[#This Row],[SCO Pay Date]])-1)&amp;"-"&amp;RIGHT(IF(MONTH(Table1[[#This Row],[SCO Pay Date]])&gt;=7,YEAR(Table1[[#This Row],[SCO Pay Date]])+1,YEAR(Table1[[#This Row],[SCO Pay Date]])),2)</f>
        <v>FY 2019-20</v>
      </c>
      <c r="J131" s="1"/>
      <c r="K131" s="1"/>
      <c r="L131" s="1"/>
      <c r="M131" s="1"/>
      <c r="N131" s="1"/>
    </row>
    <row r="132" spans="1:14" x14ac:dyDescent="0.3">
      <c r="A132" s="3" t="s">
        <v>54</v>
      </c>
      <c r="B132" s="5">
        <v>0</v>
      </c>
      <c r="C132" s="5">
        <v>1602.17</v>
      </c>
      <c r="D132" s="5">
        <v>2736.4</v>
      </c>
      <c r="E132" s="5">
        <v>4.53</v>
      </c>
      <c r="F132" s="5">
        <v>0</v>
      </c>
      <c r="G132" s="5">
        <f>SUM(Table1[[#This Row],[CSS]:[CFTN]])</f>
        <v>4343.0999999999995</v>
      </c>
      <c r="H132" s="10">
        <v>43845</v>
      </c>
      <c r="I132" s="5" t="str">
        <f>"FY "&amp;IF(MONTH(Table1[[#This Row],[SCO Pay Date]])&gt;=7,YEAR(Table1[[#This Row],[SCO Pay Date]]),YEAR(Table1[[#This Row],[SCO Pay Date]])-1)&amp;"-"&amp;RIGHT(IF(MONTH(Table1[[#This Row],[SCO Pay Date]])&gt;=7,YEAR(Table1[[#This Row],[SCO Pay Date]])+1,YEAR(Table1[[#This Row],[SCO Pay Date]])),2)</f>
        <v>FY 2019-20</v>
      </c>
      <c r="J132" s="1"/>
      <c r="K132" s="1"/>
      <c r="L132" s="1"/>
      <c r="M132" s="1"/>
      <c r="N132" s="1"/>
    </row>
    <row r="133" spans="1:14" x14ac:dyDescent="0.3">
      <c r="A133" s="3" t="s">
        <v>53</v>
      </c>
      <c r="B133" s="5">
        <v>0</v>
      </c>
      <c r="C133" s="5">
        <v>430.62</v>
      </c>
      <c r="D133" s="5">
        <v>735.47</v>
      </c>
      <c r="E133" s="5">
        <v>0</v>
      </c>
      <c r="F133" s="5">
        <v>0</v>
      </c>
      <c r="G133" s="5">
        <f>SUM(Table1[[#This Row],[CSS]:[CFTN]])</f>
        <v>1166.0900000000001</v>
      </c>
      <c r="H133" s="10">
        <v>43845</v>
      </c>
      <c r="I133" s="5" t="str">
        <f>"FY "&amp;IF(MONTH(Table1[[#This Row],[SCO Pay Date]])&gt;=7,YEAR(Table1[[#This Row],[SCO Pay Date]]),YEAR(Table1[[#This Row],[SCO Pay Date]])-1)&amp;"-"&amp;RIGHT(IF(MONTH(Table1[[#This Row],[SCO Pay Date]])&gt;=7,YEAR(Table1[[#This Row],[SCO Pay Date]])+1,YEAR(Table1[[#This Row],[SCO Pay Date]])),2)</f>
        <v>FY 2019-20</v>
      </c>
      <c r="J133" s="1"/>
      <c r="K133" s="1"/>
      <c r="L133" s="1"/>
      <c r="M133" s="1"/>
      <c r="N133" s="1"/>
    </row>
    <row r="134" spans="1:14" x14ac:dyDescent="0.3">
      <c r="A134" s="3" t="s">
        <v>52</v>
      </c>
      <c r="B134" s="5">
        <v>0</v>
      </c>
      <c r="C134" s="5">
        <v>338.06</v>
      </c>
      <c r="D134" s="5">
        <v>577.39</v>
      </c>
      <c r="E134" s="5">
        <v>0.96</v>
      </c>
      <c r="F134" s="5">
        <v>0</v>
      </c>
      <c r="G134" s="5">
        <f>SUM(Table1[[#This Row],[CSS]:[CFTN]])</f>
        <v>916.41000000000008</v>
      </c>
      <c r="H134" s="10">
        <v>43845</v>
      </c>
      <c r="I134" s="5" t="str">
        <f>"FY "&amp;IF(MONTH(Table1[[#This Row],[SCO Pay Date]])&gt;=7,YEAR(Table1[[#This Row],[SCO Pay Date]]),YEAR(Table1[[#This Row],[SCO Pay Date]])-1)&amp;"-"&amp;RIGHT(IF(MONTH(Table1[[#This Row],[SCO Pay Date]])&gt;=7,YEAR(Table1[[#This Row],[SCO Pay Date]])+1,YEAR(Table1[[#This Row],[SCO Pay Date]])),2)</f>
        <v>FY 2019-20</v>
      </c>
      <c r="J134" s="1"/>
      <c r="K134" s="1"/>
      <c r="L134" s="1"/>
      <c r="M134" s="1"/>
      <c r="N134" s="1"/>
    </row>
    <row r="135" spans="1:14" x14ac:dyDescent="0.3">
      <c r="A135" s="3" t="s">
        <v>51</v>
      </c>
      <c r="B135" s="5">
        <v>0</v>
      </c>
      <c r="C135" s="5">
        <v>6807.52</v>
      </c>
      <c r="D135" s="5">
        <v>11626.84</v>
      </c>
      <c r="E135" s="5">
        <v>19.23</v>
      </c>
      <c r="F135" s="5">
        <v>0</v>
      </c>
      <c r="G135" s="5">
        <f>SUM(Table1[[#This Row],[CSS]:[CFTN]])</f>
        <v>18453.59</v>
      </c>
      <c r="H135" s="10">
        <v>43845</v>
      </c>
      <c r="I135" s="5" t="str">
        <f>"FY "&amp;IF(MONTH(Table1[[#This Row],[SCO Pay Date]])&gt;=7,YEAR(Table1[[#This Row],[SCO Pay Date]]),YEAR(Table1[[#This Row],[SCO Pay Date]])-1)&amp;"-"&amp;RIGHT(IF(MONTH(Table1[[#This Row],[SCO Pay Date]])&gt;=7,YEAR(Table1[[#This Row],[SCO Pay Date]])+1,YEAR(Table1[[#This Row],[SCO Pay Date]])),2)</f>
        <v>FY 2019-20</v>
      </c>
      <c r="J135" s="1"/>
      <c r="K135" s="1"/>
      <c r="L135" s="1"/>
      <c r="M135" s="1"/>
      <c r="N135" s="1"/>
    </row>
    <row r="136" spans="1:14" x14ac:dyDescent="0.3">
      <c r="A136" s="3" t="s">
        <v>50</v>
      </c>
      <c r="B136" s="5">
        <v>0</v>
      </c>
      <c r="C136" s="5">
        <v>362.04</v>
      </c>
      <c r="D136" s="5">
        <v>618.35</v>
      </c>
      <c r="E136" s="5">
        <v>1.02</v>
      </c>
      <c r="F136" s="5">
        <v>0</v>
      </c>
      <c r="G136" s="5">
        <f>SUM(Table1[[#This Row],[CSS]:[CFTN]])</f>
        <v>981.41000000000008</v>
      </c>
      <c r="H136" s="10">
        <v>43845</v>
      </c>
      <c r="I136" s="5" t="str">
        <f>"FY "&amp;IF(MONTH(Table1[[#This Row],[SCO Pay Date]])&gt;=7,YEAR(Table1[[#This Row],[SCO Pay Date]]),YEAR(Table1[[#This Row],[SCO Pay Date]])-1)&amp;"-"&amp;RIGHT(IF(MONTH(Table1[[#This Row],[SCO Pay Date]])&gt;=7,YEAR(Table1[[#This Row],[SCO Pay Date]])+1,YEAR(Table1[[#This Row],[SCO Pay Date]])),2)</f>
        <v>FY 2019-20</v>
      </c>
      <c r="J136" s="1"/>
      <c r="K136" s="1"/>
      <c r="L136" s="1"/>
      <c r="M136" s="1"/>
      <c r="N136" s="1"/>
    </row>
    <row r="137" spans="1:14" x14ac:dyDescent="0.3">
      <c r="A137" s="3" t="s">
        <v>49</v>
      </c>
      <c r="B137" s="5">
        <v>0</v>
      </c>
      <c r="C137" s="5">
        <v>1111.08</v>
      </c>
      <c r="D137" s="5">
        <v>1897.66</v>
      </c>
      <c r="E137" s="5">
        <v>3.14</v>
      </c>
      <c r="F137" s="5">
        <v>0</v>
      </c>
      <c r="G137" s="5">
        <f>SUM(Table1[[#This Row],[CSS]:[CFTN]])</f>
        <v>3011.8799999999997</v>
      </c>
      <c r="H137" s="10">
        <v>43845</v>
      </c>
      <c r="I137" s="5" t="str">
        <f>"FY "&amp;IF(MONTH(Table1[[#This Row],[SCO Pay Date]])&gt;=7,YEAR(Table1[[#This Row],[SCO Pay Date]]),YEAR(Table1[[#This Row],[SCO Pay Date]])-1)&amp;"-"&amp;RIGHT(IF(MONTH(Table1[[#This Row],[SCO Pay Date]])&gt;=7,YEAR(Table1[[#This Row],[SCO Pay Date]])+1,YEAR(Table1[[#This Row],[SCO Pay Date]])),2)</f>
        <v>FY 2019-20</v>
      </c>
      <c r="J137" s="1"/>
      <c r="K137" s="1"/>
      <c r="L137" s="1"/>
      <c r="M137" s="1"/>
      <c r="N137" s="1"/>
    </row>
    <row r="138" spans="1:14" x14ac:dyDescent="0.3">
      <c r="A138" s="3" t="s">
        <v>48</v>
      </c>
      <c r="B138" s="5">
        <v>0</v>
      </c>
      <c r="C138" s="5">
        <v>7043.04</v>
      </c>
      <c r="D138" s="5">
        <v>12029.08</v>
      </c>
      <c r="E138" s="5">
        <v>19.899999999999999</v>
      </c>
      <c r="F138" s="5">
        <v>0</v>
      </c>
      <c r="G138" s="5">
        <f>SUM(Table1[[#This Row],[CSS]:[CFTN]])</f>
        <v>19092.02</v>
      </c>
      <c r="H138" s="10">
        <v>43845</v>
      </c>
      <c r="I138" s="5" t="str">
        <f>"FY "&amp;IF(MONTH(Table1[[#This Row],[SCO Pay Date]])&gt;=7,YEAR(Table1[[#This Row],[SCO Pay Date]]),YEAR(Table1[[#This Row],[SCO Pay Date]])-1)&amp;"-"&amp;RIGHT(IF(MONTH(Table1[[#This Row],[SCO Pay Date]])&gt;=7,YEAR(Table1[[#This Row],[SCO Pay Date]])+1,YEAR(Table1[[#This Row],[SCO Pay Date]])),2)</f>
        <v>FY 2019-20</v>
      </c>
      <c r="J138" s="1"/>
      <c r="K138" s="1"/>
      <c r="L138" s="1"/>
      <c r="M138" s="1"/>
      <c r="N138" s="1"/>
    </row>
    <row r="139" spans="1:14" x14ac:dyDescent="0.3">
      <c r="A139" s="3" t="s">
        <v>47</v>
      </c>
      <c r="B139" s="5">
        <v>0</v>
      </c>
      <c r="C139" s="5">
        <v>368.94</v>
      </c>
      <c r="D139" s="5">
        <v>630.13</v>
      </c>
      <c r="E139" s="5">
        <v>1.04</v>
      </c>
      <c r="F139" s="5">
        <v>0</v>
      </c>
      <c r="G139" s="5">
        <f>SUM(Table1[[#This Row],[CSS]:[CFTN]])</f>
        <v>1000.1099999999999</v>
      </c>
      <c r="H139" s="10">
        <v>43845</v>
      </c>
      <c r="I139" s="5" t="str">
        <f>"FY "&amp;IF(MONTH(Table1[[#This Row],[SCO Pay Date]])&gt;=7,YEAR(Table1[[#This Row],[SCO Pay Date]]),YEAR(Table1[[#This Row],[SCO Pay Date]])-1)&amp;"-"&amp;RIGHT(IF(MONTH(Table1[[#This Row],[SCO Pay Date]])&gt;=7,YEAR(Table1[[#This Row],[SCO Pay Date]])+1,YEAR(Table1[[#This Row],[SCO Pay Date]])),2)</f>
        <v>FY 2019-20</v>
      </c>
      <c r="J139" s="1"/>
      <c r="K139" s="1"/>
      <c r="L139" s="1"/>
      <c r="M139" s="1"/>
      <c r="N139" s="1"/>
    </row>
    <row r="140" spans="1:14" x14ac:dyDescent="0.3">
      <c r="A140" s="3" t="s">
        <v>46</v>
      </c>
      <c r="B140" s="5">
        <v>0</v>
      </c>
      <c r="C140" s="5">
        <v>976.31</v>
      </c>
      <c r="D140" s="5">
        <v>1667.47</v>
      </c>
      <c r="E140" s="5">
        <v>2.76</v>
      </c>
      <c r="F140" s="5">
        <v>0</v>
      </c>
      <c r="G140" s="5">
        <f>SUM(Table1[[#This Row],[CSS]:[CFTN]])</f>
        <v>2646.54</v>
      </c>
      <c r="H140" s="10">
        <v>43845</v>
      </c>
      <c r="I140" s="5" t="str">
        <f>"FY "&amp;IF(MONTH(Table1[[#This Row],[SCO Pay Date]])&gt;=7,YEAR(Table1[[#This Row],[SCO Pay Date]]),YEAR(Table1[[#This Row],[SCO Pay Date]])-1)&amp;"-"&amp;RIGHT(IF(MONTH(Table1[[#This Row],[SCO Pay Date]])&gt;=7,YEAR(Table1[[#This Row],[SCO Pay Date]])+1,YEAR(Table1[[#This Row],[SCO Pay Date]])),2)</f>
        <v>FY 2019-20</v>
      </c>
      <c r="J140" s="1"/>
      <c r="K140" s="1"/>
      <c r="L140" s="1"/>
      <c r="M140" s="1"/>
      <c r="N140" s="1"/>
    </row>
    <row r="141" spans="1:14" x14ac:dyDescent="0.3">
      <c r="A141" s="3" t="s">
        <v>45</v>
      </c>
      <c r="B141" s="5">
        <v>0</v>
      </c>
      <c r="C141" s="5">
        <v>1367.67</v>
      </c>
      <c r="D141" s="5">
        <v>2335.89</v>
      </c>
      <c r="E141" s="5">
        <v>3.86</v>
      </c>
      <c r="F141" s="5">
        <v>0</v>
      </c>
      <c r="G141" s="5">
        <f>SUM(Table1[[#This Row],[CSS]:[CFTN]])</f>
        <v>3707.42</v>
      </c>
      <c r="H141" s="10">
        <v>43845</v>
      </c>
      <c r="I141" s="5" t="str">
        <f>"FY "&amp;IF(MONTH(Table1[[#This Row],[SCO Pay Date]])&gt;=7,YEAR(Table1[[#This Row],[SCO Pay Date]]),YEAR(Table1[[#This Row],[SCO Pay Date]])-1)&amp;"-"&amp;RIGHT(IF(MONTH(Table1[[#This Row],[SCO Pay Date]])&gt;=7,YEAR(Table1[[#This Row],[SCO Pay Date]])+1,YEAR(Table1[[#This Row],[SCO Pay Date]])),2)</f>
        <v>FY 2019-20</v>
      </c>
      <c r="J141" s="1"/>
      <c r="K141" s="1"/>
      <c r="L141" s="1"/>
      <c r="M141" s="1"/>
      <c r="N141" s="1"/>
    </row>
    <row r="142" spans="1:14" x14ac:dyDescent="0.3">
      <c r="A142" s="3" t="s">
        <v>44</v>
      </c>
      <c r="B142" s="5">
        <v>0</v>
      </c>
      <c r="C142" s="5">
        <v>241.58</v>
      </c>
      <c r="D142" s="5">
        <v>412.61</v>
      </c>
      <c r="E142" s="5">
        <v>0.68</v>
      </c>
      <c r="F142" s="5">
        <v>0</v>
      </c>
      <c r="G142" s="5">
        <f>SUM(Table1[[#This Row],[CSS]:[CFTN]])</f>
        <v>654.87</v>
      </c>
      <c r="H142" s="10">
        <v>43845</v>
      </c>
      <c r="I142" s="5" t="str">
        <f>"FY "&amp;IF(MONTH(Table1[[#This Row],[SCO Pay Date]])&gt;=7,YEAR(Table1[[#This Row],[SCO Pay Date]]),YEAR(Table1[[#This Row],[SCO Pay Date]])-1)&amp;"-"&amp;RIGHT(IF(MONTH(Table1[[#This Row],[SCO Pay Date]])&gt;=7,YEAR(Table1[[#This Row],[SCO Pay Date]])+1,YEAR(Table1[[#This Row],[SCO Pay Date]])),2)</f>
        <v>FY 2019-20</v>
      </c>
      <c r="J142" s="1"/>
      <c r="K142" s="1"/>
      <c r="L142" s="1"/>
      <c r="M142" s="1"/>
      <c r="N142" s="1"/>
    </row>
    <row r="143" spans="1:14" x14ac:dyDescent="0.3">
      <c r="A143" s="3" t="s">
        <v>43</v>
      </c>
      <c r="B143" s="5">
        <v>0</v>
      </c>
      <c r="C143" s="5">
        <v>6085.71</v>
      </c>
      <c r="D143" s="5">
        <v>10394.030000000001</v>
      </c>
      <c r="E143" s="5">
        <v>17.190000000000001</v>
      </c>
      <c r="F143" s="5">
        <v>0</v>
      </c>
      <c r="G143" s="5">
        <f>SUM(Table1[[#This Row],[CSS]:[CFTN]])</f>
        <v>16496.93</v>
      </c>
      <c r="H143" s="10">
        <v>43845</v>
      </c>
      <c r="I143" s="5" t="str">
        <f>"FY "&amp;IF(MONTH(Table1[[#This Row],[SCO Pay Date]])&gt;=7,YEAR(Table1[[#This Row],[SCO Pay Date]]),YEAR(Table1[[#This Row],[SCO Pay Date]])-1)&amp;"-"&amp;RIGHT(IF(MONTH(Table1[[#This Row],[SCO Pay Date]])&gt;=7,YEAR(Table1[[#This Row],[SCO Pay Date]])+1,YEAR(Table1[[#This Row],[SCO Pay Date]])),2)</f>
        <v>FY 2019-20</v>
      </c>
      <c r="J143" s="1"/>
      <c r="K143" s="1"/>
      <c r="L143" s="1"/>
      <c r="M143" s="1"/>
      <c r="N143" s="1"/>
    </row>
    <row r="144" spans="1:14" x14ac:dyDescent="0.3">
      <c r="A144" s="3" t="s">
        <v>42</v>
      </c>
      <c r="B144" s="5">
        <v>0</v>
      </c>
      <c r="C144" s="5">
        <v>1146.3800000000001</v>
      </c>
      <c r="D144" s="5">
        <v>1957.95</v>
      </c>
      <c r="E144" s="5">
        <v>3.24</v>
      </c>
      <c r="F144" s="5">
        <v>0</v>
      </c>
      <c r="G144" s="5">
        <f>SUM(Table1[[#This Row],[CSS]:[CFTN]])</f>
        <v>3107.5699999999997</v>
      </c>
      <c r="H144" s="10">
        <v>43845</v>
      </c>
      <c r="I144" s="5" t="str">
        <f>"FY "&amp;IF(MONTH(Table1[[#This Row],[SCO Pay Date]])&gt;=7,YEAR(Table1[[#This Row],[SCO Pay Date]]),YEAR(Table1[[#This Row],[SCO Pay Date]])-1)&amp;"-"&amp;RIGHT(IF(MONTH(Table1[[#This Row],[SCO Pay Date]])&gt;=7,YEAR(Table1[[#This Row],[SCO Pay Date]])+1,YEAR(Table1[[#This Row],[SCO Pay Date]])),2)</f>
        <v>FY 2019-20</v>
      </c>
      <c r="J144" s="1"/>
      <c r="K144" s="1"/>
      <c r="L144" s="1"/>
      <c r="M144" s="1"/>
      <c r="N144" s="1"/>
    </row>
    <row r="145" spans="1:14" x14ac:dyDescent="0.3">
      <c r="A145" s="3" t="s">
        <v>41</v>
      </c>
      <c r="B145" s="5">
        <v>0</v>
      </c>
      <c r="C145" s="5">
        <v>545.33000000000004</v>
      </c>
      <c r="D145" s="5">
        <v>931.39</v>
      </c>
      <c r="E145" s="5">
        <v>1.54</v>
      </c>
      <c r="F145" s="5">
        <v>0</v>
      </c>
      <c r="G145" s="5">
        <f>SUM(Table1[[#This Row],[CSS]:[CFTN]])</f>
        <v>1478.26</v>
      </c>
      <c r="H145" s="10">
        <v>43845</v>
      </c>
      <c r="I145" s="5" t="str">
        <f>"FY "&amp;IF(MONTH(Table1[[#This Row],[SCO Pay Date]])&gt;=7,YEAR(Table1[[#This Row],[SCO Pay Date]]),YEAR(Table1[[#This Row],[SCO Pay Date]])-1)&amp;"-"&amp;RIGHT(IF(MONTH(Table1[[#This Row],[SCO Pay Date]])&gt;=7,YEAR(Table1[[#This Row],[SCO Pay Date]])+1,YEAR(Table1[[#This Row],[SCO Pay Date]])),2)</f>
        <v>FY 2019-20</v>
      </c>
      <c r="J145" s="1"/>
      <c r="K145" s="1"/>
      <c r="L145" s="1"/>
      <c r="M145" s="1"/>
      <c r="N145" s="1"/>
    </row>
    <row r="146" spans="1:14" x14ac:dyDescent="0.3">
      <c r="A146" s="3" t="s">
        <v>40</v>
      </c>
      <c r="B146" s="5">
        <v>0</v>
      </c>
      <c r="C146" s="5">
        <v>0</v>
      </c>
      <c r="D146" s="5">
        <v>607.92999999999995</v>
      </c>
      <c r="E146" s="5">
        <v>1.01</v>
      </c>
      <c r="F146" s="5">
        <v>0</v>
      </c>
      <c r="G146" s="5">
        <f>SUM(Table1[[#This Row],[CSS]:[CFTN]])</f>
        <v>608.93999999999994</v>
      </c>
      <c r="H146" s="10">
        <v>43845</v>
      </c>
      <c r="I146" s="5" t="str">
        <f>"FY "&amp;IF(MONTH(Table1[[#This Row],[SCO Pay Date]])&gt;=7,YEAR(Table1[[#This Row],[SCO Pay Date]]),YEAR(Table1[[#This Row],[SCO Pay Date]])-1)&amp;"-"&amp;RIGHT(IF(MONTH(Table1[[#This Row],[SCO Pay Date]])&gt;=7,YEAR(Table1[[#This Row],[SCO Pay Date]])+1,YEAR(Table1[[#This Row],[SCO Pay Date]])),2)</f>
        <v>FY 2019-20</v>
      </c>
      <c r="J146" s="1"/>
      <c r="K146" s="1"/>
      <c r="L146" s="1"/>
      <c r="M146" s="1"/>
      <c r="N146" s="1"/>
    </row>
    <row r="147" spans="1:14" x14ac:dyDescent="0.3">
      <c r="A147" s="3" t="s">
        <v>39</v>
      </c>
      <c r="B147" s="5">
        <v>0</v>
      </c>
      <c r="C147" s="5">
        <v>79466.689999999988</v>
      </c>
      <c r="D147" s="5">
        <v>135724.43</v>
      </c>
      <c r="E147" s="5">
        <v>224.49</v>
      </c>
      <c r="F147" s="5">
        <v>0</v>
      </c>
      <c r="G147" s="5">
        <f>SUM(Table1[[#This Row],[CSS]:[CFTN]])</f>
        <v>215415.61</v>
      </c>
      <c r="H147" s="10">
        <v>43845</v>
      </c>
      <c r="I147" s="5" t="str">
        <f>"FY "&amp;IF(MONTH(Table1[[#This Row],[SCO Pay Date]])&gt;=7,YEAR(Table1[[#This Row],[SCO Pay Date]]),YEAR(Table1[[#This Row],[SCO Pay Date]])-1)&amp;"-"&amp;RIGHT(IF(MONTH(Table1[[#This Row],[SCO Pay Date]])&gt;=7,YEAR(Table1[[#This Row],[SCO Pay Date]])+1,YEAR(Table1[[#This Row],[SCO Pay Date]])),2)</f>
        <v>FY 2019-20</v>
      </c>
      <c r="J147" s="1"/>
      <c r="K147" s="1"/>
      <c r="L147" s="1"/>
      <c r="M147" s="1"/>
      <c r="N147" s="1"/>
    </row>
    <row r="148" spans="1:14" x14ac:dyDescent="0.3">
      <c r="A148" s="3" t="s">
        <v>38</v>
      </c>
      <c r="B148" s="5">
        <v>0</v>
      </c>
      <c r="C148" s="5">
        <v>1211.3499999999999</v>
      </c>
      <c r="D148" s="5">
        <v>2068.92</v>
      </c>
      <c r="E148" s="5">
        <v>3.42</v>
      </c>
      <c r="F148" s="5">
        <v>0</v>
      </c>
      <c r="G148" s="5">
        <f>SUM(Table1[[#This Row],[CSS]:[CFTN]])</f>
        <v>3283.69</v>
      </c>
      <c r="H148" s="10">
        <v>43845</v>
      </c>
      <c r="I148" s="5" t="str">
        <f>"FY "&amp;IF(MONTH(Table1[[#This Row],[SCO Pay Date]])&gt;=7,YEAR(Table1[[#This Row],[SCO Pay Date]]),YEAR(Table1[[#This Row],[SCO Pay Date]])-1)&amp;"-"&amp;RIGHT(IF(MONTH(Table1[[#This Row],[SCO Pay Date]])&gt;=7,YEAR(Table1[[#This Row],[SCO Pay Date]])+1,YEAR(Table1[[#This Row],[SCO Pay Date]])),2)</f>
        <v>FY 2019-20</v>
      </c>
      <c r="J148" s="1"/>
      <c r="K148" s="1"/>
      <c r="L148" s="1"/>
      <c r="M148" s="1"/>
      <c r="N148" s="1"/>
    </row>
    <row r="149" spans="1:14" x14ac:dyDescent="0.3">
      <c r="A149" s="3" t="s">
        <v>37</v>
      </c>
      <c r="B149" s="5">
        <v>0</v>
      </c>
      <c r="C149" s="5">
        <v>1689.07</v>
      </c>
      <c r="D149" s="5">
        <v>2884.83</v>
      </c>
      <c r="E149" s="5">
        <v>4.7699999999999996</v>
      </c>
      <c r="F149" s="5">
        <v>0</v>
      </c>
      <c r="G149" s="5">
        <f>SUM(Table1[[#This Row],[CSS]:[CFTN]])</f>
        <v>4578.67</v>
      </c>
      <c r="H149" s="10">
        <v>43845</v>
      </c>
      <c r="I149" s="5" t="str">
        <f>"FY "&amp;IF(MONTH(Table1[[#This Row],[SCO Pay Date]])&gt;=7,YEAR(Table1[[#This Row],[SCO Pay Date]]),YEAR(Table1[[#This Row],[SCO Pay Date]])-1)&amp;"-"&amp;RIGHT(IF(MONTH(Table1[[#This Row],[SCO Pay Date]])&gt;=7,YEAR(Table1[[#This Row],[SCO Pay Date]])+1,YEAR(Table1[[#This Row],[SCO Pay Date]])),2)</f>
        <v>FY 2019-20</v>
      </c>
      <c r="J149" s="1"/>
      <c r="K149" s="1"/>
      <c r="L149" s="1"/>
      <c r="M149" s="1"/>
      <c r="N149" s="1"/>
    </row>
    <row r="150" spans="1:14" x14ac:dyDescent="0.3">
      <c r="A150" s="3" t="s">
        <v>36</v>
      </c>
      <c r="B150" s="5">
        <v>0</v>
      </c>
      <c r="C150" s="5">
        <v>242.97</v>
      </c>
      <c r="D150" s="5">
        <v>414.97</v>
      </c>
      <c r="E150" s="5">
        <v>0.69</v>
      </c>
      <c r="F150" s="5">
        <v>0</v>
      </c>
      <c r="G150" s="5">
        <f>SUM(Table1[[#This Row],[CSS]:[CFTN]])</f>
        <v>658.63000000000011</v>
      </c>
      <c r="H150" s="10">
        <v>43845</v>
      </c>
      <c r="I150" s="5" t="str">
        <f>"FY "&amp;IF(MONTH(Table1[[#This Row],[SCO Pay Date]])&gt;=7,YEAR(Table1[[#This Row],[SCO Pay Date]]),YEAR(Table1[[#This Row],[SCO Pay Date]])-1)&amp;"-"&amp;RIGHT(IF(MONTH(Table1[[#This Row],[SCO Pay Date]])&gt;=7,YEAR(Table1[[#This Row],[SCO Pay Date]])+1,YEAR(Table1[[#This Row],[SCO Pay Date]])),2)</f>
        <v>FY 2019-20</v>
      </c>
      <c r="J150" s="1"/>
      <c r="K150" s="1"/>
      <c r="L150" s="1"/>
      <c r="M150" s="1"/>
      <c r="N150" s="1"/>
    </row>
    <row r="151" spans="1:14" x14ac:dyDescent="0.3">
      <c r="A151" s="3" t="s">
        <v>35</v>
      </c>
      <c r="B151" s="5">
        <v>0</v>
      </c>
      <c r="C151" s="5">
        <v>671.87</v>
      </c>
      <c r="D151" s="5">
        <v>1147.51</v>
      </c>
      <c r="E151" s="5">
        <v>1.9</v>
      </c>
      <c r="F151" s="5">
        <v>0</v>
      </c>
      <c r="G151" s="5">
        <f>SUM(Table1[[#This Row],[CSS]:[CFTN]])</f>
        <v>1821.2800000000002</v>
      </c>
      <c r="H151" s="10">
        <v>43845</v>
      </c>
      <c r="I151" s="5" t="str">
        <f>"FY "&amp;IF(MONTH(Table1[[#This Row],[SCO Pay Date]])&gt;=7,YEAR(Table1[[#This Row],[SCO Pay Date]]),YEAR(Table1[[#This Row],[SCO Pay Date]])-1)&amp;"-"&amp;RIGHT(IF(MONTH(Table1[[#This Row],[SCO Pay Date]])&gt;=7,YEAR(Table1[[#This Row],[SCO Pay Date]])+1,YEAR(Table1[[#This Row],[SCO Pay Date]])),2)</f>
        <v>FY 2019-20</v>
      </c>
      <c r="J151" s="1"/>
      <c r="K151" s="1"/>
      <c r="L151" s="1"/>
      <c r="M151" s="1"/>
      <c r="N151" s="1"/>
    </row>
    <row r="152" spans="1:14" x14ac:dyDescent="0.3">
      <c r="A152" s="3" t="s">
        <v>34</v>
      </c>
      <c r="B152" s="5">
        <v>0</v>
      </c>
      <c r="C152" s="5">
        <v>2059.06</v>
      </c>
      <c r="D152" s="5">
        <v>2.62</v>
      </c>
      <c r="E152" s="5">
        <v>5.82</v>
      </c>
      <c r="F152" s="5">
        <v>0</v>
      </c>
      <c r="G152" s="5">
        <f>SUM(Table1[[#This Row],[CSS]:[CFTN]])</f>
        <v>2067.5</v>
      </c>
      <c r="H152" s="10">
        <v>43845</v>
      </c>
      <c r="I152" s="5" t="str">
        <f>"FY "&amp;IF(MONTH(Table1[[#This Row],[SCO Pay Date]])&gt;=7,YEAR(Table1[[#This Row],[SCO Pay Date]]),YEAR(Table1[[#This Row],[SCO Pay Date]])-1)&amp;"-"&amp;RIGHT(IF(MONTH(Table1[[#This Row],[SCO Pay Date]])&gt;=7,YEAR(Table1[[#This Row],[SCO Pay Date]])+1,YEAR(Table1[[#This Row],[SCO Pay Date]])),2)</f>
        <v>FY 2019-20</v>
      </c>
      <c r="J152" s="1"/>
      <c r="K152" s="1"/>
      <c r="L152" s="1"/>
      <c r="M152" s="1"/>
      <c r="N152" s="1"/>
    </row>
    <row r="153" spans="1:14" x14ac:dyDescent="0.3">
      <c r="A153" s="3" t="s">
        <v>33</v>
      </c>
      <c r="B153" s="5">
        <v>0</v>
      </c>
      <c r="C153" s="5">
        <v>218.4</v>
      </c>
      <c r="D153" s="5">
        <v>373.01</v>
      </c>
      <c r="E153" s="5">
        <v>0.62</v>
      </c>
      <c r="F153" s="5">
        <v>0</v>
      </c>
      <c r="G153" s="5">
        <f>SUM(Table1[[#This Row],[CSS]:[CFTN]])</f>
        <v>592.03</v>
      </c>
      <c r="H153" s="10">
        <v>43845</v>
      </c>
      <c r="I153" s="5" t="str">
        <f>"FY "&amp;IF(MONTH(Table1[[#This Row],[SCO Pay Date]])&gt;=7,YEAR(Table1[[#This Row],[SCO Pay Date]]),YEAR(Table1[[#This Row],[SCO Pay Date]])-1)&amp;"-"&amp;RIGHT(IF(MONTH(Table1[[#This Row],[SCO Pay Date]])&gt;=7,YEAR(Table1[[#This Row],[SCO Pay Date]])+1,YEAR(Table1[[#This Row],[SCO Pay Date]])),2)</f>
        <v>FY 2019-20</v>
      </c>
      <c r="J153" s="1"/>
      <c r="K153" s="1"/>
      <c r="L153" s="1"/>
      <c r="M153" s="1"/>
      <c r="N153" s="1"/>
    </row>
    <row r="154" spans="1:14" x14ac:dyDescent="0.3">
      <c r="A154" s="3" t="s">
        <v>32</v>
      </c>
      <c r="B154" s="5">
        <v>0</v>
      </c>
      <c r="C154" s="5">
        <v>234.95</v>
      </c>
      <c r="D154" s="5">
        <v>401.28</v>
      </c>
      <c r="E154" s="5">
        <v>0.66</v>
      </c>
      <c r="F154" s="5">
        <v>0</v>
      </c>
      <c r="G154" s="5">
        <f>SUM(Table1[[#This Row],[CSS]:[CFTN]])</f>
        <v>636.89</v>
      </c>
      <c r="H154" s="10">
        <v>43845</v>
      </c>
      <c r="I154" s="5" t="str">
        <f>"FY "&amp;IF(MONTH(Table1[[#This Row],[SCO Pay Date]])&gt;=7,YEAR(Table1[[#This Row],[SCO Pay Date]]),YEAR(Table1[[#This Row],[SCO Pay Date]])-1)&amp;"-"&amp;RIGHT(IF(MONTH(Table1[[#This Row],[SCO Pay Date]])&gt;=7,YEAR(Table1[[#This Row],[SCO Pay Date]])+1,YEAR(Table1[[#This Row],[SCO Pay Date]])),2)</f>
        <v>FY 2019-20</v>
      </c>
      <c r="J154" s="1"/>
      <c r="K154" s="1"/>
      <c r="L154" s="1"/>
      <c r="M154" s="1"/>
      <c r="N154" s="1"/>
    </row>
    <row r="155" spans="1:14" x14ac:dyDescent="0.3">
      <c r="A155" s="3" t="s">
        <v>31</v>
      </c>
      <c r="B155" s="5">
        <v>0</v>
      </c>
      <c r="C155" s="5">
        <v>3262.21</v>
      </c>
      <c r="D155" s="5">
        <v>5571.66</v>
      </c>
      <c r="E155" s="5">
        <v>9.2200000000000006</v>
      </c>
      <c r="F155" s="5">
        <v>0</v>
      </c>
      <c r="G155" s="5">
        <f>SUM(Table1[[#This Row],[CSS]:[CFTN]])</f>
        <v>8843.0899999999983</v>
      </c>
      <c r="H155" s="10">
        <v>43845</v>
      </c>
      <c r="I155" s="5" t="str">
        <f>"FY "&amp;IF(MONTH(Table1[[#This Row],[SCO Pay Date]])&gt;=7,YEAR(Table1[[#This Row],[SCO Pay Date]]),YEAR(Table1[[#This Row],[SCO Pay Date]])-1)&amp;"-"&amp;RIGHT(IF(MONTH(Table1[[#This Row],[SCO Pay Date]])&gt;=7,YEAR(Table1[[#This Row],[SCO Pay Date]])+1,YEAR(Table1[[#This Row],[SCO Pay Date]])),2)</f>
        <v>FY 2019-20</v>
      </c>
      <c r="J155" s="1"/>
      <c r="K155" s="1"/>
      <c r="L155" s="1"/>
      <c r="M155" s="1"/>
      <c r="N155" s="1"/>
    </row>
    <row r="156" spans="1:14" x14ac:dyDescent="0.3">
      <c r="A156" s="3" t="s">
        <v>30</v>
      </c>
      <c r="B156" s="5">
        <v>0</v>
      </c>
      <c r="C156" s="5">
        <v>912.71</v>
      </c>
      <c r="D156" s="5">
        <v>1558.85</v>
      </c>
      <c r="E156" s="5">
        <v>2.58</v>
      </c>
      <c r="F156" s="5">
        <v>0</v>
      </c>
      <c r="G156" s="5">
        <f>SUM(Table1[[#This Row],[CSS]:[CFTN]])</f>
        <v>2474.14</v>
      </c>
      <c r="H156" s="10">
        <v>43845</v>
      </c>
      <c r="I156" s="5" t="str">
        <f>"FY "&amp;IF(MONTH(Table1[[#This Row],[SCO Pay Date]])&gt;=7,YEAR(Table1[[#This Row],[SCO Pay Date]]),YEAR(Table1[[#This Row],[SCO Pay Date]])-1)&amp;"-"&amp;RIGHT(IF(MONTH(Table1[[#This Row],[SCO Pay Date]])&gt;=7,YEAR(Table1[[#This Row],[SCO Pay Date]])+1,YEAR(Table1[[#This Row],[SCO Pay Date]])),2)</f>
        <v>FY 2019-20</v>
      </c>
      <c r="J156" s="1"/>
      <c r="K156" s="1"/>
      <c r="L156" s="1"/>
      <c r="M156" s="1"/>
      <c r="N156" s="1"/>
    </row>
    <row r="157" spans="1:14" x14ac:dyDescent="0.3">
      <c r="A157" s="3" t="s">
        <v>29</v>
      </c>
      <c r="B157" s="5">
        <v>0</v>
      </c>
      <c r="C157" s="5">
        <v>714.52</v>
      </c>
      <c r="D157" s="5">
        <v>1220.3499999999999</v>
      </c>
      <c r="E157" s="5">
        <v>2.02</v>
      </c>
      <c r="F157" s="5">
        <v>0</v>
      </c>
      <c r="G157" s="5">
        <f>SUM(Table1[[#This Row],[CSS]:[CFTN]])</f>
        <v>1936.8899999999999</v>
      </c>
      <c r="H157" s="10">
        <v>43845</v>
      </c>
      <c r="I157" s="5" t="str">
        <f>"FY "&amp;IF(MONTH(Table1[[#This Row],[SCO Pay Date]])&gt;=7,YEAR(Table1[[#This Row],[SCO Pay Date]]),YEAR(Table1[[#This Row],[SCO Pay Date]])-1)&amp;"-"&amp;RIGHT(IF(MONTH(Table1[[#This Row],[SCO Pay Date]])&gt;=7,YEAR(Table1[[#This Row],[SCO Pay Date]])+1,YEAR(Table1[[#This Row],[SCO Pay Date]])),2)</f>
        <v>FY 2019-20</v>
      </c>
      <c r="J157" s="1"/>
      <c r="K157" s="1"/>
      <c r="L157" s="1"/>
      <c r="M157" s="1"/>
      <c r="N157" s="1"/>
    </row>
    <row r="158" spans="1:14" x14ac:dyDescent="0.3">
      <c r="A158" s="3" t="s">
        <v>28</v>
      </c>
      <c r="B158" s="5">
        <v>0</v>
      </c>
      <c r="C158" s="5">
        <v>22840.69</v>
      </c>
      <c r="D158" s="5">
        <v>39010.53</v>
      </c>
      <c r="E158" s="5">
        <v>64.52</v>
      </c>
      <c r="F158" s="5">
        <v>0</v>
      </c>
      <c r="G158" s="5">
        <f>SUM(Table1[[#This Row],[CSS]:[CFTN]])</f>
        <v>61915.74</v>
      </c>
      <c r="H158" s="10">
        <v>43845</v>
      </c>
      <c r="I158" s="5" t="str">
        <f>"FY "&amp;IF(MONTH(Table1[[#This Row],[SCO Pay Date]])&gt;=7,YEAR(Table1[[#This Row],[SCO Pay Date]]),YEAR(Table1[[#This Row],[SCO Pay Date]])-1)&amp;"-"&amp;RIGHT(IF(MONTH(Table1[[#This Row],[SCO Pay Date]])&gt;=7,YEAR(Table1[[#This Row],[SCO Pay Date]])+1,YEAR(Table1[[#This Row],[SCO Pay Date]])),2)</f>
        <v>FY 2019-20</v>
      </c>
      <c r="J158" s="1"/>
      <c r="K158" s="1"/>
      <c r="L158" s="1"/>
      <c r="M158" s="1"/>
      <c r="N158" s="1"/>
    </row>
    <row r="159" spans="1:14" x14ac:dyDescent="0.3">
      <c r="A159" s="3" t="s">
        <v>27</v>
      </c>
      <c r="B159" s="5">
        <v>0</v>
      </c>
      <c r="C159" s="5">
        <v>1979.99</v>
      </c>
      <c r="D159" s="5">
        <v>3381.7</v>
      </c>
      <c r="E159" s="5">
        <v>5.59</v>
      </c>
      <c r="F159" s="5">
        <v>0</v>
      </c>
      <c r="G159" s="5">
        <f>SUM(Table1[[#This Row],[CSS]:[CFTN]])</f>
        <v>5367.28</v>
      </c>
      <c r="H159" s="10">
        <v>43845</v>
      </c>
      <c r="I159" s="5" t="str">
        <f>"FY "&amp;IF(MONTH(Table1[[#This Row],[SCO Pay Date]])&gt;=7,YEAR(Table1[[#This Row],[SCO Pay Date]]),YEAR(Table1[[#This Row],[SCO Pay Date]])-1)&amp;"-"&amp;RIGHT(IF(MONTH(Table1[[#This Row],[SCO Pay Date]])&gt;=7,YEAR(Table1[[#This Row],[SCO Pay Date]])+1,YEAR(Table1[[#This Row],[SCO Pay Date]])),2)</f>
        <v>FY 2019-20</v>
      </c>
      <c r="J159" s="1"/>
      <c r="K159" s="1"/>
      <c r="L159" s="1"/>
      <c r="M159" s="1"/>
      <c r="N159" s="1"/>
    </row>
    <row r="160" spans="1:14" x14ac:dyDescent="0.3">
      <c r="A160" s="3" t="s">
        <v>26</v>
      </c>
      <c r="B160" s="5">
        <v>0</v>
      </c>
      <c r="C160" s="5">
        <v>321.94</v>
      </c>
      <c r="D160" s="5">
        <v>549.86</v>
      </c>
      <c r="E160" s="5">
        <v>0.91</v>
      </c>
      <c r="F160" s="5">
        <v>0</v>
      </c>
      <c r="G160" s="5">
        <f>SUM(Table1[[#This Row],[CSS]:[CFTN]])</f>
        <v>872.70999999999992</v>
      </c>
      <c r="H160" s="10">
        <v>43845</v>
      </c>
      <c r="I160" s="5" t="str">
        <f>"FY "&amp;IF(MONTH(Table1[[#This Row],[SCO Pay Date]])&gt;=7,YEAR(Table1[[#This Row],[SCO Pay Date]]),YEAR(Table1[[#This Row],[SCO Pay Date]])-1)&amp;"-"&amp;RIGHT(IF(MONTH(Table1[[#This Row],[SCO Pay Date]])&gt;=7,YEAR(Table1[[#This Row],[SCO Pay Date]])+1,YEAR(Table1[[#This Row],[SCO Pay Date]])),2)</f>
        <v>FY 2019-20</v>
      </c>
      <c r="J160" s="1"/>
      <c r="K160" s="1"/>
      <c r="L160" s="1"/>
      <c r="M160" s="1"/>
      <c r="N160" s="1"/>
    </row>
    <row r="161" spans="1:14" x14ac:dyDescent="0.3">
      <c r="A161" s="3" t="s">
        <v>25</v>
      </c>
      <c r="B161" s="5">
        <v>0</v>
      </c>
      <c r="C161" s="5">
        <v>15230.34</v>
      </c>
      <c r="D161" s="5">
        <v>26012.5</v>
      </c>
      <c r="E161" s="5">
        <v>43.03</v>
      </c>
      <c r="F161" s="5">
        <v>0</v>
      </c>
      <c r="G161" s="5">
        <f>SUM(Table1[[#This Row],[CSS]:[CFTN]])</f>
        <v>41285.869999999995</v>
      </c>
      <c r="H161" s="10">
        <v>43845</v>
      </c>
      <c r="I161" s="5" t="str">
        <f>"FY "&amp;IF(MONTH(Table1[[#This Row],[SCO Pay Date]])&gt;=7,YEAR(Table1[[#This Row],[SCO Pay Date]]),YEAR(Table1[[#This Row],[SCO Pay Date]])-1)&amp;"-"&amp;RIGHT(IF(MONTH(Table1[[#This Row],[SCO Pay Date]])&gt;=7,YEAR(Table1[[#This Row],[SCO Pay Date]])+1,YEAR(Table1[[#This Row],[SCO Pay Date]])),2)</f>
        <v>FY 2019-20</v>
      </c>
      <c r="J161" s="1"/>
      <c r="K161" s="1"/>
      <c r="L161" s="1"/>
      <c r="M161" s="1"/>
      <c r="N161" s="1"/>
    </row>
    <row r="162" spans="1:14" x14ac:dyDescent="0.3">
      <c r="A162" s="3" t="s">
        <v>24</v>
      </c>
      <c r="B162" s="5">
        <v>0</v>
      </c>
      <c r="C162" s="5">
        <v>9186.9</v>
      </c>
      <c r="D162" s="5">
        <v>15690.67</v>
      </c>
      <c r="E162" s="5">
        <v>25.95</v>
      </c>
      <c r="F162" s="5">
        <v>0</v>
      </c>
      <c r="G162" s="5">
        <f>SUM(Table1[[#This Row],[CSS]:[CFTN]])</f>
        <v>24903.52</v>
      </c>
      <c r="H162" s="10">
        <v>43845</v>
      </c>
      <c r="I162" s="5" t="str">
        <f>"FY "&amp;IF(MONTH(Table1[[#This Row],[SCO Pay Date]])&gt;=7,YEAR(Table1[[#This Row],[SCO Pay Date]]),YEAR(Table1[[#This Row],[SCO Pay Date]])-1)&amp;"-"&amp;RIGHT(IF(MONTH(Table1[[#This Row],[SCO Pay Date]])&gt;=7,YEAR(Table1[[#This Row],[SCO Pay Date]])+1,YEAR(Table1[[#This Row],[SCO Pay Date]])),2)</f>
        <v>FY 2019-20</v>
      </c>
      <c r="J162" s="1"/>
      <c r="K162" s="1"/>
      <c r="L162" s="1"/>
      <c r="M162" s="1"/>
      <c r="N162" s="1"/>
    </row>
    <row r="163" spans="1:14" x14ac:dyDescent="0.3">
      <c r="A163" s="3" t="s">
        <v>23</v>
      </c>
      <c r="B163" s="5">
        <v>0</v>
      </c>
      <c r="C163" s="5">
        <v>529.85</v>
      </c>
      <c r="D163" s="5">
        <v>904.95</v>
      </c>
      <c r="E163" s="5">
        <v>1.5</v>
      </c>
      <c r="F163" s="5">
        <v>0</v>
      </c>
      <c r="G163" s="5">
        <f>SUM(Table1[[#This Row],[CSS]:[CFTN]])</f>
        <v>1436.3000000000002</v>
      </c>
      <c r="H163" s="10">
        <v>43845</v>
      </c>
      <c r="I163" s="5" t="str">
        <f>"FY "&amp;IF(MONTH(Table1[[#This Row],[SCO Pay Date]])&gt;=7,YEAR(Table1[[#This Row],[SCO Pay Date]]),YEAR(Table1[[#This Row],[SCO Pay Date]])-1)&amp;"-"&amp;RIGHT(IF(MONTH(Table1[[#This Row],[SCO Pay Date]])&gt;=7,YEAR(Table1[[#This Row],[SCO Pay Date]])+1,YEAR(Table1[[#This Row],[SCO Pay Date]])),2)</f>
        <v>FY 2019-20</v>
      </c>
      <c r="J163" s="1"/>
      <c r="K163" s="1"/>
      <c r="L163" s="1"/>
      <c r="M163" s="1"/>
      <c r="N163" s="1"/>
    </row>
    <row r="164" spans="1:14" x14ac:dyDescent="0.3">
      <c r="A164" s="3" t="s">
        <v>22</v>
      </c>
      <c r="B164" s="5">
        <v>0</v>
      </c>
      <c r="C164" s="5">
        <v>14879.17</v>
      </c>
      <c r="D164" s="5">
        <v>25412.73</v>
      </c>
      <c r="E164" s="5">
        <v>42.03</v>
      </c>
      <c r="F164" s="5">
        <v>0</v>
      </c>
      <c r="G164" s="5">
        <f>SUM(Table1[[#This Row],[CSS]:[CFTN]])</f>
        <v>40333.93</v>
      </c>
      <c r="H164" s="10">
        <v>43845</v>
      </c>
      <c r="I164" s="5" t="str">
        <f>"FY "&amp;IF(MONTH(Table1[[#This Row],[SCO Pay Date]])&gt;=7,YEAR(Table1[[#This Row],[SCO Pay Date]]),YEAR(Table1[[#This Row],[SCO Pay Date]])-1)&amp;"-"&amp;RIGHT(IF(MONTH(Table1[[#This Row],[SCO Pay Date]])&gt;=7,YEAR(Table1[[#This Row],[SCO Pay Date]])+1,YEAR(Table1[[#This Row],[SCO Pay Date]])),2)</f>
        <v>FY 2019-20</v>
      </c>
      <c r="J164" s="1"/>
      <c r="K164" s="1"/>
      <c r="L164" s="1"/>
      <c r="M164" s="1"/>
      <c r="N164" s="1"/>
    </row>
    <row r="165" spans="1:14" x14ac:dyDescent="0.3">
      <c r="A165" s="3" t="s">
        <v>21</v>
      </c>
      <c r="B165" s="5">
        <v>0</v>
      </c>
      <c r="C165" s="5">
        <v>23212.28</v>
      </c>
      <c r="D165" s="5">
        <v>39645.17</v>
      </c>
      <c r="E165" s="5">
        <v>65.569999999999993</v>
      </c>
      <c r="F165" s="5">
        <v>0</v>
      </c>
      <c r="G165" s="5">
        <f>SUM(Table1[[#This Row],[CSS]:[CFTN]])</f>
        <v>62923.02</v>
      </c>
      <c r="H165" s="10">
        <v>43845</v>
      </c>
      <c r="I165" s="5" t="str">
        <f>"FY "&amp;IF(MONTH(Table1[[#This Row],[SCO Pay Date]])&gt;=7,YEAR(Table1[[#This Row],[SCO Pay Date]]),YEAR(Table1[[#This Row],[SCO Pay Date]])-1)&amp;"-"&amp;RIGHT(IF(MONTH(Table1[[#This Row],[SCO Pay Date]])&gt;=7,YEAR(Table1[[#This Row],[SCO Pay Date]])+1,YEAR(Table1[[#This Row],[SCO Pay Date]])),2)</f>
        <v>FY 2019-20</v>
      </c>
      <c r="J165" s="1"/>
      <c r="K165" s="1"/>
      <c r="L165" s="1"/>
      <c r="M165" s="1"/>
      <c r="N165" s="1"/>
    </row>
    <row r="166" spans="1:14" x14ac:dyDescent="0.3">
      <c r="A166" s="3" t="s">
        <v>20</v>
      </c>
      <c r="B166" s="5">
        <v>0</v>
      </c>
      <c r="C166" s="5">
        <v>5627.88</v>
      </c>
      <c r="D166" s="5">
        <v>9612.08</v>
      </c>
      <c r="E166" s="5">
        <v>15.9</v>
      </c>
      <c r="F166" s="5">
        <v>0</v>
      </c>
      <c r="G166" s="5">
        <f>SUM(Table1[[#This Row],[CSS]:[CFTN]])</f>
        <v>15255.859999999999</v>
      </c>
      <c r="H166" s="10">
        <v>43845</v>
      </c>
      <c r="I166" s="5" t="str">
        <f>"FY "&amp;IF(MONTH(Table1[[#This Row],[SCO Pay Date]])&gt;=7,YEAR(Table1[[#This Row],[SCO Pay Date]]),YEAR(Table1[[#This Row],[SCO Pay Date]])-1)&amp;"-"&amp;RIGHT(IF(MONTH(Table1[[#This Row],[SCO Pay Date]])&gt;=7,YEAR(Table1[[#This Row],[SCO Pay Date]])+1,YEAR(Table1[[#This Row],[SCO Pay Date]])),2)</f>
        <v>FY 2019-20</v>
      </c>
      <c r="J166" s="1"/>
      <c r="K166" s="1"/>
      <c r="L166" s="1"/>
      <c r="M166" s="1"/>
      <c r="N166" s="1"/>
    </row>
    <row r="167" spans="1:14" x14ac:dyDescent="0.3">
      <c r="A167" s="3" t="s">
        <v>19</v>
      </c>
      <c r="B167" s="5">
        <v>0</v>
      </c>
      <c r="C167" s="5">
        <v>4822.6099999999997</v>
      </c>
      <c r="D167" s="5">
        <v>8236.7199999999993</v>
      </c>
      <c r="E167" s="5">
        <v>13.62</v>
      </c>
      <c r="F167" s="5">
        <v>0</v>
      </c>
      <c r="G167" s="5">
        <f>SUM(Table1[[#This Row],[CSS]:[CFTN]])</f>
        <v>13072.949999999999</v>
      </c>
      <c r="H167" s="10">
        <v>43845</v>
      </c>
      <c r="I167" s="5" t="str">
        <f>"FY "&amp;IF(MONTH(Table1[[#This Row],[SCO Pay Date]])&gt;=7,YEAR(Table1[[#This Row],[SCO Pay Date]]),YEAR(Table1[[#This Row],[SCO Pay Date]])-1)&amp;"-"&amp;RIGHT(IF(MONTH(Table1[[#This Row],[SCO Pay Date]])&gt;=7,YEAR(Table1[[#This Row],[SCO Pay Date]])+1,YEAR(Table1[[#This Row],[SCO Pay Date]])),2)</f>
        <v>FY 2019-20</v>
      </c>
      <c r="J167" s="1"/>
      <c r="K167" s="1"/>
      <c r="L167" s="1"/>
      <c r="M167" s="1"/>
      <c r="N167" s="1"/>
    </row>
    <row r="168" spans="1:14" x14ac:dyDescent="0.3">
      <c r="A168" s="3" t="s">
        <v>18</v>
      </c>
      <c r="B168" s="5">
        <v>0</v>
      </c>
      <c r="C168" s="5">
        <v>1870.79</v>
      </c>
      <c r="D168" s="5">
        <v>3195.2</v>
      </c>
      <c r="E168" s="5">
        <v>5.28</v>
      </c>
      <c r="F168" s="5">
        <v>0</v>
      </c>
      <c r="G168" s="5">
        <f>SUM(Table1[[#This Row],[CSS]:[CFTN]])</f>
        <v>5071.2699999999995</v>
      </c>
      <c r="H168" s="10">
        <v>43845</v>
      </c>
      <c r="I168" s="5" t="str">
        <f>"FY "&amp;IF(MONTH(Table1[[#This Row],[SCO Pay Date]])&gt;=7,YEAR(Table1[[#This Row],[SCO Pay Date]]),YEAR(Table1[[#This Row],[SCO Pay Date]])-1)&amp;"-"&amp;RIGHT(IF(MONTH(Table1[[#This Row],[SCO Pay Date]])&gt;=7,YEAR(Table1[[#This Row],[SCO Pay Date]])+1,YEAR(Table1[[#This Row],[SCO Pay Date]])),2)</f>
        <v>FY 2019-20</v>
      </c>
      <c r="J168" s="1"/>
      <c r="K168" s="1"/>
      <c r="L168" s="1"/>
      <c r="M168" s="1"/>
      <c r="N168" s="1"/>
    </row>
    <row r="169" spans="1:14" x14ac:dyDescent="0.3">
      <c r="A169" s="3" t="s">
        <v>17</v>
      </c>
      <c r="B169" s="5">
        <v>0</v>
      </c>
      <c r="C169" s="5">
        <v>4936.66</v>
      </c>
      <c r="D169" s="5">
        <v>8431.52</v>
      </c>
      <c r="E169" s="5">
        <v>13.95</v>
      </c>
      <c r="F169" s="5">
        <v>0</v>
      </c>
      <c r="G169" s="5">
        <f>SUM(Table1[[#This Row],[CSS]:[CFTN]])</f>
        <v>13382.130000000001</v>
      </c>
      <c r="H169" s="10">
        <v>43845</v>
      </c>
      <c r="I169" s="5" t="str">
        <f>"FY "&amp;IF(MONTH(Table1[[#This Row],[SCO Pay Date]])&gt;=7,YEAR(Table1[[#This Row],[SCO Pay Date]]),YEAR(Table1[[#This Row],[SCO Pay Date]])-1)&amp;"-"&amp;RIGHT(IF(MONTH(Table1[[#This Row],[SCO Pay Date]])&gt;=7,YEAR(Table1[[#This Row],[SCO Pay Date]])+1,YEAR(Table1[[#This Row],[SCO Pay Date]])),2)</f>
        <v>FY 2019-20</v>
      </c>
      <c r="J169" s="1"/>
      <c r="K169" s="1"/>
      <c r="L169" s="1"/>
      <c r="M169" s="1"/>
      <c r="N169" s="1"/>
    </row>
    <row r="170" spans="1:14" x14ac:dyDescent="0.3">
      <c r="A170" s="3" t="s">
        <v>16</v>
      </c>
      <c r="B170" s="5">
        <v>0</v>
      </c>
      <c r="C170" s="5">
        <v>3290.53</v>
      </c>
      <c r="D170" s="5">
        <v>5620.03</v>
      </c>
      <c r="E170" s="5">
        <v>9.3000000000000007</v>
      </c>
      <c r="F170" s="5">
        <v>0</v>
      </c>
      <c r="G170" s="5">
        <f>SUM(Table1[[#This Row],[CSS]:[CFTN]])</f>
        <v>8919.8599999999988</v>
      </c>
      <c r="H170" s="10">
        <v>43845</v>
      </c>
      <c r="I170" s="5" t="str">
        <f>"FY "&amp;IF(MONTH(Table1[[#This Row],[SCO Pay Date]])&gt;=7,YEAR(Table1[[#This Row],[SCO Pay Date]]),YEAR(Table1[[#This Row],[SCO Pay Date]])-1)&amp;"-"&amp;RIGHT(IF(MONTH(Table1[[#This Row],[SCO Pay Date]])&gt;=7,YEAR(Table1[[#This Row],[SCO Pay Date]])+1,YEAR(Table1[[#This Row],[SCO Pay Date]])),2)</f>
        <v>FY 2019-20</v>
      </c>
      <c r="J170" s="1"/>
      <c r="K170" s="1"/>
      <c r="L170" s="1"/>
      <c r="M170" s="1"/>
      <c r="N170" s="1"/>
    </row>
    <row r="171" spans="1:14" x14ac:dyDescent="0.3">
      <c r="A171" s="3" t="s">
        <v>15</v>
      </c>
      <c r="B171" s="5">
        <v>0</v>
      </c>
      <c r="C171" s="5">
        <v>12976</v>
      </c>
      <c r="D171" s="5">
        <v>22162.23</v>
      </c>
      <c r="E171" s="5">
        <v>36.659999999999997</v>
      </c>
      <c r="F171" s="5">
        <v>0</v>
      </c>
      <c r="G171" s="5">
        <f>SUM(Table1[[#This Row],[CSS]:[CFTN]])</f>
        <v>35174.89</v>
      </c>
      <c r="H171" s="10">
        <v>43845</v>
      </c>
      <c r="I171" s="5" t="str">
        <f>"FY "&amp;IF(MONTH(Table1[[#This Row],[SCO Pay Date]])&gt;=7,YEAR(Table1[[#This Row],[SCO Pay Date]]),YEAR(Table1[[#This Row],[SCO Pay Date]])-1)&amp;"-"&amp;RIGHT(IF(MONTH(Table1[[#This Row],[SCO Pay Date]])&gt;=7,YEAR(Table1[[#This Row],[SCO Pay Date]])+1,YEAR(Table1[[#This Row],[SCO Pay Date]])),2)</f>
        <v>FY 2019-20</v>
      </c>
      <c r="J171" s="1"/>
      <c r="K171" s="1"/>
      <c r="L171" s="1"/>
      <c r="M171" s="1"/>
      <c r="N171" s="1"/>
    </row>
    <row r="172" spans="1:14" x14ac:dyDescent="0.3">
      <c r="A172" s="3" t="s">
        <v>14</v>
      </c>
      <c r="B172" s="5">
        <v>0</v>
      </c>
      <c r="C172" s="5">
        <v>2014.09</v>
      </c>
      <c r="D172" s="5">
        <v>3439.94</v>
      </c>
      <c r="E172" s="5">
        <v>5.69</v>
      </c>
      <c r="F172" s="5">
        <v>0</v>
      </c>
      <c r="G172" s="5">
        <f>SUM(Table1[[#This Row],[CSS]:[CFTN]])</f>
        <v>5459.7199999999993</v>
      </c>
      <c r="H172" s="10">
        <v>43845</v>
      </c>
      <c r="I172" s="5" t="str">
        <f>"FY "&amp;IF(MONTH(Table1[[#This Row],[SCO Pay Date]])&gt;=7,YEAR(Table1[[#This Row],[SCO Pay Date]]),YEAR(Table1[[#This Row],[SCO Pay Date]])-1)&amp;"-"&amp;RIGHT(IF(MONTH(Table1[[#This Row],[SCO Pay Date]])&gt;=7,YEAR(Table1[[#This Row],[SCO Pay Date]])+1,YEAR(Table1[[#This Row],[SCO Pay Date]])),2)</f>
        <v>FY 2019-20</v>
      </c>
      <c r="J172" s="1"/>
      <c r="K172" s="1"/>
      <c r="L172" s="1"/>
      <c r="M172" s="1"/>
      <c r="N172" s="1"/>
    </row>
    <row r="173" spans="1:14" x14ac:dyDescent="0.3">
      <c r="A173" s="3" t="s">
        <v>13</v>
      </c>
      <c r="B173" s="5">
        <v>0</v>
      </c>
      <c r="C173" s="5">
        <v>1303.3499999999999</v>
      </c>
      <c r="D173" s="5">
        <v>2226.04</v>
      </c>
      <c r="E173" s="5">
        <v>3.68</v>
      </c>
      <c r="F173" s="5">
        <v>0</v>
      </c>
      <c r="G173" s="5">
        <f>SUM(Table1[[#This Row],[CSS]:[CFTN]])</f>
        <v>3533.0699999999997</v>
      </c>
      <c r="H173" s="10">
        <v>43845</v>
      </c>
      <c r="I173" s="5" t="str">
        <f>"FY "&amp;IF(MONTH(Table1[[#This Row],[SCO Pay Date]])&gt;=7,YEAR(Table1[[#This Row],[SCO Pay Date]]),YEAR(Table1[[#This Row],[SCO Pay Date]])-1)&amp;"-"&amp;RIGHT(IF(MONTH(Table1[[#This Row],[SCO Pay Date]])&gt;=7,YEAR(Table1[[#This Row],[SCO Pay Date]])+1,YEAR(Table1[[#This Row],[SCO Pay Date]])),2)</f>
        <v>FY 2019-20</v>
      </c>
      <c r="J173" s="1"/>
      <c r="K173" s="1"/>
      <c r="L173" s="1"/>
      <c r="M173" s="1"/>
      <c r="N173" s="1"/>
    </row>
    <row r="174" spans="1:14" x14ac:dyDescent="0.3">
      <c r="A174" s="3" t="s">
        <v>12</v>
      </c>
      <c r="B174" s="5">
        <v>0</v>
      </c>
      <c r="C174" s="5">
        <v>197.03</v>
      </c>
      <c r="D174" s="5">
        <v>336.52</v>
      </c>
      <c r="E174" s="5">
        <v>0.56000000000000005</v>
      </c>
      <c r="F174" s="5">
        <v>0</v>
      </c>
      <c r="G174" s="5">
        <f>SUM(Table1[[#This Row],[CSS]:[CFTN]])</f>
        <v>534.1099999999999</v>
      </c>
      <c r="H174" s="10">
        <v>43845</v>
      </c>
      <c r="I174" s="5" t="str">
        <f>"FY "&amp;IF(MONTH(Table1[[#This Row],[SCO Pay Date]])&gt;=7,YEAR(Table1[[#This Row],[SCO Pay Date]]),YEAR(Table1[[#This Row],[SCO Pay Date]])-1)&amp;"-"&amp;RIGHT(IF(MONTH(Table1[[#This Row],[SCO Pay Date]])&gt;=7,YEAR(Table1[[#This Row],[SCO Pay Date]])+1,YEAR(Table1[[#This Row],[SCO Pay Date]])),2)</f>
        <v>FY 2019-20</v>
      </c>
      <c r="J174" s="1"/>
      <c r="K174" s="1"/>
      <c r="L174" s="1"/>
      <c r="M174" s="1"/>
      <c r="N174" s="1"/>
    </row>
    <row r="175" spans="1:14" x14ac:dyDescent="0.3">
      <c r="A175" s="3" t="s">
        <v>11</v>
      </c>
      <c r="B175" s="5">
        <v>0</v>
      </c>
      <c r="C175" s="5">
        <v>431.24</v>
      </c>
      <c r="D175" s="5">
        <v>736.53</v>
      </c>
      <c r="E175" s="5">
        <v>1.22</v>
      </c>
      <c r="F175" s="5">
        <v>0</v>
      </c>
      <c r="G175" s="5">
        <f>SUM(Table1[[#This Row],[CSS]:[CFTN]])</f>
        <v>1168.99</v>
      </c>
      <c r="H175" s="10">
        <v>43845</v>
      </c>
      <c r="I175" s="5" t="str">
        <f>"FY "&amp;IF(MONTH(Table1[[#This Row],[SCO Pay Date]])&gt;=7,YEAR(Table1[[#This Row],[SCO Pay Date]]),YEAR(Table1[[#This Row],[SCO Pay Date]])-1)&amp;"-"&amp;RIGHT(IF(MONTH(Table1[[#This Row],[SCO Pay Date]])&gt;=7,YEAR(Table1[[#This Row],[SCO Pay Date]])+1,YEAR(Table1[[#This Row],[SCO Pay Date]])),2)</f>
        <v>FY 2019-20</v>
      </c>
      <c r="J175" s="1"/>
      <c r="K175" s="1"/>
      <c r="L175" s="1"/>
      <c r="M175" s="1"/>
      <c r="N175" s="1"/>
    </row>
    <row r="176" spans="1:14" x14ac:dyDescent="0.3">
      <c r="A176" s="3" t="s">
        <v>10</v>
      </c>
      <c r="B176" s="5">
        <v>0</v>
      </c>
      <c r="C176" s="5">
        <v>2749.08</v>
      </c>
      <c r="D176" s="5">
        <v>4695.26</v>
      </c>
      <c r="E176" s="5">
        <v>7.77</v>
      </c>
      <c r="F176" s="5">
        <v>0</v>
      </c>
      <c r="G176" s="5">
        <f>SUM(Table1[[#This Row],[CSS]:[CFTN]])</f>
        <v>7452.1100000000006</v>
      </c>
      <c r="H176" s="10">
        <v>43845</v>
      </c>
      <c r="I176" s="5" t="str">
        <f>"FY "&amp;IF(MONTH(Table1[[#This Row],[SCO Pay Date]])&gt;=7,YEAR(Table1[[#This Row],[SCO Pay Date]]),YEAR(Table1[[#This Row],[SCO Pay Date]])-1)&amp;"-"&amp;RIGHT(IF(MONTH(Table1[[#This Row],[SCO Pay Date]])&gt;=7,YEAR(Table1[[#This Row],[SCO Pay Date]])+1,YEAR(Table1[[#This Row],[SCO Pay Date]])),2)</f>
        <v>FY 2019-20</v>
      </c>
      <c r="J176" s="1"/>
      <c r="K176" s="1"/>
      <c r="L176" s="1"/>
      <c r="M176" s="1"/>
      <c r="N176" s="1"/>
    </row>
    <row r="177" spans="1:14" x14ac:dyDescent="0.3">
      <c r="A177" s="3" t="s">
        <v>9</v>
      </c>
      <c r="B177" s="5">
        <v>0</v>
      </c>
      <c r="C177" s="5">
        <v>3223.99</v>
      </c>
      <c r="D177" s="5">
        <v>5506.38</v>
      </c>
      <c r="E177" s="5">
        <v>9.11</v>
      </c>
      <c r="F177" s="5">
        <v>0</v>
      </c>
      <c r="G177" s="5">
        <f>SUM(Table1[[#This Row],[CSS]:[CFTN]])</f>
        <v>8739.48</v>
      </c>
      <c r="H177" s="10">
        <v>43845</v>
      </c>
      <c r="I177" s="5" t="str">
        <f>"FY "&amp;IF(MONTH(Table1[[#This Row],[SCO Pay Date]])&gt;=7,YEAR(Table1[[#This Row],[SCO Pay Date]]),YEAR(Table1[[#This Row],[SCO Pay Date]])-1)&amp;"-"&amp;RIGHT(IF(MONTH(Table1[[#This Row],[SCO Pay Date]])&gt;=7,YEAR(Table1[[#This Row],[SCO Pay Date]])+1,YEAR(Table1[[#This Row],[SCO Pay Date]])),2)</f>
        <v>FY 2019-20</v>
      </c>
      <c r="J177" s="1"/>
      <c r="K177" s="1"/>
      <c r="L177" s="1"/>
      <c r="M177" s="1"/>
      <c r="N177" s="1"/>
    </row>
    <row r="178" spans="1:14" x14ac:dyDescent="0.3">
      <c r="A178" s="3" t="s">
        <v>8</v>
      </c>
      <c r="B178" s="5">
        <v>0</v>
      </c>
      <c r="C178" s="5">
        <v>3663.41</v>
      </c>
      <c r="D178" s="5">
        <v>6256.88</v>
      </c>
      <c r="E178" s="5">
        <v>10.35</v>
      </c>
      <c r="F178" s="5">
        <v>0</v>
      </c>
      <c r="G178" s="5">
        <f>SUM(Table1[[#This Row],[CSS]:[CFTN]])</f>
        <v>9930.6400000000012</v>
      </c>
      <c r="H178" s="10">
        <v>43845</v>
      </c>
      <c r="I178" s="5" t="str">
        <f>"FY "&amp;IF(MONTH(Table1[[#This Row],[SCO Pay Date]])&gt;=7,YEAR(Table1[[#This Row],[SCO Pay Date]]),YEAR(Table1[[#This Row],[SCO Pay Date]])-1)&amp;"-"&amp;RIGHT(IF(MONTH(Table1[[#This Row],[SCO Pay Date]])&gt;=7,YEAR(Table1[[#This Row],[SCO Pay Date]])+1,YEAR(Table1[[#This Row],[SCO Pay Date]])),2)</f>
        <v>FY 2019-20</v>
      </c>
      <c r="J178" s="1"/>
      <c r="K178" s="1"/>
      <c r="L178" s="1"/>
      <c r="M178" s="1"/>
      <c r="N178" s="1"/>
    </row>
    <row r="179" spans="1:14" x14ac:dyDescent="0.3">
      <c r="A179" s="3" t="s">
        <v>7</v>
      </c>
      <c r="B179" s="5">
        <v>0</v>
      </c>
      <c r="C179" s="5">
        <v>1290.1600000000001</v>
      </c>
      <c r="D179" s="5">
        <v>2203.5100000000002</v>
      </c>
      <c r="E179" s="5">
        <v>3.64</v>
      </c>
      <c r="F179" s="5">
        <v>0</v>
      </c>
      <c r="G179" s="5">
        <f>SUM(Table1[[#This Row],[CSS]:[CFTN]])</f>
        <v>3497.31</v>
      </c>
      <c r="H179" s="10">
        <v>43845</v>
      </c>
      <c r="I179" s="5" t="str">
        <f>"FY "&amp;IF(MONTH(Table1[[#This Row],[SCO Pay Date]])&gt;=7,YEAR(Table1[[#This Row],[SCO Pay Date]]),YEAR(Table1[[#This Row],[SCO Pay Date]])-1)&amp;"-"&amp;RIGHT(IF(MONTH(Table1[[#This Row],[SCO Pay Date]])&gt;=7,YEAR(Table1[[#This Row],[SCO Pay Date]])+1,YEAR(Table1[[#This Row],[SCO Pay Date]])),2)</f>
        <v>FY 2019-20</v>
      </c>
      <c r="J179" s="1"/>
      <c r="K179" s="1"/>
      <c r="L179" s="1"/>
      <c r="M179" s="1"/>
      <c r="N179" s="1"/>
    </row>
    <row r="180" spans="1:14" x14ac:dyDescent="0.3">
      <c r="A180" s="3" t="s">
        <v>6</v>
      </c>
      <c r="B180" s="5">
        <v>0</v>
      </c>
      <c r="C180" s="5">
        <v>525.19000000000005</v>
      </c>
      <c r="D180" s="5">
        <v>896.99</v>
      </c>
      <c r="E180" s="5">
        <v>1.48</v>
      </c>
      <c r="F180" s="5">
        <v>0</v>
      </c>
      <c r="G180" s="5">
        <f>SUM(Table1[[#This Row],[CSS]:[CFTN]])</f>
        <v>1423.66</v>
      </c>
      <c r="H180" s="10">
        <v>43845</v>
      </c>
      <c r="I180" s="5" t="str">
        <f>"FY "&amp;IF(MONTH(Table1[[#This Row],[SCO Pay Date]])&gt;=7,YEAR(Table1[[#This Row],[SCO Pay Date]]),YEAR(Table1[[#This Row],[SCO Pay Date]])-1)&amp;"-"&amp;RIGHT(IF(MONTH(Table1[[#This Row],[SCO Pay Date]])&gt;=7,YEAR(Table1[[#This Row],[SCO Pay Date]])+1,YEAR(Table1[[#This Row],[SCO Pay Date]])),2)</f>
        <v>FY 2019-20</v>
      </c>
      <c r="J180" s="1"/>
      <c r="K180" s="1"/>
      <c r="L180" s="1"/>
      <c r="M180" s="1"/>
      <c r="N180" s="1"/>
    </row>
    <row r="181" spans="1:14" x14ac:dyDescent="0.3">
      <c r="A181" s="3" t="s">
        <v>5</v>
      </c>
      <c r="B181" s="5">
        <v>0</v>
      </c>
      <c r="C181" s="5">
        <v>1567.2</v>
      </c>
      <c r="D181" s="5">
        <v>2676.69</v>
      </c>
      <c r="E181" s="5">
        <v>4.43</v>
      </c>
      <c r="F181" s="5">
        <v>0</v>
      </c>
      <c r="G181" s="5">
        <f>SUM(Table1[[#This Row],[CSS]:[CFTN]])</f>
        <v>4248.3200000000006</v>
      </c>
      <c r="H181" s="10">
        <v>43845</v>
      </c>
      <c r="I181" s="5" t="str">
        <f>"FY "&amp;IF(MONTH(Table1[[#This Row],[SCO Pay Date]])&gt;=7,YEAR(Table1[[#This Row],[SCO Pay Date]]),YEAR(Table1[[#This Row],[SCO Pay Date]])-1)&amp;"-"&amp;RIGHT(IF(MONTH(Table1[[#This Row],[SCO Pay Date]])&gt;=7,YEAR(Table1[[#This Row],[SCO Pay Date]])+1,YEAR(Table1[[#This Row],[SCO Pay Date]])),2)</f>
        <v>FY 2019-20</v>
      </c>
      <c r="J181" s="1"/>
      <c r="K181" s="1"/>
      <c r="L181" s="1"/>
      <c r="M181" s="1"/>
      <c r="N181" s="1"/>
    </row>
    <row r="182" spans="1:14" x14ac:dyDescent="0.3">
      <c r="A182" s="3" t="s">
        <v>4</v>
      </c>
      <c r="B182" s="5">
        <v>0</v>
      </c>
      <c r="C182" s="5">
        <v>232.45</v>
      </c>
      <c r="D182" s="5">
        <v>397</v>
      </c>
      <c r="E182" s="5">
        <v>0.66</v>
      </c>
      <c r="F182" s="5">
        <v>0</v>
      </c>
      <c r="G182" s="5">
        <f>SUM(Table1[[#This Row],[CSS]:[CFTN]])</f>
        <v>630.11</v>
      </c>
      <c r="H182" s="10">
        <v>43845</v>
      </c>
      <c r="I182" s="5" t="str">
        <f>"FY "&amp;IF(MONTH(Table1[[#This Row],[SCO Pay Date]])&gt;=7,YEAR(Table1[[#This Row],[SCO Pay Date]]),YEAR(Table1[[#This Row],[SCO Pay Date]])-1)&amp;"-"&amp;RIGHT(IF(MONTH(Table1[[#This Row],[SCO Pay Date]])&gt;=7,YEAR(Table1[[#This Row],[SCO Pay Date]])+1,YEAR(Table1[[#This Row],[SCO Pay Date]])),2)</f>
        <v>FY 2019-20</v>
      </c>
      <c r="J182" s="1"/>
      <c r="K182" s="1"/>
      <c r="L182" s="1"/>
      <c r="M182" s="1"/>
      <c r="N182" s="1"/>
    </row>
    <row r="183" spans="1:14" x14ac:dyDescent="0.3">
      <c r="A183" s="3" t="s">
        <v>3</v>
      </c>
      <c r="B183" s="5">
        <v>0</v>
      </c>
      <c r="C183" s="5">
        <v>3447.04</v>
      </c>
      <c r="D183" s="5">
        <v>5887.33</v>
      </c>
      <c r="E183" s="5">
        <v>9.74</v>
      </c>
      <c r="F183" s="5">
        <v>0</v>
      </c>
      <c r="G183" s="5">
        <f>SUM(Table1[[#This Row],[CSS]:[CFTN]])</f>
        <v>9344.1099999999988</v>
      </c>
      <c r="H183" s="10">
        <v>43845</v>
      </c>
      <c r="I183" s="5" t="str">
        <f>"FY "&amp;IF(MONTH(Table1[[#This Row],[SCO Pay Date]])&gt;=7,YEAR(Table1[[#This Row],[SCO Pay Date]]),YEAR(Table1[[#This Row],[SCO Pay Date]])-1)&amp;"-"&amp;RIGHT(IF(MONTH(Table1[[#This Row],[SCO Pay Date]])&gt;=7,YEAR(Table1[[#This Row],[SCO Pay Date]])+1,YEAR(Table1[[#This Row],[SCO Pay Date]])),2)</f>
        <v>FY 2019-20</v>
      </c>
      <c r="J183" s="1"/>
      <c r="K183" s="1"/>
      <c r="L183" s="1"/>
      <c r="M183" s="1"/>
      <c r="N183" s="1"/>
    </row>
    <row r="184" spans="1:14" x14ac:dyDescent="0.3">
      <c r="A184" s="3" t="s">
        <v>2</v>
      </c>
      <c r="B184" s="5">
        <v>0</v>
      </c>
      <c r="C184" s="5">
        <v>479.49</v>
      </c>
      <c r="D184" s="5">
        <v>818.95</v>
      </c>
      <c r="E184" s="5">
        <v>1.35</v>
      </c>
      <c r="F184" s="5">
        <v>0</v>
      </c>
      <c r="G184" s="5">
        <f>SUM(Table1[[#This Row],[CSS]:[CFTN]])</f>
        <v>1299.79</v>
      </c>
      <c r="H184" s="10">
        <v>43845</v>
      </c>
      <c r="I184" s="5" t="str">
        <f>"FY "&amp;IF(MONTH(Table1[[#This Row],[SCO Pay Date]])&gt;=7,YEAR(Table1[[#This Row],[SCO Pay Date]]),YEAR(Table1[[#This Row],[SCO Pay Date]])-1)&amp;"-"&amp;RIGHT(IF(MONTH(Table1[[#This Row],[SCO Pay Date]])&gt;=7,YEAR(Table1[[#This Row],[SCO Pay Date]])+1,YEAR(Table1[[#This Row],[SCO Pay Date]])),2)</f>
        <v>FY 2019-20</v>
      </c>
      <c r="J184" s="1"/>
      <c r="K184" s="1"/>
      <c r="L184" s="1"/>
      <c r="M184" s="1"/>
      <c r="N184" s="1"/>
    </row>
    <row r="185" spans="1:14" x14ac:dyDescent="0.3">
      <c r="A185" s="3" t="s">
        <v>1</v>
      </c>
      <c r="B185" s="5">
        <v>0</v>
      </c>
      <c r="C185" s="5">
        <v>5752.55</v>
      </c>
      <c r="D185" s="5">
        <v>9825</v>
      </c>
      <c r="E185" s="5">
        <v>16.25</v>
      </c>
      <c r="F185" s="5">
        <v>0</v>
      </c>
      <c r="G185" s="5">
        <f>SUM(Table1[[#This Row],[CSS]:[CFTN]])</f>
        <v>15593.8</v>
      </c>
      <c r="H185" s="10">
        <v>43845</v>
      </c>
      <c r="I185" s="5" t="str">
        <f>"FY "&amp;IF(MONTH(Table1[[#This Row],[SCO Pay Date]])&gt;=7,YEAR(Table1[[#This Row],[SCO Pay Date]]),YEAR(Table1[[#This Row],[SCO Pay Date]])-1)&amp;"-"&amp;RIGHT(IF(MONTH(Table1[[#This Row],[SCO Pay Date]])&gt;=7,YEAR(Table1[[#This Row],[SCO Pay Date]])+1,YEAR(Table1[[#This Row],[SCO Pay Date]])),2)</f>
        <v>FY 2019-20</v>
      </c>
      <c r="J185" s="1"/>
      <c r="K185" s="1"/>
      <c r="L185" s="1"/>
      <c r="M185" s="1"/>
      <c r="N185" s="1"/>
    </row>
    <row r="186" spans="1:14" x14ac:dyDescent="0.3">
      <c r="A186" s="3" t="s">
        <v>0</v>
      </c>
      <c r="B186" s="5">
        <v>0</v>
      </c>
      <c r="C186" s="5">
        <v>1543.3</v>
      </c>
      <c r="D186" s="5">
        <v>2635.86</v>
      </c>
      <c r="E186" s="5">
        <v>4.3600000000000003</v>
      </c>
      <c r="F186" s="5">
        <v>0</v>
      </c>
      <c r="G186" s="5">
        <f>SUM(Table1[[#This Row],[CSS]:[CFTN]])</f>
        <v>4183.5199999999995</v>
      </c>
      <c r="H186" s="10">
        <v>43845</v>
      </c>
      <c r="I186" s="5" t="str">
        <f>"FY "&amp;IF(MONTH(Table1[[#This Row],[SCO Pay Date]])&gt;=7,YEAR(Table1[[#This Row],[SCO Pay Date]]),YEAR(Table1[[#This Row],[SCO Pay Date]])-1)&amp;"-"&amp;RIGHT(IF(MONTH(Table1[[#This Row],[SCO Pay Date]])&gt;=7,YEAR(Table1[[#This Row],[SCO Pay Date]])+1,YEAR(Table1[[#This Row],[SCO Pay Date]])),2)</f>
        <v>FY 2019-20</v>
      </c>
      <c r="J186" s="1"/>
      <c r="K186" s="1"/>
      <c r="L186" s="1"/>
      <c r="M186" s="1"/>
      <c r="N186" s="1"/>
    </row>
    <row r="187" spans="1:14" x14ac:dyDescent="0.3">
      <c r="A187" s="8" t="s">
        <v>57</v>
      </c>
      <c r="B187" s="5">
        <v>0</v>
      </c>
      <c r="C187" s="5">
        <v>11575.54</v>
      </c>
      <c r="D187" s="5">
        <v>0</v>
      </c>
      <c r="E187" s="5">
        <v>0</v>
      </c>
      <c r="F187" s="5">
        <v>652.61</v>
      </c>
      <c r="G187" s="5">
        <f>SUM(Table1[[#This Row],[CSS]:[CFTN]])</f>
        <v>12228.150000000001</v>
      </c>
      <c r="H187" s="10">
        <v>43876</v>
      </c>
      <c r="I187" s="5" t="str">
        <f>"FY "&amp;IF(MONTH(Table1[[#This Row],[SCO Pay Date]])&gt;=7,YEAR(Table1[[#This Row],[SCO Pay Date]]),YEAR(Table1[[#This Row],[SCO Pay Date]])-1)&amp;"-"&amp;RIGHT(IF(MONTH(Table1[[#This Row],[SCO Pay Date]])&gt;=7,YEAR(Table1[[#This Row],[SCO Pay Date]])+1,YEAR(Table1[[#This Row],[SCO Pay Date]])),2)</f>
        <v>FY 2019-20</v>
      </c>
      <c r="J187" s="1"/>
      <c r="K187" s="1"/>
      <c r="L187" s="1"/>
      <c r="M187" s="1"/>
      <c r="N187" s="1"/>
    </row>
    <row r="188" spans="1:14" x14ac:dyDescent="0.3">
      <c r="A188" s="18" t="s">
        <v>90</v>
      </c>
      <c r="B188" s="5">
        <v>0</v>
      </c>
      <c r="C188" s="5">
        <v>210.42</v>
      </c>
      <c r="D188" s="5">
        <v>0</v>
      </c>
      <c r="E188" s="5">
        <v>0</v>
      </c>
      <c r="F188" s="5">
        <v>11.86</v>
      </c>
      <c r="G188" s="5">
        <f>SUM(Table1[[#This Row],[CSS]:[CFTN]])</f>
        <v>222.27999999999997</v>
      </c>
      <c r="H188" s="10">
        <v>43876</v>
      </c>
      <c r="I188" s="5" t="str">
        <f>"FY "&amp;IF(MONTH(Table1[[#This Row],[SCO Pay Date]])&gt;=7,YEAR(Table1[[#This Row],[SCO Pay Date]]),YEAR(Table1[[#This Row],[SCO Pay Date]])-1)&amp;"-"&amp;RIGHT(IF(MONTH(Table1[[#This Row],[SCO Pay Date]])&gt;=7,YEAR(Table1[[#This Row],[SCO Pay Date]])+1,YEAR(Table1[[#This Row],[SCO Pay Date]])),2)</f>
        <v>FY 2019-20</v>
      </c>
      <c r="J188" s="1"/>
      <c r="K188" s="1"/>
      <c r="L188" s="1"/>
      <c r="M188" s="1"/>
      <c r="N188" s="1"/>
    </row>
    <row r="189" spans="1:14" x14ac:dyDescent="0.3">
      <c r="A189" s="8" t="s">
        <v>56</v>
      </c>
      <c r="B189" s="5">
        <v>0</v>
      </c>
      <c r="C189" s="5">
        <v>432.49</v>
      </c>
      <c r="D189" s="5">
        <v>0</v>
      </c>
      <c r="E189" s="5">
        <v>0</v>
      </c>
      <c r="F189" s="5">
        <v>24.38</v>
      </c>
      <c r="G189" s="5">
        <f>SUM(Table1[[#This Row],[CSS]:[CFTN]])</f>
        <v>456.87</v>
      </c>
      <c r="H189" s="10">
        <v>43876</v>
      </c>
      <c r="I189" s="5" t="str">
        <f>"FY "&amp;IF(MONTH(Table1[[#This Row],[SCO Pay Date]])&gt;=7,YEAR(Table1[[#This Row],[SCO Pay Date]]),YEAR(Table1[[#This Row],[SCO Pay Date]])-1)&amp;"-"&amp;RIGHT(IF(MONTH(Table1[[#This Row],[SCO Pay Date]])&gt;=7,YEAR(Table1[[#This Row],[SCO Pay Date]])+1,YEAR(Table1[[#This Row],[SCO Pay Date]])),2)</f>
        <v>FY 2019-20</v>
      </c>
      <c r="J189" s="1"/>
      <c r="K189" s="1"/>
      <c r="L189" s="1"/>
      <c r="M189" s="1"/>
      <c r="N189" s="1"/>
    </row>
    <row r="190" spans="1:14" x14ac:dyDescent="0.3">
      <c r="A190" s="8" t="s">
        <v>55</v>
      </c>
      <c r="B190" s="5">
        <v>0</v>
      </c>
      <c r="C190" s="5">
        <v>945.35</v>
      </c>
      <c r="D190" s="5">
        <v>0</v>
      </c>
      <c r="E190" s="5">
        <v>0</v>
      </c>
      <c r="F190" s="5">
        <v>53.3</v>
      </c>
      <c r="G190" s="5">
        <f>SUM(Table1[[#This Row],[CSS]:[CFTN]])</f>
        <v>998.65</v>
      </c>
      <c r="H190" s="10">
        <v>43876</v>
      </c>
      <c r="I190" s="5" t="str">
        <f>"FY "&amp;IF(MONTH(Table1[[#This Row],[SCO Pay Date]])&gt;=7,YEAR(Table1[[#This Row],[SCO Pay Date]]),YEAR(Table1[[#This Row],[SCO Pay Date]])-1)&amp;"-"&amp;RIGHT(IF(MONTH(Table1[[#This Row],[SCO Pay Date]])&gt;=7,YEAR(Table1[[#This Row],[SCO Pay Date]])+1,YEAR(Table1[[#This Row],[SCO Pay Date]])),2)</f>
        <v>FY 2019-20</v>
      </c>
      <c r="J190" s="1"/>
      <c r="K190" s="1"/>
      <c r="L190" s="1"/>
      <c r="M190" s="1"/>
      <c r="N190" s="1"/>
    </row>
    <row r="191" spans="1:14" x14ac:dyDescent="0.3">
      <c r="A191" s="8" t="s">
        <v>54</v>
      </c>
      <c r="B191" s="5">
        <v>0</v>
      </c>
      <c r="C191" s="5">
        <v>1771.54</v>
      </c>
      <c r="D191" s="5">
        <v>0</v>
      </c>
      <c r="E191" s="5">
        <v>0</v>
      </c>
      <c r="F191" s="5">
        <v>99.88</v>
      </c>
      <c r="G191" s="5">
        <f>SUM(Table1[[#This Row],[CSS]:[CFTN]])</f>
        <v>1871.42</v>
      </c>
      <c r="H191" s="10">
        <v>43876</v>
      </c>
      <c r="I191" s="5" t="str">
        <f>"FY "&amp;IF(MONTH(Table1[[#This Row],[SCO Pay Date]])&gt;=7,YEAR(Table1[[#This Row],[SCO Pay Date]]),YEAR(Table1[[#This Row],[SCO Pay Date]])-1)&amp;"-"&amp;RIGHT(IF(MONTH(Table1[[#This Row],[SCO Pay Date]])&gt;=7,YEAR(Table1[[#This Row],[SCO Pay Date]])+1,YEAR(Table1[[#This Row],[SCO Pay Date]])),2)</f>
        <v>FY 2019-20</v>
      </c>
      <c r="J191" s="1"/>
      <c r="K191" s="1"/>
      <c r="L191" s="1"/>
      <c r="M191" s="1"/>
      <c r="N191" s="1"/>
    </row>
    <row r="192" spans="1:14" x14ac:dyDescent="0.3">
      <c r="A192" s="8" t="s">
        <v>53</v>
      </c>
      <c r="B192" s="5">
        <v>0</v>
      </c>
      <c r="C192" s="5">
        <v>476.14</v>
      </c>
      <c r="D192" s="5">
        <v>0</v>
      </c>
      <c r="E192" s="5">
        <v>0</v>
      </c>
      <c r="F192" s="5">
        <v>26.84</v>
      </c>
      <c r="G192" s="5">
        <f>SUM(Table1[[#This Row],[CSS]:[CFTN]])</f>
        <v>502.97999999999996</v>
      </c>
      <c r="H192" s="10">
        <v>43876</v>
      </c>
      <c r="I192" s="5" t="str">
        <f>"FY "&amp;IF(MONTH(Table1[[#This Row],[SCO Pay Date]])&gt;=7,YEAR(Table1[[#This Row],[SCO Pay Date]]),YEAR(Table1[[#This Row],[SCO Pay Date]])-1)&amp;"-"&amp;RIGHT(IF(MONTH(Table1[[#This Row],[SCO Pay Date]])&gt;=7,YEAR(Table1[[#This Row],[SCO Pay Date]])+1,YEAR(Table1[[#This Row],[SCO Pay Date]])),2)</f>
        <v>FY 2019-20</v>
      </c>
      <c r="J192" s="1"/>
      <c r="K192" s="1"/>
      <c r="L192" s="1"/>
      <c r="M192" s="1"/>
      <c r="N192" s="1"/>
    </row>
    <row r="193" spans="1:14" x14ac:dyDescent="0.3">
      <c r="A193" s="8" t="s">
        <v>52</v>
      </c>
      <c r="B193" s="5">
        <v>0</v>
      </c>
      <c r="C193" s="5">
        <v>373.8</v>
      </c>
      <c r="D193" s="5">
        <v>0</v>
      </c>
      <c r="E193" s="5">
        <v>0</v>
      </c>
      <c r="F193" s="5">
        <v>21.07</v>
      </c>
      <c r="G193" s="5">
        <f>SUM(Table1[[#This Row],[CSS]:[CFTN]])</f>
        <v>394.87</v>
      </c>
      <c r="H193" s="10">
        <v>43876</v>
      </c>
      <c r="I193" s="5" t="str">
        <f>"FY "&amp;IF(MONTH(Table1[[#This Row],[SCO Pay Date]])&gt;=7,YEAR(Table1[[#This Row],[SCO Pay Date]]),YEAR(Table1[[#This Row],[SCO Pay Date]])-1)&amp;"-"&amp;RIGHT(IF(MONTH(Table1[[#This Row],[SCO Pay Date]])&gt;=7,YEAR(Table1[[#This Row],[SCO Pay Date]])+1,YEAR(Table1[[#This Row],[SCO Pay Date]])),2)</f>
        <v>FY 2019-20</v>
      </c>
      <c r="J193" s="1"/>
      <c r="K193" s="1"/>
      <c r="L193" s="1"/>
      <c r="M193" s="1"/>
      <c r="N193" s="1"/>
    </row>
    <row r="194" spans="1:14" x14ac:dyDescent="0.3">
      <c r="A194" s="8" t="s">
        <v>51</v>
      </c>
      <c r="B194" s="5">
        <v>0</v>
      </c>
      <c r="C194" s="5">
        <v>7527.19</v>
      </c>
      <c r="D194" s="5">
        <v>0</v>
      </c>
      <c r="E194" s="5">
        <v>0</v>
      </c>
      <c r="F194" s="5">
        <v>424.37</v>
      </c>
      <c r="G194" s="5">
        <f>SUM(Table1[[#This Row],[CSS]:[CFTN]])</f>
        <v>7951.5599999999995</v>
      </c>
      <c r="H194" s="10">
        <v>43876</v>
      </c>
      <c r="I194" s="5" t="str">
        <f>"FY "&amp;IF(MONTH(Table1[[#This Row],[SCO Pay Date]])&gt;=7,YEAR(Table1[[#This Row],[SCO Pay Date]]),YEAR(Table1[[#This Row],[SCO Pay Date]])-1)&amp;"-"&amp;RIGHT(IF(MONTH(Table1[[#This Row],[SCO Pay Date]])&gt;=7,YEAR(Table1[[#This Row],[SCO Pay Date]])+1,YEAR(Table1[[#This Row],[SCO Pay Date]])),2)</f>
        <v>FY 2019-20</v>
      </c>
      <c r="J194" s="1"/>
      <c r="K194" s="1"/>
      <c r="L194" s="1"/>
      <c r="M194" s="1"/>
      <c r="N194" s="1"/>
    </row>
    <row r="195" spans="1:14" x14ac:dyDescent="0.3">
      <c r="A195" s="8" t="s">
        <v>50</v>
      </c>
      <c r="B195" s="5">
        <v>0</v>
      </c>
      <c r="C195" s="5">
        <v>400.32</v>
      </c>
      <c r="D195" s="5">
        <v>0</v>
      </c>
      <c r="E195" s="5">
        <v>0</v>
      </c>
      <c r="F195" s="5">
        <v>22.57</v>
      </c>
      <c r="G195" s="5">
        <f>SUM(Table1[[#This Row],[CSS]:[CFTN]])</f>
        <v>422.89</v>
      </c>
      <c r="H195" s="10">
        <v>43876</v>
      </c>
      <c r="I195" s="5" t="str">
        <f>"FY "&amp;IF(MONTH(Table1[[#This Row],[SCO Pay Date]])&gt;=7,YEAR(Table1[[#This Row],[SCO Pay Date]]),YEAR(Table1[[#This Row],[SCO Pay Date]])-1)&amp;"-"&amp;RIGHT(IF(MONTH(Table1[[#This Row],[SCO Pay Date]])&gt;=7,YEAR(Table1[[#This Row],[SCO Pay Date]])+1,YEAR(Table1[[#This Row],[SCO Pay Date]])),2)</f>
        <v>FY 2019-20</v>
      </c>
      <c r="J195" s="1"/>
      <c r="K195" s="1"/>
      <c r="L195" s="1"/>
      <c r="M195" s="1"/>
      <c r="N195" s="1"/>
    </row>
    <row r="196" spans="1:14" x14ac:dyDescent="0.3">
      <c r="A196" s="8" t="s">
        <v>49</v>
      </c>
      <c r="B196" s="5">
        <v>0</v>
      </c>
      <c r="C196" s="5">
        <v>1228.54</v>
      </c>
      <c r="D196" s="5">
        <v>0</v>
      </c>
      <c r="E196" s="5">
        <v>0</v>
      </c>
      <c r="F196" s="5">
        <v>69.260000000000005</v>
      </c>
      <c r="G196" s="5">
        <f>SUM(Table1[[#This Row],[CSS]:[CFTN]])</f>
        <v>1297.8</v>
      </c>
      <c r="H196" s="10">
        <v>43876</v>
      </c>
      <c r="I196" s="5" t="str">
        <f>"FY "&amp;IF(MONTH(Table1[[#This Row],[SCO Pay Date]])&gt;=7,YEAR(Table1[[#This Row],[SCO Pay Date]]),YEAR(Table1[[#This Row],[SCO Pay Date]])-1)&amp;"-"&amp;RIGHT(IF(MONTH(Table1[[#This Row],[SCO Pay Date]])&gt;=7,YEAR(Table1[[#This Row],[SCO Pay Date]])+1,YEAR(Table1[[#This Row],[SCO Pay Date]])),2)</f>
        <v>FY 2019-20</v>
      </c>
      <c r="J196" s="1"/>
      <c r="K196" s="1"/>
      <c r="L196" s="1"/>
      <c r="M196" s="1"/>
      <c r="N196" s="1"/>
    </row>
    <row r="197" spans="1:14" x14ac:dyDescent="0.3">
      <c r="A197" s="8" t="s">
        <v>48</v>
      </c>
      <c r="B197" s="5">
        <v>0</v>
      </c>
      <c r="C197" s="5">
        <v>7787.6</v>
      </c>
      <c r="D197" s="5">
        <v>0</v>
      </c>
      <c r="E197" s="5">
        <v>0</v>
      </c>
      <c r="F197" s="5">
        <v>439.05</v>
      </c>
      <c r="G197" s="5">
        <f>SUM(Table1[[#This Row],[CSS]:[CFTN]])</f>
        <v>8226.65</v>
      </c>
      <c r="H197" s="10">
        <v>43876</v>
      </c>
      <c r="I197" s="5" t="str">
        <f>"FY "&amp;IF(MONTH(Table1[[#This Row],[SCO Pay Date]])&gt;=7,YEAR(Table1[[#This Row],[SCO Pay Date]]),YEAR(Table1[[#This Row],[SCO Pay Date]])-1)&amp;"-"&amp;RIGHT(IF(MONTH(Table1[[#This Row],[SCO Pay Date]])&gt;=7,YEAR(Table1[[#This Row],[SCO Pay Date]])+1,YEAR(Table1[[#This Row],[SCO Pay Date]])),2)</f>
        <v>FY 2019-20</v>
      </c>
      <c r="J197" s="1"/>
      <c r="K197" s="1"/>
      <c r="L197" s="1"/>
      <c r="M197" s="1"/>
      <c r="N197" s="1"/>
    </row>
    <row r="198" spans="1:14" x14ac:dyDescent="0.3">
      <c r="A198" s="8" t="s">
        <v>47</v>
      </c>
      <c r="B198" s="5">
        <v>0</v>
      </c>
      <c r="C198" s="5">
        <v>407.94</v>
      </c>
      <c r="D198" s="5">
        <v>0</v>
      </c>
      <c r="E198" s="5">
        <v>0</v>
      </c>
      <c r="F198" s="5">
        <v>23</v>
      </c>
      <c r="G198" s="5">
        <f>SUM(Table1[[#This Row],[CSS]:[CFTN]])</f>
        <v>430.94</v>
      </c>
      <c r="H198" s="10">
        <v>43876</v>
      </c>
      <c r="I198" s="5" t="str">
        <f>"FY "&amp;IF(MONTH(Table1[[#This Row],[SCO Pay Date]])&gt;=7,YEAR(Table1[[#This Row],[SCO Pay Date]]),YEAR(Table1[[#This Row],[SCO Pay Date]])-1)&amp;"-"&amp;RIGHT(IF(MONTH(Table1[[#This Row],[SCO Pay Date]])&gt;=7,YEAR(Table1[[#This Row],[SCO Pay Date]])+1,YEAR(Table1[[#This Row],[SCO Pay Date]])),2)</f>
        <v>FY 2019-20</v>
      </c>
      <c r="J198" s="1"/>
      <c r="K198" s="1"/>
      <c r="L198" s="1"/>
      <c r="M198" s="1"/>
      <c r="N198" s="1"/>
    </row>
    <row r="199" spans="1:14" x14ac:dyDescent="0.3">
      <c r="A199" s="8" t="s">
        <v>46</v>
      </c>
      <c r="B199" s="5">
        <v>0</v>
      </c>
      <c r="C199" s="5">
        <v>1079.52</v>
      </c>
      <c r="D199" s="5">
        <v>0</v>
      </c>
      <c r="E199" s="5">
        <v>0</v>
      </c>
      <c r="F199" s="5">
        <v>60.86</v>
      </c>
      <c r="G199" s="5">
        <f>SUM(Table1[[#This Row],[CSS]:[CFTN]])</f>
        <v>1140.3799999999999</v>
      </c>
      <c r="H199" s="10">
        <v>43876</v>
      </c>
      <c r="I199" s="5" t="str">
        <f>"FY "&amp;IF(MONTH(Table1[[#This Row],[SCO Pay Date]])&gt;=7,YEAR(Table1[[#This Row],[SCO Pay Date]]),YEAR(Table1[[#This Row],[SCO Pay Date]])-1)&amp;"-"&amp;RIGHT(IF(MONTH(Table1[[#This Row],[SCO Pay Date]])&gt;=7,YEAR(Table1[[#This Row],[SCO Pay Date]])+1,YEAR(Table1[[#This Row],[SCO Pay Date]])),2)</f>
        <v>FY 2019-20</v>
      </c>
      <c r="J199" s="1"/>
      <c r="K199" s="1"/>
      <c r="L199" s="1"/>
      <c r="M199" s="1"/>
      <c r="N199" s="1"/>
    </row>
    <row r="200" spans="1:14" x14ac:dyDescent="0.3">
      <c r="A200" s="8" t="s">
        <v>45</v>
      </c>
      <c r="B200" s="5">
        <v>0</v>
      </c>
      <c r="C200" s="5">
        <v>1512.25</v>
      </c>
      <c r="D200" s="5">
        <v>0</v>
      </c>
      <c r="E200" s="5">
        <v>0</v>
      </c>
      <c r="F200" s="5">
        <v>85.26</v>
      </c>
      <c r="G200" s="5">
        <f>SUM(Table1[[#This Row],[CSS]:[CFTN]])</f>
        <v>1597.51</v>
      </c>
      <c r="H200" s="10">
        <v>43876</v>
      </c>
      <c r="I200" s="5" t="str">
        <f>"FY "&amp;IF(MONTH(Table1[[#This Row],[SCO Pay Date]])&gt;=7,YEAR(Table1[[#This Row],[SCO Pay Date]]),YEAR(Table1[[#This Row],[SCO Pay Date]])-1)&amp;"-"&amp;RIGHT(IF(MONTH(Table1[[#This Row],[SCO Pay Date]])&gt;=7,YEAR(Table1[[#This Row],[SCO Pay Date]])+1,YEAR(Table1[[#This Row],[SCO Pay Date]])),2)</f>
        <v>FY 2019-20</v>
      </c>
      <c r="J200" s="1"/>
      <c r="K200" s="1"/>
      <c r="L200" s="1"/>
      <c r="M200" s="1"/>
      <c r="N200" s="1"/>
    </row>
    <row r="201" spans="1:14" x14ac:dyDescent="0.3">
      <c r="A201" s="8" t="s">
        <v>44</v>
      </c>
      <c r="B201" s="5">
        <v>0</v>
      </c>
      <c r="C201" s="5">
        <v>267.12</v>
      </c>
      <c r="D201" s="5">
        <v>0</v>
      </c>
      <c r="E201" s="5">
        <v>0</v>
      </c>
      <c r="F201" s="5">
        <v>15.06</v>
      </c>
      <c r="G201" s="5">
        <f>SUM(Table1[[#This Row],[CSS]:[CFTN]])</f>
        <v>282.18</v>
      </c>
      <c r="H201" s="10">
        <v>43876</v>
      </c>
      <c r="I201" s="5" t="str">
        <f>"FY "&amp;IF(MONTH(Table1[[#This Row],[SCO Pay Date]])&gt;=7,YEAR(Table1[[#This Row],[SCO Pay Date]]),YEAR(Table1[[#This Row],[SCO Pay Date]])-1)&amp;"-"&amp;RIGHT(IF(MONTH(Table1[[#This Row],[SCO Pay Date]])&gt;=7,YEAR(Table1[[#This Row],[SCO Pay Date]])+1,YEAR(Table1[[#This Row],[SCO Pay Date]])),2)</f>
        <v>FY 2019-20</v>
      </c>
      <c r="J201" s="1"/>
      <c r="K201" s="1"/>
      <c r="L201" s="1"/>
      <c r="M201" s="1"/>
      <c r="N201" s="1"/>
    </row>
    <row r="202" spans="1:14" x14ac:dyDescent="0.3">
      <c r="A202" s="8" t="s">
        <v>43</v>
      </c>
      <c r="B202" s="5">
        <v>0</v>
      </c>
      <c r="C202" s="5">
        <v>0</v>
      </c>
      <c r="D202" s="5">
        <v>0</v>
      </c>
      <c r="E202" s="5">
        <v>0</v>
      </c>
      <c r="F202" s="5">
        <v>379.37</v>
      </c>
      <c r="G202" s="5">
        <f>SUM(Table1[[#This Row],[CSS]:[CFTN]])</f>
        <v>379.37</v>
      </c>
      <c r="H202" s="10">
        <v>43876</v>
      </c>
      <c r="I202" s="5" t="str">
        <f>"FY "&amp;IF(MONTH(Table1[[#This Row],[SCO Pay Date]])&gt;=7,YEAR(Table1[[#This Row],[SCO Pay Date]]),YEAR(Table1[[#This Row],[SCO Pay Date]])-1)&amp;"-"&amp;RIGHT(IF(MONTH(Table1[[#This Row],[SCO Pay Date]])&gt;=7,YEAR(Table1[[#This Row],[SCO Pay Date]])+1,YEAR(Table1[[#This Row],[SCO Pay Date]])),2)</f>
        <v>FY 2019-20</v>
      </c>
      <c r="J202" s="1"/>
      <c r="K202" s="1"/>
      <c r="L202" s="1"/>
      <c r="M202" s="1"/>
      <c r="N202" s="1"/>
    </row>
    <row r="203" spans="1:14" x14ac:dyDescent="0.3">
      <c r="A203" s="8" t="s">
        <v>42</v>
      </c>
      <c r="B203" s="5">
        <v>0</v>
      </c>
      <c r="C203" s="5">
        <v>1267.57</v>
      </c>
      <c r="D203" s="5">
        <v>0</v>
      </c>
      <c r="E203" s="5">
        <v>0</v>
      </c>
      <c r="F203" s="5">
        <v>71.459999999999994</v>
      </c>
      <c r="G203" s="5">
        <f>SUM(Table1[[#This Row],[CSS]:[CFTN]])</f>
        <v>1339.03</v>
      </c>
      <c r="H203" s="10">
        <v>43876</v>
      </c>
      <c r="I203" s="5" t="str">
        <f>"FY "&amp;IF(MONTH(Table1[[#This Row],[SCO Pay Date]])&gt;=7,YEAR(Table1[[#This Row],[SCO Pay Date]]),YEAR(Table1[[#This Row],[SCO Pay Date]])-1)&amp;"-"&amp;RIGHT(IF(MONTH(Table1[[#This Row],[SCO Pay Date]])&gt;=7,YEAR(Table1[[#This Row],[SCO Pay Date]])+1,YEAR(Table1[[#This Row],[SCO Pay Date]])),2)</f>
        <v>FY 2019-20</v>
      </c>
      <c r="J203" s="1"/>
      <c r="K203" s="1"/>
      <c r="L203" s="1"/>
      <c r="M203" s="1"/>
      <c r="N203" s="1"/>
    </row>
    <row r="204" spans="1:14" x14ac:dyDescent="0.3">
      <c r="A204" s="8" t="s">
        <v>41</v>
      </c>
      <c r="B204" s="5">
        <v>0</v>
      </c>
      <c r="C204" s="5">
        <v>602.98</v>
      </c>
      <c r="D204" s="5">
        <v>0</v>
      </c>
      <c r="E204" s="5">
        <v>0</v>
      </c>
      <c r="F204" s="5">
        <v>33.99</v>
      </c>
      <c r="G204" s="5">
        <f>SUM(Table1[[#This Row],[CSS]:[CFTN]])</f>
        <v>636.97</v>
      </c>
      <c r="H204" s="10">
        <v>43876</v>
      </c>
      <c r="I204" s="5" t="str">
        <f>"FY "&amp;IF(MONTH(Table1[[#This Row],[SCO Pay Date]])&gt;=7,YEAR(Table1[[#This Row],[SCO Pay Date]]),YEAR(Table1[[#This Row],[SCO Pay Date]])-1)&amp;"-"&amp;RIGHT(IF(MONTH(Table1[[#This Row],[SCO Pay Date]])&gt;=7,YEAR(Table1[[#This Row],[SCO Pay Date]])+1,YEAR(Table1[[#This Row],[SCO Pay Date]])),2)</f>
        <v>FY 2019-20</v>
      </c>
      <c r="J204" s="1"/>
      <c r="K204" s="1"/>
      <c r="L204" s="1"/>
      <c r="M204" s="1"/>
      <c r="N204" s="1"/>
    </row>
    <row r="205" spans="1:14" x14ac:dyDescent="0.3">
      <c r="A205" s="8" t="s">
        <v>40</v>
      </c>
      <c r="B205" s="5">
        <v>0</v>
      </c>
      <c r="C205" s="5">
        <v>393.87</v>
      </c>
      <c r="D205" s="5">
        <v>0</v>
      </c>
      <c r="E205" s="5">
        <v>0</v>
      </c>
      <c r="F205" s="5">
        <v>22.21</v>
      </c>
      <c r="G205" s="5">
        <f>SUM(Table1[[#This Row],[CSS]:[CFTN]])</f>
        <v>416.08</v>
      </c>
      <c r="H205" s="10">
        <v>43876</v>
      </c>
      <c r="I205" s="5" t="str">
        <f>"FY "&amp;IF(MONTH(Table1[[#This Row],[SCO Pay Date]])&gt;=7,YEAR(Table1[[#This Row],[SCO Pay Date]]),YEAR(Table1[[#This Row],[SCO Pay Date]])-1)&amp;"-"&amp;RIGHT(IF(MONTH(Table1[[#This Row],[SCO Pay Date]])&gt;=7,YEAR(Table1[[#This Row],[SCO Pay Date]])+1,YEAR(Table1[[#This Row],[SCO Pay Date]])),2)</f>
        <v>FY 2019-20</v>
      </c>
      <c r="J205" s="1"/>
      <c r="K205" s="1"/>
      <c r="L205" s="1"/>
      <c r="M205" s="1"/>
      <c r="N205" s="1"/>
    </row>
    <row r="206" spans="1:14" x14ac:dyDescent="0.3">
      <c r="A206" s="8" t="s">
        <v>39</v>
      </c>
      <c r="B206" s="5">
        <v>0</v>
      </c>
      <c r="C206" s="5">
        <v>87867.739999999845</v>
      </c>
      <c r="D206" s="5">
        <v>0</v>
      </c>
      <c r="E206" s="5">
        <v>0</v>
      </c>
      <c r="F206" s="5">
        <v>4953.8699999999972</v>
      </c>
      <c r="G206" s="5">
        <f>SUM(Table1[[#This Row],[CSS]:[CFTN]])</f>
        <v>92821.609999999841</v>
      </c>
      <c r="H206" s="10">
        <v>43876</v>
      </c>
      <c r="I206" s="5" t="str">
        <f>"FY "&amp;IF(MONTH(Table1[[#This Row],[SCO Pay Date]])&gt;=7,YEAR(Table1[[#This Row],[SCO Pay Date]]),YEAR(Table1[[#This Row],[SCO Pay Date]])-1)&amp;"-"&amp;RIGHT(IF(MONTH(Table1[[#This Row],[SCO Pay Date]])&gt;=7,YEAR(Table1[[#This Row],[SCO Pay Date]])+1,YEAR(Table1[[#This Row],[SCO Pay Date]])),2)</f>
        <v>FY 2019-20</v>
      </c>
      <c r="J206" s="1"/>
      <c r="K206" s="1"/>
      <c r="L206" s="1"/>
      <c r="M206" s="1"/>
      <c r="N206" s="1"/>
    </row>
    <row r="207" spans="1:14" x14ac:dyDescent="0.3">
      <c r="A207" s="8" t="s">
        <v>38</v>
      </c>
      <c r="B207" s="5">
        <v>0</v>
      </c>
      <c r="C207" s="5">
        <v>1339.41</v>
      </c>
      <c r="D207" s="5">
        <v>0</v>
      </c>
      <c r="E207" s="5">
        <v>0</v>
      </c>
      <c r="F207" s="5">
        <v>75.510000000000005</v>
      </c>
      <c r="G207" s="5">
        <f>SUM(Table1[[#This Row],[CSS]:[CFTN]])</f>
        <v>1414.92</v>
      </c>
      <c r="H207" s="10">
        <v>43876</v>
      </c>
      <c r="I207" s="5" t="str">
        <f>"FY "&amp;IF(MONTH(Table1[[#This Row],[SCO Pay Date]])&gt;=7,YEAR(Table1[[#This Row],[SCO Pay Date]]),YEAR(Table1[[#This Row],[SCO Pay Date]])-1)&amp;"-"&amp;RIGHT(IF(MONTH(Table1[[#This Row],[SCO Pay Date]])&gt;=7,YEAR(Table1[[#This Row],[SCO Pay Date]])+1,YEAR(Table1[[#This Row],[SCO Pay Date]])),2)</f>
        <v>FY 2019-20</v>
      </c>
      <c r="J207" s="1"/>
      <c r="K207" s="1"/>
      <c r="L207" s="1"/>
      <c r="M207" s="1"/>
      <c r="N207" s="1"/>
    </row>
    <row r="208" spans="1:14" x14ac:dyDescent="0.3">
      <c r="A208" s="8" t="s">
        <v>37</v>
      </c>
      <c r="B208" s="5">
        <v>0</v>
      </c>
      <c r="C208" s="5">
        <v>1867.63</v>
      </c>
      <c r="D208" s="5">
        <v>0</v>
      </c>
      <c r="E208" s="5">
        <v>0</v>
      </c>
      <c r="F208" s="5">
        <v>105.29</v>
      </c>
      <c r="G208" s="5">
        <f>SUM(Table1[[#This Row],[CSS]:[CFTN]])</f>
        <v>1972.92</v>
      </c>
      <c r="H208" s="10">
        <v>43876</v>
      </c>
      <c r="I208" s="5" t="str">
        <f>"FY "&amp;IF(MONTH(Table1[[#This Row],[SCO Pay Date]])&gt;=7,YEAR(Table1[[#This Row],[SCO Pay Date]]),YEAR(Table1[[#This Row],[SCO Pay Date]])-1)&amp;"-"&amp;RIGHT(IF(MONTH(Table1[[#This Row],[SCO Pay Date]])&gt;=7,YEAR(Table1[[#This Row],[SCO Pay Date]])+1,YEAR(Table1[[#This Row],[SCO Pay Date]])),2)</f>
        <v>FY 2019-20</v>
      </c>
      <c r="J208" s="1"/>
      <c r="K208" s="1"/>
      <c r="L208" s="1"/>
      <c r="M208" s="1"/>
      <c r="N208" s="1"/>
    </row>
    <row r="209" spans="1:14" x14ac:dyDescent="0.3">
      <c r="A209" s="8" t="s">
        <v>36</v>
      </c>
      <c r="B209" s="5">
        <v>0</v>
      </c>
      <c r="C209" s="5">
        <v>268.64999999999998</v>
      </c>
      <c r="D209" s="5">
        <v>0</v>
      </c>
      <c r="E209" s="5">
        <v>0</v>
      </c>
      <c r="F209" s="5">
        <v>15.15</v>
      </c>
      <c r="G209" s="5">
        <f>SUM(Table1[[#This Row],[CSS]:[CFTN]])</f>
        <v>283.79999999999995</v>
      </c>
      <c r="H209" s="10">
        <v>43876</v>
      </c>
      <c r="I209" s="5" t="str">
        <f>"FY "&amp;IF(MONTH(Table1[[#This Row],[SCO Pay Date]])&gt;=7,YEAR(Table1[[#This Row],[SCO Pay Date]]),YEAR(Table1[[#This Row],[SCO Pay Date]])-1)&amp;"-"&amp;RIGHT(IF(MONTH(Table1[[#This Row],[SCO Pay Date]])&gt;=7,YEAR(Table1[[#This Row],[SCO Pay Date]])+1,YEAR(Table1[[#This Row],[SCO Pay Date]])),2)</f>
        <v>FY 2019-20</v>
      </c>
      <c r="J209" s="1"/>
      <c r="K209" s="1"/>
      <c r="L209" s="1"/>
      <c r="M209" s="1"/>
      <c r="N209" s="1"/>
    </row>
    <row r="210" spans="1:14" x14ac:dyDescent="0.3">
      <c r="A210" s="8" t="s">
        <v>35</v>
      </c>
      <c r="B210" s="5">
        <v>0</v>
      </c>
      <c r="C210" s="5">
        <v>742.89</v>
      </c>
      <c r="D210" s="5">
        <v>0</v>
      </c>
      <c r="E210" s="5">
        <v>0</v>
      </c>
      <c r="F210" s="5">
        <v>41.88</v>
      </c>
      <c r="G210" s="5">
        <f>SUM(Table1[[#This Row],[CSS]:[CFTN]])</f>
        <v>784.77</v>
      </c>
      <c r="H210" s="10">
        <v>43876</v>
      </c>
      <c r="I210" s="5" t="str">
        <f>"FY "&amp;IF(MONTH(Table1[[#This Row],[SCO Pay Date]])&gt;=7,YEAR(Table1[[#This Row],[SCO Pay Date]]),YEAR(Table1[[#This Row],[SCO Pay Date]])-1)&amp;"-"&amp;RIGHT(IF(MONTH(Table1[[#This Row],[SCO Pay Date]])&gt;=7,YEAR(Table1[[#This Row],[SCO Pay Date]])+1,YEAR(Table1[[#This Row],[SCO Pay Date]])),2)</f>
        <v>FY 2019-20</v>
      </c>
      <c r="J210" s="1"/>
      <c r="K210" s="1"/>
      <c r="L210" s="1"/>
      <c r="M210" s="1"/>
      <c r="N210" s="1"/>
    </row>
    <row r="211" spans="1:14" x14ac:dyDescent="0.3">
      <c r="A211" s="8" t="s">
        <v>34</v>
      </c>
      <c r="B211" s="5">
        <v>0</v>
      </c>
      <c r="C211" s="5">
        <v>2276.73</v>
      </c>
      <c r="D211" s="5">
        <v>0</v>
      </c>
      <c r="E211" s="5">
        <v>0</v>
      </c>
      <c r="F211" s="5">
        <v>128.36000000000001</v>
      </c>
      <c r="G211" s="5">
        <f>SUM(Table1[[#This Row],[CSS]:[CFTN]])</f>
        <v>2405.09</v>
      </c>
      <c r="H211" s="10">
        <v>43876</v>
      </c>
      <c r="I211" s="5" t="str">
        <f>"FY "&amp;IF(MONTH(Table1[[#This Row],[SCO Pay Date]])&gt;=7,YEAR(Table1[[#This Row],[SCO Pay Date]]),YEAR(Table1[[#This Row],[SCO Pay Date]])-1)&amp;"-"&amp;RIGHT(IF(MONTH(Table1[[#This Row],[SCO Pay Date]])&gt;=7,YEAR(Table1[[#This Row],[SCO Pay Date]])+1,YEAR(Table1[[#This Row],[SCO Pay Date]])),2)</f>
        <v>FY 2019-20</v>
      </c>
      <c r="J211" s="1"/>
      <c r="K211" s="1"/>
      <c r="L211" s="1"/>
      <c r="M211" s="1"/>
      <c r="N211" s="1"/>
    </row>
    <row r="212" spans="1:14" x14ac:dyDescent="0.3">
      <c r="A212" s="8" t="s">
        <v>33</v>
      </c>
      <c r="B212" s="5">
        <v>0</v>
      </c>
      <c r="C212" s="5">
        <v>241.49</v>
      </c>
      <c r="D212" s="5">
        <v>0</v>
      </c>
      <c r="E212" s="5">
        <v>0</v>
      </c>
      <c r="F212" s="5">
        <v>13.61</v>
      </c>
      <c r="G212" s="5">
        <f>SUM(Table1[[#This Row],[CSS]:[CFTN]])</f>
        <v>255.10000000000002</v>
      </c>
      <c r="H212" s="10">
        <v>43876</v>
      </c>
      <c r="I212" s="5" t="str">
        <f>"FY "&amp;IF(MONTH(Table1[[#This Row],[SCO Pay Date]])&gt;=7,YEAR(Table1[[#This Row],[SCO Pay Date]]),YEAR(Table1[[#This Row],[SCO Pay Date]])-1)&amp;"-"&amp;RIGHT(IF(MONTH(Table1[[#This Row],[SCO Pay Date]])&gt;=7,YEAR(Table1[[#This Row],[SCO Pay Date]])+1,YEAR(Table1[[#This Row],[SCO Pay Date]])),2)</f>
        <v>FY 2019-20</v>
      </c>
      <c r="J212" s="1"/>
      <c r="K212" s="1"/>
      <c r="L212" s="1"/>
      <c r="M212" s="1"/>
      <c r="N212" s="1"/>
    </row>
    <row r="213" spans="1:14" x14ac:dyDescent="0.3">
      <c r="A213" s="8" t="s">
        <v>32</v>
      </c>
      <c r="B213" s="5">
        <v>0</v>
      </c>
      <c r="C213" s="5">
        <v>259.79000000000002</v>
      </c>
      <c r="D213" s="5">
        <v>0</v>
      </c>
      <c r="E213" s="5">
        <v>0</v>
      </c>
      <c r="F213" s="5">
        <v>14.65</v>
      </c>
      <c r="G213" s="5">
        <f>SUM(Table1[[#This Row],[CSS]:[CFTN]])</f>
        <v>274.44</v>
      </c>
      <c r="H213" s="10">
        <v>43876</v>
      </c>
      <c r="I213" s="5" t="str">
        <f>"FY "&amp;IF(MONTH(Table1[[#This Row],[SCO Pay Date]])&gt;=7,YEAR(Table1[[#This Row],[SCO Pay Date]]),YEAR(Table1[[#This Row],[SCO Pay Date]])-1)&amp;"-"&amp;RIGHT(IF(MONTH(Table1[[#This Row],[SCO Pay Date]])&gt;=7,YEAR(Table1[[#This Row],[SCO Pay Date]])+1,YEAR(Table1[[#This Row],[SCO Pay Date]])),2)</f>
        <v>FY 2019-20</v>
      </c>
      <c r="J213" s="1"/>
      <c r="K213" s="1"/>
      <c r="L213" s="1"/>
      <c r="M213" s="1"/>
      <c r="N213" s="1"/>
    </row>
    <row r="214" spans="1:14" x14ac:dyDescent="0.3">
      <c r="A214" s="8" t="s">
        <v>31</v>
      </c>
      <c r="B214" s="5">
        <v>0</v>
      </c>
      <c r="C214" s="5">
        <v>3607.08</v>
      </c>
      <c r="D214" s="5">
        <v>0</v>
      </c>
      <c r="E214" s="5">
        <v>0</v>
      </c>
      <c r="F214" s="5">
        <v>203.36</v>
      </c>
      <c r="G214" s="5">
        <f>SUM(Table1[[#This Row],[CSS]:[CFTN]])</f>
        <v>3810.44</v>
      </c>
      <c r="H214" s="10">
        <v>43876</v>
      </c>
      <c r="I214" s="5" t="str">
        <f>"FY "&amp;IF(MONTH(Table1[[#This Row],[SCO Pay Date]])&gt;=7,YEAR(Table1[[#This Row],[SCO Pay Date]]),YEAR(Table1[[#This Row],[SCO Pay Date]])-1)&amp;"-"&amp;RIGHT(IF(MONTH(Table1[[#This Row],[SCO Pay Date]])&gt;=7,YEAR(Table1[[#This Row],[SCO Pay Date]])+1,YEAR(Table1[[#This Row],[SCO Pay Date]])),2)</f>
        <v>FY 2019-20</v>
      </c>
      <c r="J214" s="1"/>
      <c r="K214" s="1"/>
      <c r="L214" s="1"/>
      <c r="M214" s="1"/>
      <c r="N214" s="1"/>
    </row>
    <row r="215" spans="1:14" x14ac:dyDescent="0.3">
      <c r="A215" s="8" t="s">
        <v>30</v>
      </c>
      <c r="B215" s="5">
        <v>0</v>
      </c>
      <c r="C215" s="5">
        <v>1009.19</v>
      </c>
      <c r="D215" s="5">
        <v>0</v>
      </c>
      <c r="E215" s="5">
        <v>0</v>
      </c>
      <c r="F215" s="5">
        <v>56.9</v>
      </c>
      <c r="G215" s="5">
        <f>SUM(Table1[[#This Row],[CSS]:[CFTN]])</f>
        <v>1066.0900000000001</v>
      </c>
      <c r="H215" s="10">
        <v>43876</v>
      </c>
      <c r="I215" s="5" t="str">
        <f>"FY "&amp;IF(MONTH(Table1[[#This Row],[SCO Pay Date]])&gt;=7,YEAR(Table1[[#This Row],[SCO Pay Date]]),YEAR(Table1[[#This Row],[SCO Pay Date]])-1)&amp;"-"&amp;RIGHT(IF(MONTH(Table1[[#This Row],[SCO Pay Date]])&gt;=7,YEAR(Table1[[#This Row],[SCO Pay Date]])+1,YEAR(Table1[[#This Row],[SCO Pay Date]])),2)</f>
        <v>FY 2019-20</v>
      </c>
      <c r="J215" s="1"/>
      <c r="K215" s="1"/>
      <c r="L215" s="1"/>
      <c r="M215" s="1"/>
      <c r="N215" s="1"/>
    </row>
    <row r="216" spans="1:14" x14ac:dyDescent="0.3">
      <c r="A216" s="8" t="s">
        <v>29</v>
      </c>
      <c r="B216" s="5">
        <v>0</v>
      </c>
      <c r="C216" s="5">
        <v>790.05</v>
      </c>
      <c r="D216" s="5">
        <v>0</v>
      </c>
      <c r="E216" s="5">
        <v>0</v>
      </c>
      <c r="F216" s="5">
        <v>44.54</v>
      </c>
      <c r="G216" s="5">
        <f>SUM(Table1[[#This Row],[CSS]:[CFTN]])</f>
        <v>834.58999999999992</v>
      </c>
      <c r="H216" s="10">
        <v>43876</v>
      </c>
      <c r="I216" s="5" t="str">
        <f>"FY "&amp;IF(MONTH(Table1[[#This Row],[SCO Pay Date]])&gt;=7,YEAR(Table1[[#This Row],[SCO Pay Date]]),YEAR(Table1[[#This Row],[SCO Pay Date]])-1)&amp;"-"&amp;RIGHT(IF(MONTH(Table1[[#This Row],[SCO Pay Date]])&gt;=7,YEAR(Table1[[#This Row],[SCO Pay Date]])+1,YEAR(Table1[[#This Row],[SCO Pay Date]])),2)</f>
        <v>FY 2019-20</v>
      </c>
      <c r="J216" s="1"/>
      <c r="K216" s="1"/>
      <c r="L216" s="1"/>
      <c r="M216" s="1"/>
      <c r="N216" s="1"/>
    </row>
    <row r="217" spans="1:14" x14ac:dyDescent="0.3">
      <c r="A217" s="8" t="s">
        <v>28</v>
      </c>
      <c r="B217" s="5">
        <v>0</v>
      </c>
      <c r="C217" s="5">
        <v>25255.33</v>
      </c>
      <c r="D217" s="5">
        <v>0</v>
      </c>
      <c r="E217" s="5">
        <v>0</v>
      </c>
      <c r="F217" s="5">
        <v>1423.85</v>
      </c>
      <c r="G217" s="5">
        <f>SUM(Table1[[#This Row],[CSS]:[CFTN]])</f>
        <v>26679.18</v>
      </c>
      <c r="H217" s="10">
        <v>43876</v>
      </c>
      <c r="I217" s="5" t="str">
        <f>"FY "&amp;IF(MONTH(Table1[[#This Row],[SCO Pay Date]])&gt;=7,YEAR(Table1[[#This Row],[SCO Pay Date]]),YEAR(Table1[[#This Row],[SCO Pay Date]])-1)&amp;"-"&amp;RIGHT(IF(MONTH(Table1[[#This Row],[SCO Pay Date]])&gt;=7,YEAR(Table1[[#This Row],[SCO Pay Date]])+1,YEAR(Table1[[#This Row],[SCO Pay Date]])),2)</f>
        <v>FY 2019-20</v>
      </c>
      <c r="J217" s="1"/>
      <c r="K217" s="1"/>
      <c r="L217" s="1"/>
      <c r="M217" s="1"/>
      <c r="N217" s="1"/>
    </row>
    <row r="218" spans="1:14" x14ac:dyDescent="0.3">
      <c r="A218" s="8" t="s">
        <v>27</v>
      </c>
      <c r="B218" s="5">
        <v>0</v>
      </c>
      <c r="C218" s="5">
        <v>2189.31</v>
      </c>
      <c r="D218" s="5">
        <v>0</v>
      </c>
      <c r="E218" s="5">
        <v>0</v>
      </c>
      <c r="F218" s="5">
        <v>123.43</v>
      </c>
      <c r="G218" s="5">
        <f>SUM(Table1[[#This Row],[CSS]:[CFTN]])</f>
        <v>2312.7399999999998</v>
      </c>
      <c r="H218" s="10">
        <v>43876</v>
      </c>
      <c r="I218" s="5" t="str">
        <f>"FY "&amp;IF(MONTH(Table1[[#This Row],[SCO Pay Date]])&gt;=7,YEAR(Table1[[#This Row],[SCO Pay Date]]),YEAR(Table1[[#This Row],[SCO Pay Date]])-1)&amp;"-"&amp;RIGHT(IF(MONTH(Table1[[#This Row],[SCO Pay Date]])&gt;=7,YEAR(Table1[[#This Row],[SCO Pay Date]])+1,YEAR(Table1[[#This Row],[SCO Pay Date]])),2)</f>
        <v>FY 2019-20</v>
      </c>
      <c r="J218" s="1"/>
      <c r="K218" s="1"/>
      <c r="L218" s="1"/>
      <c r="M218" s="1"/>
      <c r="N218" s="1"/>
    </row>
    <row r="219" spans="1:14" x14ac:dyDescent="0.3">
      <c r="A219" s="8" t="s">
        <v>26</v>
      </c>
      <c r="B219" s="5">
        <v>0</v>
      </c>
      <c r="C219" s="5">
        <v>355.98</v>
      </c>
      <c r="D219" s="5">
        <v>0</v>
      </c>
      <c r="E219" s="5">
        <v>0</v>
      </c>
      <c r="F219" s="5">
        <v>0</v>
      </c>
      <c r="G219" s="5">
        <f>SUM(Table1[[#This Row],[CSS]:[CFTN]])</f>
        <v>355.98</v>
      </c>
      <c r="H219" s="10">
        <v>43876</v>
      </c>
      <c r="I219" s="5" t="str">
        <f>"FY "&amp;IF(MONTH(Table1[[#This Row],[SCO Pay Date]])&gt;=7,YEAR(Table1[[#This Row],[SCO Pay Date]]),YEAR(Table1[[#This Row],[SCO Pay Date]])-1)&amp;"-"&amp;RIGHT(IF(MONTH(Table1[[#This Row],[SCO Pay Date]])&gt;=7,YEAR(Table1[[#This Row],[SCO Pay Date]])+1,YEAR(Table1[[#This Row],[SCO Pay Date]])),2)</f>
        <v>FY 2019-20</v>
      </c>
      <c r="J219" s="1"/>
      <c r="K219" s="1"/>
      <c r="L219" s="1"/>
      <c r="M219" s="1"/>
      <c r="N219" s="1"/>
    </row>
    <row r="220" spans="1:14" x14ac:dyDescent="0.3">
      <c r="A220" s="8" t="s">
        <v>25</v>
      </c>
      <c r="B220" s="5">
        <v>0</v>
      </c>
      <c r="C220" s="5">
        <v>16840.439999999999</v>
      </c>
      <c r="D220" s="5">
        <v>0</v>
      </c>
      <c r="E220" s="5">
        <v>0</v>
      </c>
      <c r="F220" s="5">
        <v>949.44</v>
      </c>
      <c r="G220" s="5">
        <f>SUM(Table1[[#This Row],[CSS]:[CFTN]])</f>
        <v>17789.879999999997</v>
      </c>
      <c r="H220" s="10">
        <v>43876</v>
      </c>
      <c r="I220" s="5" t="str">
        <f>"FY "&amp;IF(MONTH(Table1[[#This Row],[SCO Pay Date]])&gt;=7,YEAR(Table1[[#This Row],[SCO Pay Date]]),YEAR(Table1[[#This Row],[SCO Pay Date]])-1)&amp;"-"&amp;RIGHT(IF(MONTH(Table1[[#This Row],[SCO Pay Date]])&gt;=7,YEAR(Table1[[#This Row],[SCO Pay Date]])+1,YEAR(Table1[[#This Row],[SCO Pay Date]])),2)</f>
        <v>FY 2019-20</v>
      </c>
      <c r="J220" s="1"/>
      <c r="K220" s="1"/>
      <c r="L220" s="1"/>
      <c r="M220" s="1"/>
      <c r="N220" s="1"/>
    </row>
    <row r="221" spans="1:14" x14ac:dyDescent="0.3">
      <c r="A221" s="8" t="s">
        <v>24</v>
      </c>
      <c r="B221" s="5">
        <v>0</v>
      </c>
      <c r="C221" s="5">
        <v>10158.11</v>
      </c>
      <c r="D221" s="5">
        <v>0</v>
      </c>
      <c r="E221" s="5">
        <v>0</v>
      </c>
      <c r="F221" s="5">
        <v>572.70000000000005</v>
      </c>
      <c r="G221" s="5">
        <f>SUM(Table1[[#This Row],[CSS]:[CFTN]])</f>
        <v>10730.810000000001</v>
      </c>
      <c r="H221" s="10">
        <v>43876</v>
      </c>
      <c r="I221" s="5" t="str">
        <f>"FY "&amp;IF(MONTH(Table1[[#This Row],[SCO Pay Date]])&gt;=7,YEAR(Table1[[#This Row],[SCO Pay Date]]),YEAR(Table1[[#This Row],[SCO Pay Date]])-1)&amp;"-"&amp;RIGHT(IF(MONTH(Table1[[#This Row],[SCO Pay Date]])&gt;=7,YEAR(Table1[[#This Row],[SCO Pay Date]])+1,YEAR(Table1[[#This Row],[SCO Pay Date]])),2)</f>
        <v>FY 2019-20</v>
      </c>
      <c r="J221" s="1"/>
      <c r="K221" s="1"/>
      <c r="L221" s="1"/>
      <c r="M221" s="1"/>
      <c r="N221" s="1"/>
    </row>
    <row r="222" spans="1:14" x14ac:dyDescent="0.3">
      <c r="A222" s="8" t="s">
        <v>23</v>
      </c>
      <c r="B222" s="5">
        <v>0</v>
      </c>
      <c r="C222" s="5">
        <v>585.86</v>
      </c>
      <c r="D222" s="5">
        <v>0</v>
      </c>
      <c r="E222" s="5">
        <v>0</v>
      </c>
      <c r="F222" s="5">
        <v>33.03</v>
      </c>
      <c r="G222" s="5">
        <f>SUM(Table1[[#This Row],[CSS]:[CFTN]])</f>
        <v>618.89</v>
      </c>
      <c r="H222" s="10">
        <v>43876</v>
      </c>
      <c r="I222" s="5" t="str">
        <f>"FY "&amp;IF(MONTH(Table1[[#This Row],[SCO Pay Date]])&gt;=7,YEAR(Table1[[#This Row],[SCO Pay Date]]),YEAR(Table1[[#This Row],[SCO Pay Date]])-1)&amp;"-"&amp;RIGHT(IF(MONTH(Table1[[#This Row],[SCO Pay Date]])&gt;=7,YEAR(Table1[[#This Row],[SCO Pay Date]])+1,YEAR(Table1[[#This Row],[SCO Pay Date]])),2)</f>
        <v>FY 2019-20</v>
      </c>
      <c r="J222" s="1"/>
      <c r="K222" s="1"/>
      <c r="L222" s="1"/>
      <c r="M222" s="1"/>
      <c r="N222" s="1"/>
    </row>
    <row r="223" spans="1:14" x14ac:dyDescent="0.3">
      <c r="A223" s="8" t="s">
        <v>22</v>
      </c>
      <c r="B223" s="5">
        <v>0</v>
      </c>
      <c r="C223" s="5">
        <v>16452.150000000001</v>
      </c>
      <c r="D223" s="5">
        <v>0</v>
      </c>
      <c r="E223" s="5">
        <v>0</v>
      </c>
      <c r="F223" s="5">
        <v>927.54</v>
      </c>
      <c r="G223" s="5">
        <f>SUM(Table1[[#This Row],[CSS]:[CFTN]])</f>
        <v>17379.690000000002</v>
      </c>
      <c r="H223" s="10">
        <v>43876</v>
      </c>
      <c r="I223" s="5" t="str">
        <f>"FY "&amp;IF(MONTH(Table1[[#This Row],[SCO Pay Date]])&gt;=7,YEAR(Table1[[#This Row],[SCO Pay Date]]),YEAR(Table1[[#This Row],[SCO Pay Date]])-1)&amp;"-"&amp;RIGHT(IF(MONTH(Table1[[#This Row],[SCO Pay Date]])&gt;=7,YEAR(Table1[[#This Row],[SCO Pay Date]])+1,YEAR(Table1[[#This Row],[SCO Pay Date]])),2)</f>
        <v>FY 2019-20</v>
      </c>
      <c r="J223" s="1"/>
      <c r="K223" s="1"/>
      <c r="L223" s="1"/>
      <c r="M223" s="1"/>
      <c r="N223" s="1"/>
    </row>
    <row r="224" spans="1:14" x14ac:dyDescent="0.3">
      <c r="A224" s="8" t="s">
        <v>21</v>
      </c>
      <c r="B224" s="5">
        <v>0</v>
      </c>
      <c r="C224" s="5">
        <v>25666.2</v>
      </c>
      <c r="D224" s="5">
        <v>0</v>
      </c>
      <c r="E224" s="5">
        <v>0</v>
      </c>
      <c r="F224" s="5">
        <v>1447.02</v>
      </c>
      <c r="G224" s="5">
        <f>SUM(Table1[[#This Row],[CSS]:[CFTN]])</f>
        <v>27113.22</v>
      </c>
      <c r="H224" s="10">
        <v>43876</v>
      </c>
      <c r="I224" s="5" t="str">
        <f>"FY "&amp;IF(MONTH(Table1[[#This Row],[SCO Pay Date]])&gt;=7,YEAR(Table1[[#This Row],[SCO Pay Date]]),YEAR(Table1[[#This Row],[SCO Pay Date]])-1)&amp;"-"&amp;RIGHT(IF(MONTH(Table1[[#This Row],[SCO Pay Date]])&gt;=7,YEAR(Table1[[#This Row],[SCO Pay Date]])+1,YEAR(Table1[[#This Row],[SCO Pay Date]])),2)</f>
        <v>FY 2019-20</v>
      </c>
      <c r="J224" s="1"/>
      <c r="K224" s="1"/>
      <c r="L224" s="1"/>
      <c r="M224" s="1"/>
      <c r="N224" s="1"/>
    </row>
    <row r="225" spans="1:14" x14ac:dyDescent="0.3">
      <c r="A225" s="8" t="s">
        <v>20</v>
      </c>
      <c r="B225" s="5">
        <v>0</v>
      </c>
      <c r="C225" s="5">
        <v>6222.84</v>
      </c>
      <c r="D225" s="5">
        <v>0</v>
      </c>
      <c r="E225" s="5">
        <v>0</v>
      </c>
      <c r="F225" s="5">
        <v>350.83</v>
      </c>
      <c r="G225" s="5">
        <f>SUM(Table1[[#This Row],[CSS]:[CFTN]])</f>
        <v>6573.67</v>
      </c>
      <c r="H225" s="10">
        <v>43876</v>
      </c>
      <c r="I225" s="5" t="str">
        <f>"FY "&amp;IF(MONTH(Table1[[#This Row],[SCO Pay Date]])&gt;=7,YEAR(Table1[[#This Row],[SCO Pay Date]]),YEAR(Table1[[#This Row],[SCO Pay Date]])-1)&amp;"-"&amp;RIGHT(IF(MONTH(Table1[[#This Row],[SCO Pay Date]])&gt;=7,YEAR(Table1[[#This Row],[SCO Pay Date]])+1,YEAR(Table1[[#This Row],[SCO Pay Date]])),2)</f>
        <v>FY 2019-20</v>
      </c>
      <c r="J225" s="1"/>
      <c r="K225" s="1"/>
      <c r="L225" s="1"/>
      <c r="M225" s="1"/>
      <c r="N225" s="1"/>
    </row>
    <row r="226" spans="1:14" x14ac:dyDescent="0.3">
      <c r="A226" s="8" t="s">
        <v>19</v>
      </c>
      <c r="B226" s="5">
        <v>0</v>
      </c>
      <c r="C226" s="5">
        <v>5332.43</v>
      </c>
      <c r="D226" s="5">
        <v>0</v>
      </c>
      <c r="E226" s="5">
        <v>0</v>
      </c>
      <c r="F226" s="5">
        <v>300.63</v>
      </c>
      <c r="G226" s="5">
        <f>SUM(Table1[[#This Row],[CSS]:[CFTN]])</f>
        <v>5633.06</v>
      </c>
      <c r="H226" s="10">
        <v>43876</v>
      </c>
      <c r="I226" s="5" t="str">
        <f>"FY "&amp;IF(MONTH(Table1[[#This Row],[SCO Pay Date]])&gt;=7,YEAR(Table1[[#This Row],[SCO Pay Date]]),YEAR(Table1[[#This Row],[SCO Pay Date]])-1)&amp;"-"&amp;RIGHT(IF(MONTH(Table1[[#This Row],[SCO Pay Date]])&gt;=7,YEAR(Table1[[#This Row],[SCO Pay Date]])+1,YEAR(Table1[[#This Row],[SCO Pay Date]])),2)</f>
        <v>FY 2019-20</v>
      </c>
      <c r="J226" s="1"/>
      <c r="K226" s="1"/>
      <c r="L226" s="1"/>
      <c r="M226" s="1"/>
      <c r="N226" s="1"/>
    </row>
    <row r="227" spans="1:14" x14ac:dyDescent="0.3">
      <c r="A227" s="8" t="s">
        <v>18</v>
      </c>
      <c r="B227" s="5">
        <v>0</v>
      </c>
      <c r="C227" s="5">
        <v>2068.5700000000002</v>
      </c>
      <c r="D227" s="5">
        <v>0</v>
      </c>
      <c r="E227" s="5">
        <v>0</v>
      </c>
      <c r="F227" s="5">
        <v>116.62</v>
      </c>
      <c r="G227" s="5">
        <f>SUM(Table1[[#This Row],[CSS]:[CFTN]])</f>
        <v>2185.19</v>
      </c>
      <c r="H227" s="10">
        <v>43876</v>
      </c>
      <c r="I227" s="5" t="str">
        <f>"FY "&amp;IF(MONTH(Table1[[#This Row],[SCO Pay Date]])&gt;=7,YEAR(Table1[[#This Row],[SCO Pay Date]]),YEAR(Table1[[#This Row],[SCO Pay Date]])-1)&amp;"-"&amp;RIGHT(IF(MONTH(Table1[[#This Row],[SCO Pay Date]])&gt;=7,YEAR(Table1[[#This Row],[SCO Pay Date]])+1,YEAR(Table1[[#This Row],[SCO Pay Date]])),2)</f>
        <v>FY 2019-20</v>
      </c>
      <c r="J227" s="1"/>
      <c r="K227" s="1"/>
      <c r="L227" s="1"/>
      <c r="M227" s="1"/>
      <c r="N227" s="1"/>
    </row>
    <row r="228" spans="1:14" x14ac:dyDescent="0.3">
      <c r="A228" s="8" t="s">
        <v>17</v>
      </c>
      <c r="B228" s="5">
        <v>0</v>
      </c>
      <c r="C228" s="5">
        <v>5458.55</v>
      </c>
      <c r="D228" s="5">
        <v>0</v>
      </c>
      <c r="E228" s="5">
        <v>0</v>
      </c>
      <c r="F228" s="5">
        <v>307.74</v>
      </c>
      <c r="G228" s="5">
        <f>SUM(Table1[[#This Row],[CSS]:[CFTN]])</f>
        <v>5766.29</v>
      </c>
      <c r="H228" s="10">
        <v>43876</v>
      </c>
      <c r="I228" s="5" t="str">
        <f>"FY "&amp;IF(MONTH(Table1[[#This Row],[SCO Pay Date]])&gt;=7,YEAR(Table1[[#This Row],[SCO Pay Date]]),YEAR(Table1[[#This Row],[SCO Pay Date]])-1)&amp;"-"&amp;RIGHT(IF(MONTH(Table1[[#This Row],[SCO Pay Date]])&gt;=7,YEAR(Table1[[#This Row],[SCO Pay Date]])+1,YEAR(Table1[[#This Row],[SCO Pay Date]])),2)</f>
        <v>FY 2019-20</v>
      </c>
      <c r="J228" s="1"/>
      <c r="K228" s="1"/>
      <c r="L228" s="1"/>
      <c r="M228" s="1"/>
      <c r="N228" s="1"/>
    </row>
    <row r="229" spans="1:14" x14ac:dyDescent="0.3">
      <c r="A229" s="8" t="s">
        <v>16</v>
      </c>
      <c r="B229" s="5">
        <v>0</v>
      </c>
      <c r="C229" s="5">
        <v>3638.39</v>
      </c>
      <c r="D229" s="5">
        <v>0</v>
      </c>
      <c r="E229" s="5">
        <v>0</v>
      </c>
      <c r="F229" s="5">
        <v>205.13</v>
      </c>
      <c r="G229" s="5">
        <f>SUM(Table1[[#This Row],[CSS]:[CFTN]])</f>
        <v>3843.52</v>
      </c>
      <c r="H229" s="10">
        <v>43876</v>
      </c>
      <c r="I229" s="5" t="str">
        <f>"FY "&amp;IF(MONTH(Table1[[#This Row],[SCO Pay Date]])&gt;=7,YEAR(Table1[[#This Row],[SCO Pay Date]]),YEAR(Table1[[#This Row],[SCO Pay Date]])-1)&amp;"-"&amp;RIGHT(IF(MONTH(Table1[[#This Row],[SCO Pay Date]])&gt;=7,YEAR(Table1[[#This Row],[SCO Pay Date]])+1,YEAR(Table1[[#This Row],[SCO Pay Date]])),2)</f>
        <v>FY 2019-20</v>
      </c>
      <c r="J229" s="1"/>
      <c r="K229" s="1"/>
      <c r="L229" s="1"/>
      <c r="M229" s="1"/>
      <c r="N229" s="1"/>
    </row>
    <row r="230" spans="1:14" x14ac:dyDescent="0.3">
      <c r="A230" s="8" t="s">
        <v>15</v>
      </c>
      <c r="B230" s="5">
        <v>0</v>
      </c>
      <c r="C230" s="5">
        <v>14347.78</v>
      </c>
      <c r="D230" s="5">
        <v>0</v>
      </c>
      <c r="E230" s="5">
        <v>0</v>
      </c>
      <c r="F230" s="5">
        <v>808.9</v>
      </c>
      <c r="G230" s="5">
        <f>SUM(Table1[[#This Row],[CSS]:[CFTN]])</f>
        <v>15156.68</v>
      </c>
      <c r="H230" s="10">
        <v>43876</v>
      </c>
      <c r="I230" s="5" t="str">
        <f>"FY "&amp;IF(MONTH(Table1[[#This Row],[SCO Pay Date]])&gt;=7,YEAR(Table1[[#This Row],[SCO Pay Date]]),YEAR(Table1[[#This Row],[SCO Pay Date]])-1)&amp;"-"&amp;RIGHT(IF(MONTH(Table1[[#This Row],[SCO Pay Date]])&gt;=7,YEAR(Table1[[#This Row],[SCO Pay Date]])+1,YEAR(Table1[[#This Row],[SCO Pay Date]])),2)</f>
        <v>FY 2019-20</v>
      </c>
      <c r="J230" s="1"/>
      <c r="K230" s="1"/>
      <c r="L230" s="1"/>
      <c r="M230" s="1"/>
      <c r="N230" s="1"/>
    </row>
    <row r="231" spans="1:14" x14ac:dyDescent="0.3">
      <c r="A231" s="8" t="s">
        <v>14</v>
      </c>
      <c r="B231" s="5">
        <v>0</v>
      </c>
      <c r="C231" s="5">
        <v>2227.0100000000002</v>
      </c>
      <c r="D231" s="5">
        <v>0</v>
      </c>
      <c r="E231" s="5">
        <v>0</v>
      </c>
      <c r="F231" s="5">
        <v>125.55</v>
      </c>
      <c r="G231" s="5">
        <f>SUM(Table1[[#This Row],[CSS]:[CFTN]])</f>
        <v>2352.5600000000004</v>
      </c>
      <c r="H231" s="10">
        <v>43876</v>
      </c>
      <c r="I231" s="5" t="str">
        <f>"FY "&amp;IF(MONTH(Table1[[#This Row],[SCO Pay Date]])&gt;=7,YEAR(Table1[[#This Row],[SCO Pay Date]]),YEAR(Table1[[#This Row],[SCO Pay Date]])-1)&amp;"-"&amp;RIGHT(IF(MONTH(Table1[[#This Row],[SCO Pay Date]])&gt;=7,YEAR(Table1[[#This Row],[SCO Pay Date]])+1,YEAR(Table1[[#This Row],[SCO Pay Date]])),2)</f>
        <v>FY 2019-20</v>
      </c>
      <c r="J231" s="1"/>
      <c r="K231" s="1"/>
      <c r="L231" s="1"/>
      <c r="M231" s="1"/>
      <c r="N231" s="1"/>
    </row>
    <row r="232" spans="1:14" x14ac:dyDescent="0.3">
      <c r="A232" s="8" t="s">
        <v>13</v>
      </c>
      <c r="B232" s="5">
        <v>0</v>
      </c>
      <c r="C232" s="5">
        <v>1441.13</v>
      </c>
      <c r="D232" s="5">
        <v>0</v>
      </c>
      <c r="E232" s="5">
        <v>0</v>
      </c>
      <c r="F232" s="5">
        <v>81.25</v>
      </c>
      <c r="G232" s="5">
        <f>SUM(Table1[[#This Row],[CSS]:[CFTN]])</f>
        <v>1522.38</v>
      </c>
      <c r="H232" s="10">
        <v>43876</v>
      </c>
      <c r="I232" s="5" t="str">
        <f>"FY "&amp;IF(MONTH(Table1[[#This Row],[SCO Pay Date]])&gt;=7,YEAR(Table1[[#This Row],[SCO Pay Date]]),YEAR(Table1[[#This Row],[SCO Pay Date]])-1)&amp;"-"&amp;RIGHT(IF(MONTH(Table1[[#This Row],[SCO Pay Date]])&gt;=7,YEAR(Table1[[#This Row],[SCO Pay Date]])+1,YEAR(Table1[[#This Row],[SCO Pay Date]])),2)</f>
        <v>FY 2019-20</v>
      </c>
      <c r="J232" s="1"/>
      <c r="K232" s="1"/>
      <c r="L232" s="1"/>
      <c r="M232" s="1"/>
      <c r="N232" s="1"/>
    </row>
    <row r="233" spans="1:14" x14ac:dyDescent="0.3">
      <c r="A233" s="8" t="s">
        <v>12</v>
      </c>
      <c r="B233" s="5">
        <v>0</v>
      </c>
      <c r="C233" s="5">
        <v>217.86</v>
      </c>
      <c r="D233" s="5">
        <v>0</v>
      </c>
      <c r="E233" s="5">
        <v>0</v>
      </c>
      <c r="F233" s="5">
        <v>12.28</v>
      </c>
      <c r="G233" s="5">
        <f>SUM(Table1[[#This Row],[CSS]:[CFTN]])</f>
        <v>230.14000000000001</v>
      </c>
      <c r="H233" s="10">
        <v>43876</v>
      </c>
      <c r="I233" s="5" t="str">
        <f>"FY "&amp;IF(MONTH(Table1[[#This Row],[SCO Pay Date]])&gt;=7,YEAR(Table1[[#This Row],[SCO Pay Date]]),YEAR(Table1[[#This Row],[SCO Pay Date]])-1)&amp;"-"&amp;RIGHT(IF(MONTH(Table1[[#This Row],[SCO Pay Date]])&gt;=7,YEAR(Table1[[#This Row],[SCO Pay Date]])+1,YEAR(Table1[[#This Row],[SCO Pay Date]])),2)</f>
        <v>FY 2019-20</v>
      </c>
      <c r="J233" s="1"/>
      <c r="K233" s="1"/>
      <c r="L233" s="1"/>
      <c r="M233" s="1"/>
      <c r="N233" s="1"/>
    </row>
    <row r="234" spans="1:14" x14ac:dyDescent="0.3">
      <c r="A234" s="8" t="s">
        <v>11</v>
      </c>
      <c r="B234" s="5">
        <v>0</v>
      </c>
      <c r="C234" s="5">
        <v>476.83</v>
      </c>
      <c r="D234" s="5">
        <v>0</v>
      </c>
      <c r="E234" s="5">
        <v>0</v>
      </c>
      <c r="F234" s="5">
        <v>26.88</v>
      </c>
      <c r="G234" s="5">
        <f>SUM(Table1[[#This Row],[CSS]:[CFTN]])</f>
        <v>503.71</v>
      </c>
      <c r="H234" s="10">
        <v>43876</v>
      </c>
      <c r="I234" s="5" t="str">
        <f>"FY "&amp;IF(MONTH(Table1[[#This Row],[SCO Pay Date]])&gt;=7,YEAR(Table1[[#This Row],[SCO Pay Date]]),YEAR(Table1[[#This Row],[SCO Pay Date]])-1)&amp;"-"&amp;RIGHT(IF(MONTH(Table1[[#This Row],[SCO Pay Date]])&gt;=7,YEAR(Table1[[#This Row],[SCO Pay Date]])+1,YEAR(Table1[[#This Row],[SCO Pay Date]])),2)</f>
        <v>FY 2019-20</v>
      </c>
      <c r="J234" s="1"/>
      <c r="K234" s="1"/>
      <c r="L234" s="1"/>
      <c r="M234" s="1"/>
      <c r="N234" s="1"/>
    </row>
    <row r="235" spans="1:14" x14ac:dyDescent="0.3">
      <c r="A235" s="8" t="s">
        <v>10</v>
      </c>
      <c r="B235" s="5">
        <v>0</v>
      </c>
      <c r="C235" s="5">
        <v>3039.7</v>
      </c>
      <c r="D235" s="5">
        <v>0</v>
      </c>
      <c r="E235" s="5">
        <v>0</v>
      </c>
      <c r="F235" s="5">
        <v>171.37</v>
      </c>
      <c r="G235" s="5">
        <f>SUM(Table1[[#This Row],[CSS]:[CFTN]])</f>
        <v>3211.0699999999997</v>
      </c>
      <c r="H235" s="10">
        <v>43876</v>
      </c>
      <c r="I235" s="5" t="str">
        <f>"FY "&amp;IF(MONTH(Table1[[#This Row],[SCO Pay Date]])&gt;=7,YEAR(Table1[[#This Row],[SCO Pay Date]]),YEAR(Table1[[#This Row],[SCO Pay Date]])-1)&amp;"-"&amp;RIGHT(IF(MONTH(Table1[[#This Row],[SCO Pay Date]])&gt;=7,YEAR(Table1[[#This Row],[SCO Pay Date]])+1,YEAR(Table1[[#This Row],[SCO Pay Date]])),2)</f>
        <v>FY 2019-20</v>
      </c>
      <c r="J235" s="1"/>
      <c r="K235" s="1"/>
      <c r="L235" s="1"/>
      <c r="M235" s="1"/>
      <c r="N235" s="1"/>
    </row>
    <row r="236" spans="1:14" x14ac:dyDescent="0.3">
      <c r="A236" s="8" t="s">
        <v>9</v>
      </c>
      <c r="B236" s="5">
        <v>0</v>
      </c>
      <c r="C236" s="5">
        <v>3564.82</v>
      </c>
      <c r="D236" s="5">
        <v>0</v>
      </c>
      <c r="E236" s="5">
        <v>0</v>
      </c>
      <c r="F236" s="5">
        <v>200.98</v>
      </c>
      <c r="G236" s="5">
        <f>SUM(Table1[[#This Row],[CSS]:[CFTN]])</f>
        <v>3765.8</v>
      </c>
      <c r="H236" s="10">
        <v>43876</v>
      </c>
      <c r="I236" s="5" t="str">
        <f>"FY "&amp;IF(MONTH(Table1[[#This Row],[SCO Pay Date]])&gt;=7,YEAR(Table1[[#This Row],[SCO Pay Date]]),YEAR(Table1[[#This Row],[SCO Pay Date]])-1)&amp;"-"&amp;RIGHT(IF(MONTH(Table1[[#This Row],[SCO Pay Date]])&gt;=7,YEAR(Table1[[#This Row],[SCO Pay Date]])+1,YEAR(Table1[[#This Row],[SCO Pay Date]])),2)</f>
        <v>FY 2019-20</v>
      </c>
      <c r="J236" s="1"/>
      <c r="K236" s="1"/>
      <c r="L236" s="1"/>
      <c r="M236" s="1"/>
      <c r="N236" s="1"/>
    </row>
    <row r="237" spans="1:14" x14ac:dyDescent="0.3">
      <c r="A237" s="8" t="s">
        <v>8</v>
      </c>
      <c r="B237" s="5">
        <v>0</v>
      </c>
      <c r="C237" s="5">
        <v>4050.69</v>
      </c>
      <c r="D237" s="5">
        <v>0</v>
      </c>
      <c r="E237" s="5">
        <v>0</v>
      </c>
      <c r="F237" s="5">
        <v>228.37</v>
      </c>
      <c r="G237" s="5">
        <f>SUM(Table1[[#This Row],[CSS]:[CFTN]])</f>
        <v>4279.0600000000004</v>
      </c>
      <c r="H237" s="10">
        <v>43876</v>
      </c>
      <c r="I237" s="5" t="str">
        <f>"FY "&amp;IF(MONTH(Table1[[#This Row],[SCO Pay Date]])&gt;=7,YEAR(Table1[[#This Row],[SCO Pay Date]]),YEAR(Table1[[#This Row],[SCO Pay Date]])-1)&amp;"-"&amp;RIGHT(IF(MONTH(Table1[[#This Row],[SCO Pay Date]])&gt;=7,YEAR(Table1[[#This Row],[SCO Pay Date]])+1,YEAR(Table1[[#This Row],[SCO Pay Date]])),2)</f>
        <v>FY 2019-20</v>
      </c>
      <c r="J237" s="1"/>
      <c r="K237" s="1"/>
      <c r="L237" s="1"/>
      <c r="M237" s="1"/>
      <c r="N237" s="1"/>
    </row>
    <row r="238" spans="1:14" x14ac:dyDescent="0.3">
      <c r="A238" s="8" t="s">
        <v>7</v>
      </c>
      <c r="B238" s="5">
        <v>0</v>
      </c>
      <c r="C238" s="5">
        <v>1426.55</v>
      </c>
      <c r="D238" s="5">
        <v>0</v>
      </c>
      <c r="E238" s="5">
        <v>0</v>
      </c>
      <c r="F238" s="5">
        <v>80.430000000000007</v>
      </c>
      <c r="G238" s="5">
        <f>SUM(Table1[[#This Row],[CSS]:[CFTN]])</f>
        <v>1506.98</v>
      </c>
      <c r="H238" s="10">
        <v>43876</v>
      </c>
      <c r="I238" s="5" t="str">
        <f>"FY "&amp;IF(MONTH(Table1[[#This Row],[SCO Pay Date]])&gt;=7,YEAR(Table1[[#This Row],[SCO Pay Date]]),YEAR(Table1[[#This Row],[SCO Pay Date]])-1)&amp;"-"&amp;RIGHT(IF(MONTH(Table1[[#This Row],[SCO Pay Date]])&gt;=7,YEAR(Table1[[#This Row],[SCO Pay Date]])+1,YEAR(Table1[[#This Row],[SCO Pay Date]])),2)</f>
        <v>FY 2019-20</v>
      </c>
      <c r="J238" s="1"/>
      <c r="K238" s="1"/>
      <c r="L238" s="1"/>
      <c r="M238" s="1"/>
      <c r="N238" s="1"/>
    </row>
    <row r="239" spans="1:14" x14ac:dyDescent="0.3">
      <c r="A239" s="8" t="s">
        <v>6</v>
      </c>
      <c r="B239" s="5">
        <v>0</v>
      </c>
      <c r="C239" s="5">
        <v>580.71</v>
      </c>
      <c r="D239" s="5">
        <v>0</v>
      </c>
      <c r="E239" s="5">
        <v>0</v>
      </c>
      <c r="F239" s="5">
        <v>32.74</v>
      </c>
      <c r="G239" s="5">
        <f>SUM(Table1[[#This Row],[CSS]:[CFTN]])</f>
        <v>613.45000000000005</v>
      </c>
      <c r="H239" s="10">
        <v>43876</v>
      </c>
      <c r="I239" s="5" t="str">
        <f>"FY "&amp;IF(MONTH(Table1[[#This Row],[SCO Pay Date]])&gt;=7,YEAR(Table1[[#This Row],[SCO Pay Date]]),YEAR(Table1[[#This Row],[SCO Pay Date]])-1)&amp;"-"&amp;RIGHT(IF(MONTH(Table1[[#This Row],[SCO Pay Date]])&gt;=7,YEAR(Table1[[#This Row],[SCO Pay Date]])+1,YEAR(Table1[[#This Row],[SCO Pay Date]])),2)</f>
        <v>FY 2019-20</v>
      </c>
      <c r="J239" s="1"/>
      <c r="K239" s="1"/>
      <c r="L239" s="1"/>
      <c r="M239" s="1"/>
      <c r="N239" s="1"/>
    </row>
    <row r="240" spans="1:14" x14ac:dyDescent="0.3">
      <c r="A240" s="8" t="s">
        <v>5</v>
      </c>
      <c r="B240" s="5">
        <v>0</v>
      </c>
      <c r="C240" s="5">
        <v>1732.88</v>
      </c>
      <c r="D240" s="5">
        <v>0</v>
      </c>
      <c r="E240" s="5">
        <v>0</v>
      </c>
      <c r="F240" s="5">
        <v>97.7</v>
      </c>
      <c r="G240" s="5">
        <f>SUM(Table1[[#This Row],[CSS]:[CFTN]])</f>
        <v>1830.5800000000002</v>
      </c>
      <c r="H240" s="10">
        <v>43876</v>
      </c>
      <c r="I240" s="5" t="str">
        <f>"FY "&amp;IF(MONTH(Table1[[#This Row],[SCO Pay Date]])&gt;=7,YEAR(Table1[[#This Row],[SCO Pay Date]]),YEAR(Table1[[#This Row],[SCO Pay Date]])-1)&amp;"-"&amp;RIGHT(IF(MONTH(Table1[[#This Row],[SCO Pay Date]])&gt;=7,YEAR(Table1[[#This Row],[SCO Pay Date]])+1,YEAR(Table1[[#This Row],[SCO Pay Date]])),2)</f>
        <v>FY 2019-20</v>
      </c>
      <c r="J240" s="1"/>
      <c r="K240" s="1"/>
      <c r="L240" s="1"/>
      <c r="M240" s="1"/>
      <c r="N240" s="1"/>
    </row>
    <row r="241" spans="1:14" x14ac:dyDescent="0.3">
      <c r="A241" s="8" t="s">
        <v>4</v>
      </c>
      <c r="B241" s="5">
        <v>0</v>
      </c>
      <c r="C241" s="5">
        <v>257.02</v>
      </c>
      <c r="D241" s="5">
        <v>0</v>
      </c>
      <c r="E241" s="5">
        <v>0</v>
      </c>
      <c r="F241" s="5">
        <v>14.49</v>
      </c>
      <c r="G241" s="5">
        <f>SUM(Table1[[#This Row],[CSS]:[CFTN]])</f>
        <v>271.51</v>
      </c>
      <c r="H241" s="10">
        <v>43876</v>
      </c>
      <c r="I241" s="5" t="str">
        <f>"FY "&amp;IF(MONTH(Table1[[#This Row],[SCO Pay Date]])&gt;=7,YEAR(Table1[[#This Row],[SCO Pay Date]]),YEAR(Table1[[#This Row],[SCO Pay Date]])-1)&amp;"-"&amp;RIGHT(IF(MONTH(Table1[[#This Row],[SCO Pay Date]])&gt;=7,YEAR(Table1[[#This Row],[SCO Pay Date]])+1,YEAR(Table1[[#This Row],[SCO Pay Date]])),2)</f>
        <v>FY 2019-20</v>
      </c>
      <c r="J241" s="1"/>
      <c r="K241" s="1"/>
      <c r="L241" s="1"/>
      <c r="M241" s="1"/>
      <c r="N241" s="1"/>
    </row>
    <row r="242" spans="1:14" x14ac:dyDescent="0.3">
      <c r="A242" s="8" t="s">
        <v>3</v>
      </c>
      <c r="B242" s="5">
        <v>0</v>
      </c>
      <c r="C242" s="5">
        <v>3811.45</v>
      </c>
      <c r="D242" s="5">
        <v>0</v>
      </c>
      <c r="E242" s="5">
        <v>0</v>
      </c>
      <c r="F242" s="5">
        <v>214.88</v>
      </c>
      <c r="G242" s="5">
        <f>SUM(Table1[[#This Row],[CSS]:[CFTN]])</f>
        <v>4026.33</v>
      </c>
      <c r="H242" s="10">
        <v>43876</v>
      </c>
      <c r="I242" s="5" t="str">
        <f>"FY "&amp;IF(MONTH(Table1[[#This Row],[SCO Pay Date]])&gt;=7,YEAR(Table1[[#This Row],[SCO Pay Date]]),YEAR(Table1[[#This Row],[SCO Pay Date]])-1)&amp;"-"&amp;RIGHT(IF(MONTH(Table1[[#This Row],[SCO Pay Date]])&gt;=7,YEAR(Table1[[#This Row],[SCO Pay Date]])+1,YEAR(Table1[[#This Row],[SCO Pay Date]])),2)</f>
        <v>FY 2019-20</v>
      </c>
      <c r="J242" s="1"/>
      <c r="K242" s="1"/>
      <c r="L242" s="1"/>
      <c r="M242" s="1"/>
      <c r="N242" s="1"/>
    </row>
    <row r="243" spans="1:14" x14ac:dyDescent="0.3">
      <c r="A243" s="8" t="s">
        <v>2</v>
      </c>
      <c r="B243" s="5">
        <v>0</v>
      </c>
      <c r="C243" s="5">
        <v>530.17999999999995</v>
      </c>
      <c r="D243" s="5">
        <v>0</v>
      </c>
      <c r="E243" s="5">
        <v>0</v>
      </c>
      <c r="F243" s="5">
        <v>29.89</v>
      </c>
      <c r="G243" s="5">
        <f>SUM(Table1[[#This Row],[CSS]:[CFTN]])</f>
        <v>560.06999999999994</v>
      </c>
      <c r="H243" s="10">
        <v>43876</v>
      </c>
      <c r="I243" s="5" t="str">
        <f>"FY "&amp;IF(MONTH(Table1[[#This Row],[SCO Pay Date]])&gt;=7,YEAR(Table1[[#This Row],[SCO Pay Date]]),YEAR(Table1[[#This Row],[SCO Pay Date]])-1)&amp;"-"&amp;RIGHT(IF(MONTH(Table1[[#This Row],[SCO Pay Date]])&gt;=7,YEAR(Table1[[#This Row],[SCO Pay Date]])+1,YEAR(Table1[[#This Row],[SCO Pay Date]])),2)</f>
        <v>FY 2019-20</v>
      </c>
      <c r="J243" s="1"/>
      <c r="K243" s="1"/>
      <c r="L243" s="1"/>
      <c r="M243" s="1"/>
      <c r="N243" s="1"/>
    </row>
    <row r="244" spans="1:14" x14ac:dyDescent="0.3">
      <c r="A244" s="8" t="s">
        <v>1</v>
      </c>
      <c r="B244" s="5">
        <v>0</v>
      </c>
      <c r="C244" s="5">
        <v>6360.69</v>
      </c>
      <c r="D244" s="5">
        <v>0</v>
      </c>
      <c r="E244" s="5">
        <v>0</v>
      </c>
      <c r="F244" s="5">
        <v>358.6</v>
      </c>
      <c r="G244" s="5">
        <f>SUM(Table1[[#This Row],[CSS]:[CFTN]])</f>
        <v>6719.29</v>
      </c>
      <c r="H244" s="10">
        <v>43876</v>
      </c>
      <c r="I244" s="5" t="str">
        <f>"FY "&amp;IF(MONTH(Table1[[#This Row],[SCO Pay Date]])&gt;=7,YEAR(Table1[[#This Row],[SCO Pay Date]]),YEAR(Table1[[#This Row],[SCO Pay Date]])-1)&amp;"-"&amp;RIGHT(IF(MONTH(Table1[[#This Row],[SCO Pay Date]])&gt;=7,YEAR(Table1[[#This Row],[SCO Pay Date]])+1,YEAR(Table1[[#This Row],[SCO Pay Date]])),2)</f>
        <v>FY 2019-20</v>
      </c>
      <c r="J244" s="1"/>
      <c r="K244" s="1"/>
      <c r="L244" s="1"/>
      <c r="M244" s="1"/>
      <c r="N244" s="1"/>
    </row>
    <row r="245" spans="1:14" x14ac:dyDescent="0.3">
      <c r="A245" s="8" t="s">
        <v>0</v>
      </c>
      <c r="B245" s="5">
        <v>0</v>
      </c>
      <c r="C245" s="5">
        <v>1706.45</v>
      </c>
      <c r="D245" s="5">
        <v>0</v>
      </c>
      <c r="E245" s="5">
        <v>0</v>
      </c>
      <c r="F245" s="5">
        <v>96.21</v>
      </c>
      <c r="G245" s="5">
        <f>SUM(Table1[[#This Row],[CSS]:[CFTN]])</f>
        <v>1802.66</v>
      </c>
      <c r="H245" s="10">
        <v>43876</v>
      </c>
      <c r="I245" s="5" t="str">
        <f>"FY "&amp;IF(MONTH(Table1[[#This Row],[SCO Pay Date]])&gt;=7,YEAR(Table1[[#This Row],[SCO Pay Date]]),YEAR(Table1[[#This Row],[SCO Pay Date]])-1)&amp;"-"&amp;RIGHT(IF(MONTH(Table1[[#This Row],[SCO Pay Date]])&gt;=7,YEAR(Table1[[#This Row],[SCO Pay Date]])+1,YEAR(Table1[[#This Row],[SCO Pay Date]])),2)</f>
        <v>FY 2019-20</v>
      </c>
      <c r="J245" s="1"/>
      <c r="K245" s="1"/>
      <c r="L245" s="1"/>
      <c r="M245" s="1"/>
      <c r="N245" s="1"/>
    </row>
    <row r="246" spans="1:14" x14ac:dyDescent="0.3">
      <c r="A246" s="8" t="s">
        <v>57</v>
      </c>
      <c r="B246" s="5">
        <v>0</v>
      </c>
      <c r="C246" s="5">
        <v>17343.7</v>
      </c>
      <c r="D246" s="5">
        <v>2303.62</v>
      </c>
      <c r="E246" s="5">
        <v>970.44</v>
      </c>
      <c r="F246" s="5">
        <v>6875.95</v>
      </c>
      <c r="G246" s="5">
        <f>SUM(Table1[[#This Row],[CSS]:[CFTN]])</f>
        <v>27493.71</v>
      </c>
      <c r="H246" s="10">
        <v>43905</v>
      </c>
      <c r="I246" s="5" t="str">
        <f>"FY "&amp;IF(MONTH(Table1[[#This Row],[SCO Pay Date]])&gt;=7,YEAR(Table1[[#This Row],[SCO Pay Date]]),YEAR(Table1[[#This Row],[SCO Pay Date]])-1)&amp;"-"&amp;RIGHT(IF(MONTH(Table1[[#This Row],[SCO Pay Date]])&gt;=7,YEAR(Table1[[#This Row],[SCO Pay Date]])+1,YEAR(Table1[[#This Row],[SCO Pay Date]])),2)</f>
        <v>FY 2019-20</v>
      </c>
      <c r="J246" s="1"/>
      <c r="K246" s="1"/>
      <c r="L246" s="1"/>
      <c r="M246" s="1"/>
      <c r="N246" s="1"/>
    </row>
    <row r="247" spans="1:14" x14ac:dyDescent="0.3">
      <c r="A247" s="18" t="s">
        <v>90</v>
      </c>
      <c r="B247" s="5">
        <v>0</v>
      </c>
      <c r="C247" s="5">
        <v>315.27999999999997</v>
      </c>
      <c r="D247" s="5">
        <v>41.88</v>
      </c>
      <c r="E247" s="5">
        <v>17.64</v>
      </c>
      <c r="F247" s="5">
        <v>124.99</v>
      </c>
      <c r="G247" s="5">
        <f>SUM(Table1[[#This Row],[CSS]:[CFTN]])</f>
        <v>499.78999999999996</v>
      </c>
      <c r="H247" s="10">
        <v>43905</v>
      </c>
      <c r="I247" s="5" t="str">
        <f>"FY "&amp;IF(MONTH(Table1[[#This Row],[SCO Pay Date]])&gt;=7,YEAR(Table1[[#This Row],[SCO Pay Date]]),YEAR(Table1[[#This Row],[SCO Pay Date]])-1)&amp;"-"&amp;RIGHT(IF(MONTH(Table1[[#This Row],[SCO Pay Date]])&gt;=7,YEAR(Table1[[#This Row],[SCO Pay Date]])+1,YEAR(Table1[[#This Row],[SCO Pay Date]])),2)</f>
        <v>FY 2019-20</v>
      </c>
      <c r="J247" s="1"/>
      <c r="K247" s="1"/>
      <c r="L247" s="1"/>
      <c r="M247" s="1"/>
      <c r="N247" s="1"/>
    </row>
    <row r="248" spans="1:14" x14ac:dyDescent="0.3">
      <c r="A248" s="8" t="s">
        <v>56</v>
      </c>
      <c r="B248" s="5">
        <v>0</v>
      </c>
      <c r="C248" s="5">
        <v>648</v>
      </c>
      <c r="D248" s="5">
        <v>86.07</v>
      </c>
      <c r="E248" s="5">
        <v>36.26</v>
      </c>
      <c r="F248" s="5">
        <v>256.89999999999998</v>
      </c>
      <c r="G248" s="5">
        <f>SUM(Table1[[#This Row],[CSS]:[CFTN]])</f>
        <v>1027.23</v>
      </c>
      <c r="H248" s="10">
        <v>43905</v>
      </c>
      <c r="I248" s="5" t="str">
        <f>"FY "&amp;IF(MONTH(Table1[[#This Row],[SCO Pay Date]])&gt;=7,YEAR(Table1[[#This Row],[SCO Pay Date]]),YEAR(Table1[[#This Row],[SCO Pay Date]])-1)&amp;"-"&amp;RIGHT(IF(MONTH(Table1[[#This Row],[SCO Pay Date]])&gt;=7,YEAR(Table1[[#This Row],[SCO Pay Date]])+1,YEAR(Table1[[#This Row],[SCO Pay Date]])),2)</f>
        <v>FY 2019-20</v>
      </c>
      <c r="J248" s="1"/>
      <c r="K248" s="1"/>
      <c r="L248" s="1"/>
      <c r="M248" s="1"/>
      <c r="N248" s="1"/>
    </row>
    <row r="249" spans="1:14" x14ac:dyDescent="0.3">
      <c r="A249" s="8" t="s">
        <v>55</v>
      </c>
      <c r="B249" s="5">
        <v>0</v>
      </c>
      <c r="C249" s="5">
        <v>1416.43</v>
      </c>
      <c r="D249" s="5">
        <v>188.13</v>
      </c>
      <c r="E249" s="5">
        <v>79.25</v>
      </c>
      <c r="F249" s="5">
        <v>561.54999999999995</v>
      </c>
      <c r="G249" s="5">
        <f>SUM(Table1[[#This Row],[CSS]:[CFTN]])</f>
        <v>2245.3599999999997</v>
      </c>
      <c r="H249" s="10">
        <v>43905</v>
      </c>
      <c r="I249" s="5" t="str">
        <f>"FY "&amp;IF(MONTH(Table1[[#This Row],[SCO Pay Date]])&gt;=7,YEAR(Table1[[#This Row],[SCO Pay Date]]),YEAR(Table1[[#This Row],[SCO Pay Date]])-1)&amp;"-"&amp;RIGHT(IF(MONTH(Table1[[#This Row],[SCO Pay Date]])&gt;=7,YEAR(Table1[[#This Row],[SCO Pay Date]])+1,YEAR(Table1[[#This Row],[SCO Pay Date]])),2)</f>
        <v>FY 2019-20</v>
      </c>
      <c r="J249" s="1"/>
      <c r="K249" s="1"/>
      <c r="L249" s="1"/>
      <c r="M249" s="1"/>
      <c r="N249" s="1"/>
    </row>
    <row r="250" spans="1:14" x14ac:dyDescent="0.3">
      <c r="A250" s="8" t="s">
        <v>54</v>
      </c>
      <c r="B250" s="5">
        <v>0</v>
      </c>
      <c r="C250" s="5">
        <v>2654.31</v>
      </c>
      <c r="D250" s="5">
        <v>352.55</v>
      </c>
      <c r="E250" s="5">
        <v>148.52000000000001</v>
      </c>
      <c r="F250" s="5">
        <v>1052.31</v>
      </c>
      <c r="G250" s="5">
        <f>SUM(Table1[[#This Row],[CSS]:[CFTN]])</f>
        <v>4207.6900000000005</v>
      </c>
      <c r="H250" s="10">
        <v>43905</v>
      </c>
      <c r="I250" s="5" t="str">
        <f>"FY "&amp;IF(MONTH(Table1[[#This Row],[SCO Pay Date]])&gt;=7,YEAR(Table1[[#This Row],[SCO Pay Date]]),YEAR(Table1[[#This Row],[SCO Pay Date]])-1)&amp;"-"&amp;RIGHT(IF(MONTH(Table1[[#This Row],[SCO Pay Date]])&gt;=7,YEAR(Table1[[#This Row],[SCO Pay Date]])+1,YEAR(Table1[[#This Row],[SCO Pay Date]])),2)</f>
        <v>FY 2019-20</v>
      </c>
      <c r="J250" s="1"/>
      <c r="K250" s="1"/>
      <c r="L250" s="1"/>
      <c r="M250" s="1"/>
      <c r="N250" s="1"/>
    </row>
    <row r="251" spans="1:14" x14ac:dyDescent="0.3">
      <c r="A251" s="8" t="s">
        <v>53</v>
      </c>
      <c r="B251" s="5">
        <v>0</v>
      </c>
      <c r="C251" s="5">
        <v>713.4</v>
      </c>
      <c r="D251" s="5">
        <v>94.76</v>
      </c>
      <c r="E251" s="5">
        <v>39.92</v>
      </c>
      <c r="F251" s="5">
        <v>282.83</v>
      </c>
      <c r="G251" s="5">
        <f>SUM(Table1[[#This Row],[CSS]:[CFTN]])</f>
        <v>1130.9099999999999</v>
      </c>
      <c r="H251" s="10">
        <v>43905</v>
      </c>
      <c r="I251" s="5" t="str">
        <f>"FY "&amp;IF(MONTH(Table1[[#This Row],[SCO Pay Date]])&gt;=7,YEAR(Table1[[#This Row],[SCO Pay Date]]),YEAR(Table1[[#This Row],[SCO Pay Date]])-1)&amp;"-"&amp;RIGHT(IF(MONTH(Table1[[#This Row],[SCO Pay Date]])&gt;=7,YEAR(Table1[[#This Row],[SCO Pay Date]])+1,YEAR(Table1[[#This Row],[SCO Pay Date]])),2)</f>
        <v>FY 2019-20</v>
      </c>
      <c r="J251" s="1"/>
      <c r="K251" s="1"/>
      <c r="L251" s="1"/>
      <c r="M251" s="1"/>
      <c r="N251" s="1"/>
    </row>
    <row r="252" spans="1:14" x14ac:dyDescent="0.3">
      <c r="A252" s="8" t="s">
        <v>52</v>
      </c>
      <c r="B252" s="5">
        <v>0</v>
      </c>
      <c r="C252" s="5">
        <v>560.07000000000005</v>
      </c>
      <c r="D252" s="5">
        <v>74.39</v>
      </c>
      <c r="E252" s="5">
        <v>31.34</v>
      </c>
      <c r="F252" s="5">
        <v>222.04</v>
      </c>
      <c r="G252" s="5">
        <f>SUM(Table1[[#This Row],[CSS]:[CFTN]])</f>
        <v>887.84</v>
      </c>
      <c r="H252" s="10">
        <v>43905</v>
      </c>
      <c r="I252" s="5" t="str">
        <f>"FY "&amp;IF(MONTH(Table1[[#This Row],[SCO Pay Date]])&gt;=7,YEAR(Table1[[#This Row],[SCO Pay Date]]),YEAR(Table1[[#This Row],[SCO Pay Date]])-1)&amp;"-"&amp;RIGHT(IF(MONTH(Table1[[#This Row],[SCO Pay Date]])&gt;=7,YEAR(Table1[[#This Row],[SCO Pay Date]])+1,YEAR(Table1[[#This Row],[SCO Pay Date]])),2)</f>
        <v>FY 2019-20</v>
      </c>
      <c r="J252" s="1"/>
      <c r="K252" s="1"/>
      <c r="L252" s="1"/>
      <c r="M252" s="1"/>
      <c r="N252" s="1"/>
    </row>
    <row r="253" spans="1:14" x14ac:dyDescent="0.3">
      <c r="A253" s="8" t="s">
        <v>51</v>
      </c>
      <c r="B253" s="5">
        <v>0</v>
      </c>
      <c r="C253" s="5">
        <v>11278.04</v>
      </c>
      <c r="D253" s="5">
        <v>1497.97</v>
      </c>
      <c r="E253" s="5">
        <v>631.04999999999995</v>
      </c>
      <c r="F253" s="5">
        <v>4471.21</v>
      </c>
      <c r="G253" s="5">
        <f>SUM(Table1[[#This Row],[CSS]:[CFTN]])</f>
        <v>17878.27</v>
      </c>
      <c r="H253" s="10">
        <v>43905</v>
      </c>
      <c r="I253" s="5" t="str">
        <f>"FY "&amp;IF(MONTH(Table1[[#This Row],[SCO Pay Date]])&gt;=7,YEAR(Table1[[#This Row],[SCO Pay Date]]),YEAR(Table1[[#This Row],[SCO Pay Date]])-1)&amp;"-"&amp;RIGHT(IF(MONTH(Table1[[#This Row],[SCO Pay Date]])&gt;=7,YEAR(Table1[[#This Row],[SCO Pay Date]])+1,YEAR(Table1[[#This Row],[SCO Pay Date]])),2)</f>
        <v>FY 2019-20</v>
      </c>
      <c r="J253" s="1"/>
      <c r="K253" s="1"/>
      <c r="L253" s="1"/>
      <c r="M253" s="1"/>
      <c r="N253" s="1"/>
    </row>
    <row r="254" spans="1:14" x14ac:dyDescent="0.3">
      <c r="A254" s="8" t="s">
        <v>50</v>
      </c>
      <c r="B254" s="5">
        <v>0</v>
      </c>
      <c r="C254" s="5">
        <v>599.79999999999995</v>
      </c>
      <c r="D254" s="5">
        <v>79.67</v>
      </c>
      <c r="E254" s="5">
        <v>33.56</v>
      </c>
      <c r="F254" s="5">
        <v>237.79</v>
      </c>
      <c r="G254" s="5">
        <f>SUM(Table1[[#This Row],[CSS]:[CFTN]])</f>
        <v>950.81999999999994</v>
      </c>
      <c r="H254" s="10">
        <v>43905</v>
      </c>
      <c r="I254" s="5" t="str">
        <f>"FY "&amp;IF(MONTH(Table1[[#This Row],[SCO Pay Date]])&gt;=7,YEAR(Table1[[#This Row],[SCO Pay Date]]),YEAR(Table1[[#This Row],[SCO Pay Date]])-1)&amp;"-"&amp;RIGHT(IF(MONTH(Table1[[#This Row],[SCO Pay Date]])&gt;=7,YEAR(Table1[[#This Row],[SCO Pay Date]])+1,YEAR(Table1[[#This Row],[SCO Pay Date]])),2)</f>
        <v>FY 2019-20</v>
      </c>
      <c r="J254" s="1"/>
      <c r="K254" s="1"/>
      <c r="L254" s="1"/>
      <c r="M254" s="1"/>
      <c r="N254" s="1"/>
    </row>
    <row r="255" spans="1:14" x14ac:dyDescent="0.3">
      <c r="A255" s="8" t="s">
        <v>49</v>
      </c>
      <c r="B255" s="5">
        <v>0</v>
      </c>
      <c r="C255" s="5">
        <v>1840.73</v>
      </c>
      <c r="D255" s="5">
        <v>244.49</v>
      </c>
      <c r="E255" s="5">
        <v>103</v>
      </c>
      <c r="F255" s="5">
        <v>729.76</v>
      </c>
      <c r="G255" s="5">
        <f>SUM(Table1[[#This Row],[CSS]:[CFTN]])</f>
        <v>2917.9800000000005</v>
      </c>
      <c r="H255" s="10">
        <v>43905</v>
      </c>
      <c r="I255" s="5" t="str">
        <f>"FY "&amp;IF(MONTH(Table1[[#This Row],[SCO Pay Date]])&gt;=7,YEAR(Table1[[#This Row],[SCO Pay Date]]),YEAR(Table1[[#This Row],[SCO Pay Date]])-1)&amp;"-"&amp;RIGHT(IF(MONTH(Table1[[#This Row],[SCO Pay Date]])&gt;=7,YEAR(Table1[[#This Row],[SCO Pay Date]])+1,YEAR(Table1[[#This Row],[SCO Pay Date]])),2)</f>
        <v>FY 2019-20</v>
      </c>
      <c r="J255" s="1"/>
      <c r="K255" s="1"/>
      <c r="L255" s="1"/>
      <c r="M255" s="1"/>
      <c r="N255" s="1"/>
    </row>
    <row r="256" spans="1:14" x14ac:dyDescent="0.3">
      <c r="A256" s="8" t="s">
        <v>48</v>
      </c>
      <c r="B256" s="5">
        <v>0</v>
      </c>
      <c r="C256" s="5">
        <v>11668.21</v>
      </c>
      <c r="D256" s="5">
        <v>1549.79</v>
      </c>
      <c r="E256" s="5">
        <v>652.88</v>
      </c>
      <c r="F256" s="5">
        <v>4625.8900000000003</v>
      </c>
      <c r="G256" s="5">
        <f>SUM(Table1[[#This Row],[CSS]:[CFTN]])</f>
        <v>18496.77</v>
      </c>
      <c r="H256" s="10">
        <v>43905</v>
      </c>
      <c r="I256" s="5" t="str">
        <f>"FY "&amp;IF(MONTH(Table1[[#This Row],[SCO Pay Date]])&gt;=7,YEAR(Table1[[#This Row],[SCO Pay Date]]),YEAR(Table1[[#This Row],[SCO Pay Date]])-1)&amp;"-"&amp;RIGHT(IF(MONTH(Table1[[#This Row],[SCO Pay Date]])&gt;=7,YEAR(Table1[[#This Row],[SCO Pay Date]])+1,YEAR(Table1[[#This Row],[SCO Pay Date]])),2)</f>
        <v>FY 2019-20</v>
      </c>
      <c r="J256" s="1"/>
      <c r="K256" s="1"/>
      <c r="L256" s="1"/>
      <c r="M256" s="1"/>
      <c r="N256" s="1"/>
    </row>
    <row r="257" spans="1:14" x14ac:dyDescent="0.3">
      <c r="A257" s="8" t="s">
        <v>47</v>
      </c>
      <c r="B257" s="5">
        <v>0</v>
      </c>
      <c r="C257" s="5">
        <v>611.23</v>
      </c>
      <c r="D257" s="5">
        <v>81.180000000000007</v>
      </c>
      <c r="E257" s="5">
        <v>34.200000000000003</v>
      </c>
      <c r="F257" s="5">
        <v>242.32</v>
      </c>
      <c r="G257" s="5">
        <f>SUM(Table1[[#This Row],[CSS]:[CFTN]])</f>
        <v>968.93000000000006</v>
      </c>
      <c r="H257" s="10">
        <v>43905</v>
      </c>
      <c r="I257" s="5" t="str">
        <f>"FY "&amp;IF(MONTH(Table1[[#This Row],[SCO Pay Date]])&gt;=7,YEAR(Table1[[#This Row],[SCO Pay Date]]),YEAR(Table1[[#This Row],[SCO Pay Date]])-1)&amp;"-"&amp;RIGHT(IF(MONTH(Table1[[#This Row],[SCO Pay Date]])&gt;=7,YEAR(Table1[[#This Row],[SCO Pay Date]])+1,YEAR(Table1[[#This Row],[SCO Pay Date]])),2)</f>
        <v>FY 2019-20</v>
      </c>
      <c r="J257" s="1"/>
      <c r="K257" s="1"/>
      <c r="L257" s="1"/>
      <c r="M257" s="1"/>
      <c r="N257" s="1"/>
    </row>
    <row r="258" spans="1:14" x14ac:dyDescent="0.3">
      <c r="A258" s="8" t="s">
        <v>46</v>
      </c>
      <c r="B258" s="5">
        <v>0</v>
      </c>
      <c r="C258" s="5">
        <v>1617.45</v>
      </c>
      <c r="D258" s="5">
        <v>214.83</v>
      </c>
      <c r="E258" s="5">
        <v>90.5</v>
      </c>
      <c r="F258" s="5">
        <v>641.24</v>
      </c>
      <c r="G258" s="5">
        <f>SUM(Table1[[#This Row],[CSS]:[CFTN]])</f>
        <v>2564.02</v>
      </c>
      <c r="H258" s="10">
        <v>43905</v>
      </c>
      <c r="I258" s="5" t="str">
        <f>"FY "&amp;IF(MONTH(Table1[[#This Row],[SCO Pay Date]])&gt;=7,YEAR(Table1[[#This Row],[SCO Pay Date]]),YEAR(Table1[[#This Row],[SCO Pay Date]])-1)&amp;"-"&amp;RIGHT(IF(MONTH(Table1[[#This Row],[SCO Pay Date]])&gt;=7,YEAR(Table1[[#This Row],[SCO Pay Date]])+1,YEAR(Table1[[#This Row],[SCO Pay Date]])),2)</f>
        <v>FY 2019-20</v>
      </c>
      <c r="J258" s="1"/>
      <c r="K258" s="1"/>
      <c r="L258" s="1"/>
      <c r="M258" s="1"/>
      <c r="N258" s="1"/>
    </row>
    <row r="259" spans="1:14" x14ac:dyDescent="0.3">
      <c r="A259" s="8" t="s">
        <v>45</v>
      </c>
      <c r="B259" s="5">
        <v>0</v>
      </c>
      <c r="C259" s="5">
        <v>2265.8200000000002</v>
      </c>
      <c r="D259" s="5">
        <v>300.95</v>
      </c>
      <c r="E259" s="5">
        <v>126.78</v>
      </c>
      <c r="F259" s="5">
        <v>898.29</v>
      </c>
      <c r="G259" s="5">
        <f>SUM(Table1[[#This Row],[CSS]:[CFTN]])</f>
        <v>3591.84</v>
      </c>
      <c r="H259" s="10">
        <v>43905</v>
      </c>
      <c r="I259" s="5" t="str">
        <f>"FY "&amp;IF(MONTH(Table1[[#This Row],[SCO Pay Date]])&gt;=7,YEAR(Table1[[#This Row],[SCO Pay Date]]),YEAR(Table1[[#This Row],[SCO Pay Date]])-1)&amp;"-"&amp;RIGHT(IF(MONTH(Table1[[#This Row],[SCO Pay Date]])&gt;=7,YEAR(Table1[[#This Row],[SCO Pay Date]])+1,YEAR(Table1[[#This Row],[SCO Pay Date]])),2)</f>
        <v>FY 2019-20</v>
      </c>
      <c r="J259" s="1"/>
      <c r="K259" s="1"/>
      <c r="L259" s="1"/>
      <c r="M259" s="1"/>
      <c r="N259" s="1"/>
    </row>
    <row r="260" spans="1:14" x14ac:dyDescent="0.3">
      <c r="A260" s="8" t="s">
        <v>44</v>
      </c>
      <c r="B260" s="5">
        <v>0</v>
      </c>
      <c r="C260" s="5">
        <v>400.23</v>
      </c>
      <c r="D260" s="5">
        <v>53.16</v>
      </c>
      <c r="E260" s="5">
        <v>22.39</v>
      </c>
      <c r="F260" s="5">
        <v>158.66999999999999</v>
      </c>
      <c r="G260" s="5">
        <f>SUM(Table1[[#This Row],[CSS]:[CFTN]])</f>
        <v>634.44999999999993</v>
      </c>
      <c r="H260" s="10">
        <v>43905</v>
      </c>
      <c r="I260" s="5" t="str">
        <f>"FY "&amp;IF(MONTH(Table1[[#This Row],[SCO Pay Date]])&gt;=7,YEAR(Table1[[#This Row],[SCO Pay Date]]),YEAR(Table1[[#This Row],[SCO Pay Date]])-1)&amp;"-"&amp;RIGHT(IF(MONTH(Table1[[#This Row],[SCO Pay Date]])&gt;=7,YEAR(Table1[[#This Row],[SCO Pay Date]])+1,YEAR(Table1[[#This Row],[SCO Pay Date]])),2)</f>
        <v>FY 2019-20</v>
      </c>
      <c r="J260" s="1"/>
      <c r="K260" s="1"/>
      <c r="L260" s="1"/>
      <c r="M260" s="1"/>
      <c r="N260" s="1"/>
    </row>
    <row r="261" spans="1:14" x14ac:dyDescent="0.3">
      <c r="A261" s="8" t="s">
        <v>43</v>
      </c>
      <c r="B261" s="5">
        <v>0</v>
      </c>
      <c r="C261" s="5">
        <v>10082.209999999999</v>
      </c>
      <c r="D261" s="5">
        <v>1339.14</v>
      </c>
      <c r="E261" s="5">
        <v>564.13</v>
      </c>
      <c r="F261" s="5">
        <v>3997.12</v>
      </c>
      <c r="G261" s="5">
        <f>SUM(Table1[[#This Row],[CSS]:[CFTN]])</f>
        <v>15982.599999999999</v>
      </c>
      <c r="H261" s="10">
        <v>43905</v>
      </c>
      <c r="I261" s="5" t="str">
        <f>"FY "&amp;IF(MONTH(Table1[[#This Row],[SCO Pay Date]])&gt;=7,YEAR(Table1[[#This Row],[SCO Pay Date]]),YEAR(Table1[[#This Row],[SCO Pay Date]])-1)&amp;"-"&amp;RIGHT(IF(MONTH(Table1[[#This Row],[SCO Pay Date]])&gt;=7,YEAR(Table1[[#This Row],[SCO Pay Date]])+1,YEAR(Table1[[#This Row],[SCO Pay Date]])),2)</f>
        <v>FY 2019-20</v>
      </c>
      <c r="J261" s="1"/>
      <c r="K261" s="1"/>
      <c r="L261" s="1"/>
      <c r="M261" s="1"/>
      <c r="N261" s="1"/>
    </row>
    <row r="262" spans="1:14" x14ac:dyDescent="0.3">
      <c r="A262" s="8" t="s">
        <v>42</v>
      </c>
      <c r="B262" s="5">
        <v>0</v>
      </c>
      <c r="C262" s="5">
        <v>1899.21</v>
      </c>
      <c r="D262" s="5">
        <v>252.26</v>
      </c>
      <c r="E262" s="5">
        <v>106.27</v>
      </c>
      <c r="F262" s="5">
        <v>752.95</v>
      </c>
      <c r="G262" s="5">
        <f>SUM(Table1[[#This Row],[CSS]:[CFTN]])</f>
        <v>3010.6900000000005</v>
      </c>
      <c r="H262" s="10">
        <v>43905</v>
      </c>
      <c r="I262" s="5" t="str">
        <f>"FY "&amp;IF(MONTH(Table1[[#This Row],[SCO Pay Date]])&gt;=7,YEAR(Table1[[#This Row],[SCO Pay Date]]),YEAR(Table1[[#This Row],[SCO Pay Date]])-1)&amp;"-"&amp;RIGHT(IF(MONTH(Table1[[#This Row],[SCO Pay Date]])&gt;=7,YEAR(Table1[[#This Row],[SCO Pay Date]])+1,YEAR(Table1[[#This Row],[SCO Pay Date]])),2)</f>
        <v>FY 2019-20</v>
      </c>
      <c r="J262" s="1"/>
      <c r="K262" s="1"/>
      <c r="L262" s="1"/>
      <c r="M262" s="1"/>
      <c r="N262" s="1"/>
    </row>
    <row r="263" spans="1:14" x14ac:dyDescent="0.3">
      <c r="A263" s="8" t="s">
        <v>41</v>
      </c>
      <c r="B263" s="5">
        <v>0</v>
      </c>
      <c r="C263" s="5">
        <v>0</v>
      </c>
      <c r="D263" s="5">
        <v>0</v>
      </c>
      <c r="E263" s="5">
        <v>50.55</v>
      </c>
      <c r="F263" s="5">
        <v>0</v>
      </c>
      <c r="G263" s="5">
        <f>SUM(Table1[[#This Row],[CSS]:[CFTN]])</f>
        <v>50.55</v>
      </c>
      <c r="H263" s="10">
        <v>43905</v>
      </c>
      <c r="I263" s="5" t="str">
        <f>"FY "&amp;IF(MONTH(Table1[[#This Row],[SCO Pay Date]])&gt;=7,YEAR(Table1[[#This Row],[SCO Pay Date]]),YEAR(Table1[[#This Row],[SCO Pay Date]])-1)&amp;"-"&amp;RIGHT(IF(MONTH(Table1[[#This Row],[SCO Pay Date]])&gt;=7,YEAR(Table1[[#This Row],[SCO Pay Date]])+1,YEAR(Table1[[#This Row],[SCO Pay Date]])),2)</f>
        <v>FY 2019-20</v>
      </c>
      <c r="J263" s="1"/>
      <c r="K263" s="1"/>
      <c r="L263" s="1"/>
      <c r="M263" s="1"/>
      <c r="N263" s="1"/>
    </row>
    <row r="264" spans="1:14" x14ac:dyDescent="0.3">
      <c r="A264" s="8" t="s">
        <v>40</v>
      </c>
      <c r="B264" s="5">
        <v>0</v>
      </c>
      <c r="C264" s="5">
        <v>590.14</v>
      </c>
      <c r="D264" s="5">
        <v>78.38</v>
      </c>
      <c r="E264" s="5">
        <v>33.020000000000003</v>
      </c>
      <c r="F264" s="5">
        <v>233.96</v>
      </c>
      <c r="G264" s="5">
        <f>SUM(Table1[[#This Row],[CSS]:[CFTN]])</f>
        <v>935.5</v>
      </c>
      <c r="H264" s="10">
        <v>43905</v>
      </c>
      <c r="I264" s="5" t="str">
        <f>"FY "&amp;IF(MONTH(Table1[[#This Row],[SCO Pay Date]])&gt;=7,YEAR(Table1[[#This Row],[SCO Pay Date]]),YEAR(Table1[[#This Row],[SCO Pay Date]])-1)&amp;"-"&amp;RIGHT(IF(MONTH(Table1[[#This Row],[SCO Pay Date]])&gt;=7,YEAR(Table1[[#This Row],[SCO Pay Date]])+1,YEAR(Table1[[#This Row],[SCO Pay Date]])),2)</f>
        <v>FY 2019-20</v>
      </c>
      <c r="J264" s="1"/>
      <c r="K264" s="1"/>
      <c r="L264" s="1"/>
      <c r="M264" s="1"/>
      <c r="N264" s="1"/>
    </row>
    <row r="265" spans="1:14" x14ac:dyDescent="0.3">
      <c r="A265" s="8" t="s">
        <v>39</v>
      </c>
      <c r="B265" s="5">
        <v>0</v>
      </c>
      <c r="C265" s="5">
        <v>131652.78000000012</v>
      </c>
      <c r="D265" s="5">
        <v>17486.319999999989</v>
      </c>
      <c r="E265" s="5">
        <v>7366.4200000000055</v>
      </c>
      <c r="F265" s="5">
        <v>52194.069999999934</v>
      </c>
      <c r="G265" s="5">
        <f>SUM(Table1[[#This Row],[CSS]:[CFTN]])</f>
        <v>208699.59000000003</v>
      </c>
      <c r="H265" s="10">
        <v>43905</v>
      </c>
      <c r="I265" s="5" t="str">
        <f>"FY "&amp;IF(MONTH(Table1[[#This Row],[SCO Pay Date]])&gt;=7,YEAR(Table1[[#This Row],[SCO Pay Date]]),YEAR(Table1[[#This Row],[SCO Pay Date]])-1)&amp;"-"&amp;RIGHT(IF(MONTH(Table1[[#This Row],[SCO Pay Date]])&gt;=7,YEAR(Table1[[#This Row],[SCO Pay Date]])+1,YEAR(Table1[[#This Row],[SCO Pay Date]])),2)</f>
        <v>FY 2019-20</v>
      </c>
      <c r="J265" s="1"/>
      <c r="K265" s="1"/>
      <c r="L265" s="1"/>
      <c r="M265" s="1"/>
      <c r="N265" s="1"/>
    </row>
    <row r="266" spans="1:14" x14ac:dyDescent="0.3">
      <c r="A266" s="8" t="s">
        <v>38</v>
      </c>
      <c r="B266" s="5">
        <v>0</v>
      </c>
      <c r="C266" s="5">
        <v>2006.85</v>
      </c>
      <c r="D266" s="5">
        <v>266.55</v>
      </c>
      <c r="E266" s="5">
        <v>112.29</v>
      </c>
      <c r="F266" s="5">
        <v>795.62</v>
      </c>
      <c r="G266" s="5">
        <f>SUM(Table1[[#This Row],[CSS]:[CFTN]])</f>
        <v>3181.31</v>
      </c>
      <c r="H266" s="10">
        <v>43905</v>
      </c>
      <c r="I266" s="5" t="str">
        <f>"FY "&amp;IF(MONTH(Table1[[#This Row],[SCO Pay Date]])&gt;=7,YEAR(Table1[[#This Row],[SCO Pay Date]]),YEAR(Table1[[#This Row],[SCO Pay Date]])-1)&amp;"-"&amp;RIGHT(IF(MONTH(Table1[[#This Row],[SCO Pay Date]])&gt;=7,YEAR(Table1[[#This Row],[SCO Pay Date]])+1,YEAR(Table1[[#This Row],[SCO Pay Date]])),2)</f>
        <v>FY 2019-20</v>
      </c>
      <c r="J266" s="1"/>
      <c r="K266" s="1"/>
      <c r="L266" s="1"/>
      <c r="M266" s="1"/>
      <c r="N266" s="1"/>
    </row>
    <row r="267" spans="1:14" x14ac:dyDescent="0.3">
      <c r="A267" s="8" t="s">
        <v>37</v>
      </c>
      <c r="B267" s="5">
        <v>0</v>
      </c>
      <c r="C267" s="5">
        <v>2798.28</v>
      </c>
      <c r="D267" s="5">
        <v>371.67</v>
      </c>
      <c r="E267" s="5">
        <v>156.57</v>
      </c>
      <c r="F267" s="5">
        <v>1109.3900000000001</v>
      </c>
      <c r="G267" s="5">
        <f>SUM(Table1[[#This Row],[CSS]:[CFTN]])</f>
        <v>4435.9100000000008</v>
      </c>
      <c r="H267" s="10">
        <v>43905</v>
      </c>
      <c r="I267" s="5" t="str">
        <f>"FY "&amp;IF(MONTH(Table1[[#This Row],[SCO Pay Date]])&gt;=7,YEAR(Table1[[#This Row],[SCO Pay Date]]),YEAR(Table1[[#This Row],[SCO Pay Date]])-1)&amp;"-"&amp;RIGHT(IF(MONTH(Table1[[#This Row],[SCO Pay Date]])&gt;=7,YEAR(Table1[[#This Row],[SCO Pay Date]])+1,YEAR(Table1[[#This Row],[SCO Pay Date]])),2)</f>
        <v>FY 2019-20</v>
      </c>
      <c r="J267" s="1"/>
      <c r="K267" s="1"/>
      <c r="L267" s="1"/>
      <c r="M267" s="1"/>
      <c r="N267" s="1"/>
    </row>
    <row r="268" spans="1:14" x14ac:dyDescent="0.3">
      <c r="A268" s="8" t="s">
        <v>36</v>
      </c>
      <c r="B268" s="5">
        <v>0</v>
      </c>
      <c r="C268" s="5">
        <v>402.52</v>
      </c>
      <c r="D268" s="5">
        <v>53.46</v>
      </c>
      <c r="E268" s="5">
        <v>22.52</v>
      </c>
      <c r="F268" s="5">
        <v>159.58000000000001</v>
      </c>
      <c r="G268" s="5">
        <f>SUM(Table1[[#This Row],[CSS]:[CFTN]])</f>
        <v>638.07999999999993</v>
      </c>
      <c r="H268" s="10">
        <v>43905</v>
      </c>
      <c r="I268" s="5" t="str">
        <f>"FY "&amp;IF(MONTH(Table1[[#This Row],[SCO Pay Date]])&gt;=7,YEAR(Table1[[#This Row],[SCO Pay Date]]),YEAR(Table1[[#This Row],[SCO Pay Date]])-1)&amp;"-"&amp;RIGHT(IF(MONTH(Table1[[#This Row],[SCO Pay Date]])&gt;=7,YEAR(Table1[[#This Row],[SCO Pay Date]])+1,YEAR(Table1[[#This Row],[SCO Pay Date]])),2)</f>
        <v>FY 2019-20</v>
      </c>
      <c r="J268" s="1"/>
      <c r="K268" s="1"/>
      <c r="L268" s="1"/>
      <c r="M268" s="1"/>
      <c r="N268" s="1"/>
    </row>
    <row r="269" spans="1:14" x14ac:dyDescent="0.3">
      <c r="A269" s="8" t="s">
        <v>35</v>
      </c>
      <c r="B269" s="5">
        <v>0</v>
      </c>
      <c r="C269" s="5">
        <v>1113.08</v>
      </c>
      <c r="D269" s="5">
        <v>147.84</v>
      </c>
      <c r="E269" s="5">
        <v>62.28</v>
      </c>
      <c r="F269" s="5">
        <v>441.28</v>
      </c>
      <c r="G269" s="5">
        <f>SUM(Table1[[#This Row],[CSS]:[CFTN]])</f>
        <v>1764.4799999999998</v>
      </c>
      <c r="H269" s="10">
        <v>43905</v>
      </c>
      <c r="I269" s="5" t="str">
        <f>"FY "&amp;IF(MONTH(Table1[[#This Row],[SCO Pay Date]])&gt;=7,YEAR(Table1[[#This Row],[SCO Pay Date]]),YEAR(Table1[[#This Row],[SCO Pay Date]])-1)&amp;"-"&amp;RIGHT(IF(MONTH(Table1[[#This Row],[SCO Pay Date]])&gt;=7,YEAR(Table1[[#This Row],[SCO Pay Date]])+1,YEAR(Table1[[#This Row],[SCO Pay Date]])),2)</f>
        <v>FY 2019-20</v>
      </c>
      <c r="J269" s="1"/>
      <c r="K269" s="1"/>
      <c r="L269" s="1"/>
      <c r="M269" s="1"/>
      <c r="N269" s="1"/>
    </row>
    <row r="270" spans="1:14" x14ac:dyDescent="0.3">
      <c r="A270" s="8" t="s">
        <v>34</v>
      </c>
      <c r="B270" s="5">
        <v>0</v>
      </c>
      <c r="C270" s="5">
        <v>3411.24</v>
      </c>
      <c r="D270" s="5">
        <v>453.09</v>
      </c>
      <c r="E270" s="5">
        <v>190.87</v>
      </c>
      <c r="F270" s="5">
        <v>1352.4</v>
      </c>
      <c r="G270" s="5">
        <f>SUM(Table1[[#This Row],[CSS]:[CFTN]])</f>
        <v>5407.6</v>
      </c>
      <c r="H270" s="10">
        <v>43905</v>
      </c>
      <c r="I270" s="5" t="str">
        <f>"FY "&amp;IF(MONTH(Table1[[#This Row],[SCO Pay Date]])&gt;=7,YEAR(Table1[[#This Row],[SCO Pay Date]]),YEAR(Table1[[#This Row],[SCO Pay Date]])-1)&amp;"-"&amp;RIGHT(IF(MONTH(Table1[[#This Row],[SCO Pay Date]])&gt;=7,YEAR(Table1[[#This Row],[SCO Pay Date]])+1,YEAR(Table1[[#This Row],[SCO Pay Date]])),2)</f>
        <v>FY 2019-20</v>
      </c>
      <c r="J270" s="1"/>
      <c r="K270" s="1"/>
      <c r="L270" s="1"/>
      <c r="M270" s="1"/>
      <c r="N270" s="1"/>
    </row>
    <row r="271" spans="1:14" x14ac:dyDescent="0.3">
      <c r="A271" s="8" t="s">
        <v>33</v>
      </c>
      <c r="B271" s="5">
        <v>0</v>
      </c>
      <c r="C271" s="5">
        <v>361.82</v>
      </c>
      <c r="D271" s="5">
        <v>48.06</v>
      </c>
      <c r="E271" s="5">
        <v>20.25</v>
      </c>
      <c r="F271" s="5">
        <v>143.44999999999999</v>
      </c>
      <c r="G271" s="5">
        <f>SUM(Table1[[#This Row],[CSS]:[CFTN]])</f>
        <v>573.57999999999993</v>
      </c>
      <c r="H271" s="10">
        <v>43905</v>
      </c>
      <c r="I271" s="5" t="str">
        <f>"FY "&amp;IF(MONTH(Table1[[#This Row],[SCO Pay Date]])&gt;=7,YEAR(Table1[[#This Row],[SCO Pay Date]]),YEAR(Table1[[#This Row],[SCO Pay Date]])-1)&amp;"-"&amp;RIGHT(IF(MONTH(Table1[[#This Row],[SCO Pay Date]])&gt;=7,YEAR(Table1[[#This Row],[SCO Pay Date]])+1,YEAR(Table1[[#This Row],[SCO Pay Date]])),2)</f>
        <v>FY 2019-20</v>
      </c>
      <c r="J271" s="1"/>
      <c r="K271" s="1"/>
      <c r="L271" s="1"/>
      <c r="M271" s="1"/>
      <c r="N271" s="1"/>
    </row>
    <row r="272" spans="1:14" x14ac:dyDescent="0.3">
      <c r="A272" s="8" t="s">
        <v>32</v>
      </c>
      <c r="B272" s="5">
        <v>0</v>
      </c>
      <c r="C272" s="5">
        <v>389.24</v>
      </c>
      <c r="D272" s="5">
        <v>51.7</v>
      </c>
      <c r="E272" s="5">
        <v>21.78</v>
      </c>
      <c r="F272" s="5">
        <v>154.32</v>
      </c>
      <c r="G272" s="5">
        <f>SUM(Table1[[#This Row],[CSS]:[CFTN]])</f>
        <v>617.04</v>
      </c>
      <c r="H272" s="10">
        <v>43905</v>
      </c>
      <c r="I272" s="5" t="str">
        <f>"FY "&amp;IF(MONTH(Table1[[#This Row],[SCO Pay Date]])&gt;=7,YEAR(Table1[[#This Row],[SCO Pay Date]]),YEAR(Table1[[#This Row],[SCO Pay Date]])-1)&amp;"-"&amp;RIGHT(IF(MONTH(Table1[[#This Row],[SCO Pay Date]])&gt;=7,YEAR(Table1[[#This Row],[SCO Pay Date]])+1,YEAR(Table1[[#This Row],[SCO Pay Date]])),2)</f>
        <v>FY 2019-20</v>
      </c>
      <c r="J272" s="1"/>
      <c r="K272" s="1"/>
      <c r="L272" s="1"/>
      <c r="M272" s="1"/>
      <c r="N272" s="1"/>
    </row>
    <row r="273" spans="1:14" x14ac:dyDescent="0.3">
      <c r="A273" s="8" t="s">
        <v>31</v>
      </c>
      <c r="B273" s="5">
        <v>0</v>
      </c>
      <c r="C273" s="5">
        <v>5404.51</v>
      </c>
      <c r="D273" s="5">
        <v>717.84</v>
      </c>
      <c r="E273" s="5">
        <v>302.39999999999998</v>
      </c>
      <c r="F273" s="5">
        <v>2142.63</v>
      </c>
      <c r="G273" s="5">
        <f>SUM(Table1[[#This Row],[CSS]:[CFTN]])</f>
        <v>8567.380000000001</v>
      </c>
      <c r="H273" s="10">
        <v>43905</v>
      </c>
      <c r="I273" s="5" t="str">
        <f>"FY "&amp;IF(MONTH(Table1[[#This Row],[SCO Pay Date]])&gt;=7,YEAR(Table1[[#This Row],[SCO Pay Date]]),YEAR(Table1[[#This Row],[SCO Pay Date]])-1)&amp;"-"&amp;RIGHT(IF(MONTH(Table1[[#This Row],[SCO Pay Date]])&gt;=7,YEAR(Table1[[#This Row],[SCO Pay Date]])+1,YEAR(Table1[[#This Row],[SCO Pay Date]])),2)</f>
        <v>FY 2019-20</v>
      </c>
      <c r="J273" s="1"/>
      <c r="K273" s="1"/>
      <c r="L273" s="1"/>
      <c r="M273" s="1"/>
      <c r="N273" s="1"/>
    </row>
    <row r="274" spans="1:14" x14ac:dyDescent="0.3">
      <c r="A274" s="8" t="s">
        <v>30</v>
      </c>
      <c r="B274" s="5">
        <v>0</v>
      </c>
      <c r="C274" s="5">
        <v>1512.08</v>
      </c>
      <c r="D274" s="5">
        <v>200.84</v>
      </c>
      <c r="E274" s="5">
        <v>84.61</v>
      </c>
      <c r="F274" s="5">
        <v>599.47</v>
      </c>
      <c r="G274" s="5">
        <f>SUM(Table1[[#This Row],[CSS]:[CFTN]])</f>
        <v>2397</v>
      </c>
      <c r="H274" s="10">
        <v>43905</v>
      </c>
      <c r="I274" s="5" t="str">
        <f>"FY "&amp;IF(MONTH(Table1[[#This Row],[SCO Pay Date]])&gt;=7,YEAR(Table1[[#This Row],[SCO Pay Date]]),YEAR(Table1[[#This Row],[SCO Pay Date]])-1)&amp;"-"&amp;RIGHT(IF(MONTH(Table1[[#This Row],[SCO Pay Date]])&gt;=7,YEAR(Table1[[#This Row],[SCO Pay Date]])+1,YEAR(Table1[[#This Row],[SCO Pay Date]])),2)</f>
        <v>FY 2019-20</v>
      </c>
      <c r="J274" s="1"/>
      <c r="K274" s="1"/>
      <c r="L274" s="1"/>
      <c r="M274" s="1"/>
      <c r="N274" s="1"/>
    </row>
    <row r="275" spans="1:14" x14ac:dyDescent="0.3">
      <c r="A275" s="8" t="s">
        <v>29</v>
      </c>
      <c r="B275" s="5">
        <v>0</v>
      </c>
      <c r="C275" s="5">
        <v>1183.74</v>
      </c>
      <c r="D275" s="5">
        <v>157.22999999999999</v>
      </c>
      <c r="E275" s="5">
        <v>66.23</v>
      </c>
      <c r="F275" s="5">
        <v>469.3</v>
      </c>
      <c r="G275" s="5">
        <f>SUM(Table1[[#This Row],[CSS]:[CFTN]])</f>
        <v>1876.5</v>
      </c>
      <c r="H275" s="10">
        <v>43905</v>
      </c>
      <c r="I275" s="5" t="str">
        <f>"FY "&amp;IF(MONTH(Table1[[#This Row],[SCO Pay Date]])&gt;=7,YEAR(Table1[[#This Row],[SCO Pay Date]]),YEAR(Table1[[#This Row],[SCO Pay Date]])-1)&amp;"-"&amp;RIGHT(IF(MONTH(Table1[[#This Row],[SCO Pay Date]])&gt;=7,YEAR(Table1[[#This Row],[SCO Pay Date]])+1,YEAR(Table1[[#This Row],[SCO Pay Date]])),2)</f>
        <v>FY 2019-20</v>
      </c>
      <c r="J275" s="1"/>
      <c r="K275" s="1"/>
      <c r="L275" s="1"/>
      <c r="M275" s="1"/>
      <c r="N275" s="1"/>
    </row>
    <row r="276" spans="1:14" x14ac:dyDescent="0.3">
      <c r="A276" s="8" t="s">
        <v>28</v>
      </c>
      <c r="B276" s="5">
        <v>0</v>
      </c>
      <c r="C276" s="5">
        <v>37840.230000000003</v>
      </c>
      <c r="D276" s="5">
        <v>5026</v>
      </c>
      <c r="E276" s="5">
        <v>2117.29</v>
      </c>
      <c r="F276" s="5">
        <v>15001.85</v>
      </c>
      <c r="G276" s="5">
        <f>SUM(Table1[[#This Row],[CSS]:[CFTN]])</f>
        <v>59985.37</v>
      </c>
      <c r="H276" s="10">
        <v>43905</v>
      </c>
      <c r="I276" s="5" t="str">
        <f>"FY "&amp;IF(MONTH(Table1[[#This Row],[SCO Pay Date]])&gt;=7,YEAR(Table1[[#This Row],[SCO Pay Date]]),YEAR(Table1[[#This Row],[SCO Pay Date]])-1)&amp;"-"&amp;RIGHT(IF(MONTH(Table1[[#This Row],[SCO Pay Date]])&gt;=7,YEAR(Table1[[#This Row],[SCO Pay Date]])+1,YEAR(Table1[[#This Row],[SCO Pay Date]])),2)</f>
        <v>FY 2019-20</v>
      </c>
      <c r="J276" s="1"/>
      <c r="K276" s="1"/>
      <c r="L276" s="1"/>
      <c r="M276" s="1"/>
      <c r="N276" s="1"/>
    </row>
    <row r="277" spans="1:14" x14ac:dyDescent="0.3">
      <c r="A277" s="8" t="s">
        <v>27</v>
      </c>
      <c r="B277" s="5">
        <v>0</v>
      </c>
      <c r="C277" s="5">
        <v>3280.25</v>
      </c>
      <c r="D277" s="5">
        <v>435.69</v>
      </c>
      <c r="E277" s="5">
        <v>183.54</v>
      </c>
      <c r="F277" s="5">
        <v>1300.46</v>
      </c>
      <c r="G277" s="5">
        <f>SUM(Table1[[#This Row],[CSS]:[CFTN]])</f>
        <v>5199.9400000000005</v>
      </c>
      <c r="H277" s="10">
        <v>43905</v>
      </c>
      <c r="I277" s="5" t="str">
        <f>"FY "&amp;IF(MONTH(Table1[[#This Row],[SCO Pay Date]])&gt;=7,YEAR(Table1[[#This Row],[SCO Pay Date]]),YEAR(Table1[[#This Row],[SCO Pay Date]])-1)&amp;"-"&amp;RIGHT(IF(MONTH(Table1[[#This Row],[SCO Pay Date]])&gt;=7,YEAR(Table1[[#This Row],[SCO Pay Date]])+1,YEAR(Table1[[#This Row],[SCO Pay Date]])),2)</f>
        <v>FY 2019-20</v>
      </c>
      <c r="J277" s="1"/>
      <c r="K277" s="1"/>
      <c r="L277" s="1"/>
      <c r="M277" s="1"/>
      <c r="N277" s="1"/>
    </row>
    <row r="278" spans="1:14" x14ac:dyDescent="0.3">
      <c r="A278" s="8" t="s">
        <v>26</v>
      </c>
      <c r="B278" s="5">
        <v>0</v>
      </c>
      <c r="C278" s="5">
        <v>533.36</v>
      </c>
      <c r="D278" s="5">
        <v>70.84</v>
      </c>
      <c r="E278" s="5">
        <v>29.84</v>
      </c>
      <c r="F278" s="5">
        <v>211.45</v>
      </c>
      <c r="G278" s="5">
        <f>SUM(Table1[[#This Row],[CSS]:[CFTN]])</f>
        <v>845.49</v>
      </c>
      <c r="H278" s="10">
        <v>43905</v>
      </c>
      <c r="I278" s="5" t="str">
        <f>"FY "&amp;IF(MONTH(Table1[[#This Row],[SCO Pay Date]])&gt;=7,YEAR(Table1[[#This Row],[SCO Pay Date]]),YEAR(Table1[[#This Row],[SCO Pay Date]])-1)&amp;"-"&amp;RIGHT(IF(MONTH(Table1[[#This Row],[SCO Pay Date]])&gt;=7,YEAR(Table1[[#This Row],[SCO Pay Date]])+1,YEAR(Table1[[#This Row],[SCO Pay Date]])),2)</f>
        <v>FY 2019-20</v>
      </c>
      <c r="J278" s="1"/>
      <c r="K278" s="1"/>
      <c r="L278" s="1"/>
      <c r="M278" s="1"/>
      <c r="N278" s="1"/>
    </row>
    <row r="279" spans="1:14" x14ac:dyDescent="0.3">
      <c r="A279" s="8" t="s">
        <v>25</v>
      </c>
      <c r="B279" s="5">
        <v>0</v>
      </c>
      <c r="C279" s="5">
        <v>25232.14</v>
      </c>
      <c r="D279" s="5">
        <v>3351.38</v>
      </c>
      <c r="E279" s="5">
        <v>1411.83</v>
      </c>
      <c r="F279" s="5">
        <v>10003.34</v>
      </c>
      <c r="G279" s="5">
        <f>SUM(Table1[[#This Row],[CSS]:[CFTN]])</f>
        <v>39998.69</v>
      </c>
      <c r="H279" s="10">
        <v>43905</v>
      </c>
      <c r="I279" s="5" t="str">
        <f>"FY "&amp;IF(MONTH(Table1[[#This Row],[SCO Pay Date]])&gt;=7,YEAR(Table1[[#This Row],[SCO Pay Date]]),YEAR(Table1[[#This Row],[SCO Pay Date]])-1)&amp;"-"&amp;RIGHT(IF(MONTH(Table1[[#This Row],[SCO Pay Date]])&gt;=7,YEAR(Table1[[#This Row],[SCO Pay Date]])+1,YEAR(Table1[[#This Row],[SCO Pay Date]])),2)</f>
        <v>FY 2019-20</v>
      </c>
      <c r="J279" s="1"/>
      <c r="K279" s="1"/>
      <c r="L279" s="1"/>
      <c r="M279" s="1"/>
      <c r="N279" s="1"/>
    </row>
    <row r="280" spans="1:14" x14ac:dyDescent="0.3">
      <c r="A280" s="8" t="s">
        <v>24</v>
      </c>
      <c r="B280" s="5">
        <v>0</v>
      </c>
      <c r="C280" s="5">
        <v>15219.96</v>
      </c>
      <c r="D280" s="5">
        <v>2021.54</v>
      </c>
      <c r="E280" s="5">
        <v>851.61</v>
      </c>
      <c r="F280" s="5">
        <v>6033.99</v>
      </c>
      <c r="G280" s="5">
        <f>SUM(Table1[[#This Row],[CSS]:[CFTN]])</f>
        <v>24127.1</v>
      </c>
      <c r="H280" s="10">
        <v>43905</v>
      </c>
      <c r="I280" s="5" t="str">
        <f>"FY "&amp;IF(MONTH(Table1[[#This Row],[SCO Pay Date]])&gt;=7,YEAR(Table1[[#This Row],[SCO Pay Date]]),YEAR(Table1[[#This Row],[SCO Pay Date]])-1)&amp;"-"&amp;RIGHT(IF(MONTH(Table1[[#This Row],[SCO Pay Date]])&gt;=7,YEAR(Table1[[#This Row],[SCO Pay Date]])+1,YEAR(Table1[[#This Row],[SCO Pay Date]])),2)</f>
        <v>FY 2019-20</v>
      </c>
      <c r="J280" s="1"/>
      <c r="K280" s="1"/>
      <c r="L280" s="1"/>
      <c r="M280" s="1"/>
      <c r="N280" s="1"/>
    </row>
    <row r="281" spans="1:14" x14ac:dyDescent="0.3">
      <c r="A281" s="8" t="s">
        <v>23</v>
      </c>
      <c r="B281" s="5">
        <v>0</v>
      </c>
      <c r="C281" s="5">
        <v>877.8</v>
      </c>
      <c r="D281" s="5">
        <v>116.59</v>
      </c>
      <c r="E281" s="5">
        <v>49.12</v>
      </c>
      <c r="F281" s="5">
        <v>348.01</v>
      </c>
      <c r="G281" s="5">
        <f>SUM(Table1[[#This Row],[CSS]:[CFTN]])</f>
        <v>1391.52</v>
      </c>
      <c r="H281" s="10">
        <v>43905</v>
      </c>
      <c r="I281" s="5" t="str">
        <f>"FY "&amp;IF(MONTH(Table1[[#This Row],[SCO Pay Date]])&gt;=7,YEAR(Table1[[#This Row],[SCO Pay Date]]),YEAR(Table1[[#This Row],[SCO Pay Date]])-1)&amp;"-"&amp;RIGHT(IF(MONTH(Table1[[#This Row],[SCO Pay Date]])&gt;=7,YEAR(Table1[[#This Row],[SCO Pay Date]])+1,YEAR(Table1[[#This Row],[SCO Pay Date]])),2)</f>
        <v>FY 2019-20</v>
      </c>
      <c r="J281" s="1"/>
      <c r="K281" s="1"/>
      <c r="L281" s="1"/>
      <c r="M281" s="1"/>
      <c r="N281" s="1"/>
    </row>
    <row r="282" spans="1:14" x14ac:dyDescent="0.3">
      <c r="A282" s="8" t="s">
        <v>22</v>
      </c>
      <c r="B282" s="5">
        <v>0</v>
      </c>
      <c r="C282" s="5">
        <v>24650.36</v>
      </c>
      <c r="D282" s="5">
        <v>3274.1</v>
      </c>
      <c r="E282" s="5">
        <v>1379.27</v>
      </c>
      <c r="F282" s="5">
        <v>9772.69</v>
      </c>
      <c r="G282" s="5">
        <f>SUM(Table1[[#This Row],[CSS]:[CFTN]])</f>
        <v>39076.42</v>
      </c>
      <c r="H282" s="10">
        <v>43905</v>
      </c>
      <c r="I282" s="5" t="str">
        <f>"FY "&amp;IF(MONTH(Table1[[#This Row],[SCO Pay Date]])&gt;=7,YEAR(Table1[[#This Row],[SCO Pay Date]]),YEAR(Table1[[#This Row],[SCO Pay Date]])-1)&amp;"-"&amp;RIGHT(IF(MONTH(Table1[[#This Row],[SCO Pay Date]])&gt;=7,YEAR(Table1[[#This Row],[SCO Pay Date]])+1,YEAR(Table1[[#This Row],[SCO Pay Date]])),2)</f>
        <v>FY 2019-20</v>
      </c>
      <c r="J282" s="1"/>
      <c r="K282" s="1"/>
      <c r="L282" s="1"/>
      <c r="M282" s="1"/>
      <c r="N282" s="1"/>
    </row>
    <row r="283" spans="1:14" x14ac:dyDescent="0.3">
      <c r="A283" s="8" t="s">
        <v>21</v>
      </c>
      <c r="B283" s="5">
        <v>0</v>
      </c>
      <c r="C283" s="5">
        <v>38455.839999999997</v>
      </c>
      <c r="D283" s="5">
        <v>5107.7700000000004</v>
      </c>
      <c r="E283" s="5">
        <v>2151.7399999999998</v>
      </c>
      <c r="F283" s="5">
        <v>15245.91</v>
      </c>
      <c r="G283" s="5">
        <f>SUM(Table1[[#This Row],[CSS]:[CFTN]])</f>
        <v>60961.259999999995</v>
      </c>
      <c r="H283" s="10">
        <v>43905</v>
      </c>
      <c r="I283" s="5" t="str">
        <f>"FY "&amp;IF(MONTH(Table1[[#This Row],[SCO Pay Date]])&gt;=7,YEAR(Table1[[#This Row],[SCO Pay Date]]),YEAR(Table1[[#This Row],[SCO Pay Date]])-1)&amp;"-"&amp;RIGHT(IF(MONTH(Table1[[#This Row],[SCO Pay Date]])&gt;=7,YEAR(Table1[[#This Row],[SCO Pay Date]])+1,YEAR(Table1[[#This Row],[SCO Pay Date]])),2)</f>
        <v>FY 2019-20</v>
      </c>
      <c r="J283" s="1"/>
      <c r="K283" s="1"/>
      <c r="L283" s="1"/>
      <c r="M283" s="1"/>
      <c r="N283" s="1"/>
    </row>
    <row r="284" spans="1:14" x14ac:dyDescent="0.3">
      <c r="A284" s="8" t="s">
        <v>20</v>
      </c>
      <c r="B284" s="5">
        <v>0</v>
      </c>
      <c r="C284" s="5">
        <v>9323.7199999999993</v>
      </c>
      <c r="D284" s="5">
        <v>1238.3900000000001</v>
      </c>
      <c r="E284" s="5">
        <v>521.69000000000005</v>
      </c>
      <c r="F284" s="5">
        <v>3696.41</v>
      </c>
      <c r="G284" s="5">
        <f>SUM(Table1[[#This Row],[CSS]:[CFTN]])</f>
        <v>14780.21</v>
      </c>
      <c r="H284" s="10">
        <v>43905</v>
      </c>
      <c r="I284" s="5" t="str">
        <f>"FY "&amp;IF(MONTH(Table1[[#This Row],[SCO Pay Date]])&gt;=7,YEAR(Table1[[#This Row],[SCO Pay Date]]),YEAR(Table1[[#This Row],[SCO Pay Date]])-1)&amp;"-"&amp;RIGHT(IF(MONTH(Table1[[#This Row],[SCO Pay Date]])&gt;=7,YEAR(Table1[[#This Row],[SCO Pay Date]])+1,YEAR(Table1[[#This Row],[SCO Pay Date]])),2)</f>
        <v>FY 2019-20</v>
      </c>
      <c r="J284" s="1"/>
      <c r="K284" s="1"/>
      <c r="L284" s="1"/>
      <c r="M284" s="1"/>
      <c r="N284" s="1"/>
    </row>
    <row r="285" spans="1:14" x14ac:dyDescent="0.3">
      <c r="A285" s="8" t="s">
        <v>19</v>
      </c>
      <c r="B285" s="5">
        <v>0</v>
      </c>
      <c r="C285" s="5">
        <v>7989.62</v>
      </c>
      <c r="D285" s="5">
        <v>1061.19</v>
      </c>
      <c r="E285" s="5">
        <v>447.05</v>
      </c>
      <c r="F285" s="5">
        <v>3167.5</v>
      </c>
      <c r="G285" s="5">
        <f>SUM(Table1[[#This Row],[CSS]:[CFTN]])</f>
        <v>12665.359999999999</v>
      </c>
      <c r="H285" s="10">
        <v>43905</v>
      </c>
      <c r="I285" s="5" t="str">
        <f>"FY "&amp;IF(MONTH(Table1[[#This Row],[SCO Pay Date]])&gt;=7,YEAR(Table1[[#This Row],[SCO Pay Date]]),YEAR(Table1[[#This Row],[SCO Pay Date]])-1)&amp;"-"&amp;RIGHT(IF(MONTH(Table1[[#This Row],[SCO Pay Date]])&gt;=7,YEAR(Table1[[#This Row],[SCO Pay Date]])+1,YEAR(Table1[[#This Row],[SCO Pay Date]])),2)</f>
        <v>FY 2019-20</v>
      </c>
      <c r="J285" s="1"/>
      <c r="K285" s="1"/>
      <c r="L285" s="1"/>
      <c r="M285" s="1"/>
      <c r="N285" s="1"/>
    </row>
    <row r="286" spans="1:14" x14ac:dyDescent="0.3">
      <c r="A286" s="8" t="s">
        <v>18</v>
      </c>
      <c r="B286" s="5">
        <v>0</v>
      </c>
      <c r="C286" s="5">
        <v>3099.35</v>
      </c>
      <c r="D286" s="5">
        <v>411.66</v>
      </c>
      <c r="E286" s="5">
        <v>173.42</v>
      </c>
      <c r="F286" s="5">
        <v>1228.74</v>
      </c>
      <c r="G286" s="5">
        <f>SUM(Table1[[#This Row],[CSS]:[CFTN]])</f>
        <v>4913.17</v>
      </c>
      <c r="H286" s="10">
        <v>43905</v>
      </c>
      <c r="I286" s="5" t="str">
        <f>"FY "&amp;IF(MONTH(Table1[[#This Row],[SCO Pay Date]])&gt;=7,YEAR(Table1[[#This Row],[SCO Pay Date]]),YEAR(Table1[[#This Row],[SCO Pay Date]])-1)&amp;"-"&amp;RIGHT(IF(MONTH(Table1[[#This Row],[SCO Pay Date]])&gt;=7,YEAR(Table1[[#This Row],[SCO Pay Date]])+1,YEAR(Table1[[#This Row],[SCO Pay Date]])),2)</f>
        <v>FY 2019-20</v>
      </c>
      <c r="J286" s="1"/>
      <c r="K286" s="1"/>
      <c r="L286" s="1"/>
      <c r="M286" s="1"/>
      <c r="N286" s="1"/>
    </row>
    <row r="287" spans="1:14" x14ac:dyDescent="0.3">
      <c r="A287" s="8" t="s">
        <v>17</v>
      </c>
      <c r="B287" s="5">
        <v>0</v>
      </c>
      <c r="C287" s="5">
        <v>8178.58</v>
      </c>
      <c r="D287" s="5">
        <v>1086.29</v>
      </c>
      <c r="E287" s="5">
        <v>457.62</v>
      </c>
      <c r="F287" s="5">
        <v>3242.42</v>
      </c>
      <c r="G287" s="5">
        <f>SUM(Table1[[#This Row],[CSS]:[CFTN]])</f>
        <v>12964.91</v>
      </c>
      <c r="H287" s="10">
        <v>43905</v>
      </c>
      <c r="I287" s="5" t="str">
        <f>"FY "&amp;IF(MONTH(Table1[[#This Row],[SCO Pay Date]])&gt;=7,YEAR(Table1[[#This Row],[SCO Pay Date]]),YEAR(Table1[[#This Row],[SCO Pay Date]])-1)&amp;"-"&amp;RIGHT(IF(MONTH(Table1[[#This Row],[SCO Pay Date]])&gt;=7,YEAR(Table1[[#This Row],[SCO Pay Date]])+1,YEAR(Table1[[#This Row],[SCO Pay Date]])),2)</f>
        <v>FY 2019-20</v>
      </c>
      <c r="J287" s="1"/>
      <c r="K287" s="1"/>
      <c r="L287" s="1"/>
      <c r="M287" s="1"/>
      <c r="N287" s="1"/>
    </row>
    <row r="288" spans="1:14" x14ac:dyDescent="0.3">
      <c r="A288" s="8" t="s">
        <v>16</v>
      </c>
      <c r="B288" s="5">
        <v>0</v>
      </c>
      <c r="C288" s="5">
        <v>5451.43</v>
      </c>
      <c r="D288" s="5">
        <v>724.07</v>
      </c>
      <c r="E288" s="5">
        <v>305.02999999999997</v>
      </c>
      <c r="F288" s="5">
        <v>2161.23</v>
      </c>
      <c r="G288" s="5">
        <f>SUM(Table1[[#This Row],[CSS]:[CFTN]])</f>
        <v>8641.76</v>
      </c>
      <c r="H288" s="10">
        <v>43905</v>
      </c>
      <c r="I288" s="5" t="str">
        <f>"FY "&amp;IF(MONTH(Table1[[#This Row],[SCO Pay Date]])&gt;=7,YEAR(Table1[[#This Row],[SCO Pay Date]]),YEAR(Table1[[#This Row],[SCO Pay Date]])-1)&amp;"-"&amp;RIGHT(IF(MONTH(Table1[[#This Row],[SCO Pay Date]])&gt;=7,YEAR(Table1[[#This Row],[SCO Pay Date]])+1,YEAR(Table1[[#This Row],[SCO Pay Date]])),2)</f>
        <v>FY 2019-20</v>
      </c>
      <c r="J288" s="1"/>
      <c r="K288" s="1"/>
      <c r="L288" s="1"/>
      <c r="M288" s="1"/>
      <c r="N288" s="1"/>
    </row>
    <row r="289" spans="1:14" x14ac:dyDescent="0.3">
      <c r="A289" s="8" t="s">
        <v>15</v>
      </c>
      <c r="B289" s="5">
        <v>0</v>
      </c>
      <c r="C289" s="5">
        <v>21497.37</v>
      </c>
      <c r="D289" s="5">
        <v>2855.32</v>
      </c>
      <c r="E289" s="5">
        <v>1202.8499999999999</v>
      </c>
      <c r="F289" s="5">
        <v>8522.68</v>
      </c>
      <c r="G289" s="5">
        <f>SUM(Table1[[#This Row],[CSS]:[CFTN]])</f>
        <v>34078.22</v>
      </c>
      <c r="H289" s="10">
        <v>43905</v>
      </c>
      <c r="I289" s="5" t="str">
        <f>"FY "&amp;IF(MONTH(Table1[[#This Row],[SCO Pay Date]])&gt;=7,YEAR(Table1[[#This Row],[SCO Pay Date]]),YEAR(Table1[[#This Row],[SCO Pay Date]])-1)&amp;"-"&amp;RIGHT(IF(MONTH(Table1[[#This Row],[SCO Pay Date]])&gt;=7,YEAR(Table1[[#This Row],[SCO Pay Date]])+1,YEAR(Table1[[#This Row],[SCO Pay Date]])),2)</f>
        <v>FY 2019-20</v>
      </c>
      <c r="J289" s="1"/>
      <c r="K289" s="1"/>
      <c r="L289" s="1"/>
      <c r="M289" s="1"/>
      <c r="N289" s="1"/>
    </row>
    <row r="290" spans="1:14" x14ac:dyDescent="0.3">
      <c r="A290" s="8" t="s">
        <v>14</v>
      </c>
      <c r="B290" s="5">
        <v>0</v>
      </c>
      <c r="C290" s="5">
        <v>3336.74</v>
      </c>
      <c r="D290" s="5">
        <v>443.19</v>
      </c>
      <c r="E290" s="5">
        <v>186.7</v>
      </c>
      <c r="F290" s="5">
        <v>1322.86</v>
      </c>
      <c r="G290" s="5">
        <f>SUM(Table1[[#This Row],[CSS]:[CFTN]])</f>
        <v>5289.49</v>
      </c>
      <c r="H290" s="10">
        <v>43905</v>
      </c>
      <c r="I290" s="5" t="str">
        <f>"FY "&amp;IF(MONTH(Table1[[#This Row],[SCO Pay Date]])&gt;=7,YEAR(Table1[[#This Row],[SCO Pay Date]]),YEAR(Table1[[#This Row],[SCO Pay Date]])-1)&amp;"-"&amp;RIGHT(IF(MONTH(Table1[[#This Row],[SCO Pay Date]])&gt;=7,YEAR(Table1[[#This Row],[SCO Pay Date]])+1,YEAR(Table1[[#This Row],[SCO Pay Date]])),2)</f>
        <v>FY 2019-20</v>
      </c>
      <c r="J290" s="1"/>
      <c r="K290" s="1"/>
      <c r="L290" s="1"/>
      <c r="M290" s="1"/>
      <c r="N290" s="1"/>
    </row>
    <row r="291" spans="1:14" x14ac:dyDescent="0.3">
      <c r="A291" s="8" t="s">
        <v>13</v>
      </c>
      <c r="B291" s="5">
        <v>0</v>
      </c>
      <c r="C291" s="5">
        <v>2159.2600000000002</v>
      </c>
      <c r="D291" s="5">
        <v>286.8</v>
      </c>
      <c r="E291" s="5">
        <v>120.82</v>
      </c>
      <c r="F291" s="5">
        <v>856.04</v>
      </c>
      <c r="G291" s="5">
        <f>SUM(Table1[[#This Row],[CSS]:[CFTN]])</f>
        <v>3422.9200000000005</v>
      </c>
      <c r="H291" s="10">
        <v>43905</v>
      </c>
      <c r="I291" s="5" t="str">
        <f>"FY "&amp;IF(MONTH(Table1[[#This Row],[SCO Pay Date]])&gt;=7,YEAR(Table1[[#This Row],[SCO Pay Date]]),YEAR(Table1[[#This Row],[SCO Pay Date]])-1)&amp;"-"&amp;RIGHT(IF(MONTH(Table1[[#This Row],[SCO Pay Date]])&gt;=7,YEAR(Table1[[#This Row],[SCO Pay Date]])+1,YEAR(Table1[[#This Row],[SCO Pay Date]])),2)</f>
        <v>FY 2019-20</v>
      </c>
      <c r="J291" s="1"/>
      <c r="K291" s="1"/>
      <c r="L291" s="1"/>
      <c r="M291" s="1"/>
      <c r="N291" s="1"/>
    </row>
    <row r="292" spans="1:14" x14ac:dyDescent="0.3">
      <c r="A292" s="8" t="s">
        <v>12</v>
      </c>
      <c r="B292" s="5">
        <v>0</v>
      </c>
      <c r="C292" s="5">
        <v>326.43</v>
      </c>
      <c r="D292" s="5">
        <v>43.36</v>
      </c>
      <c r="E292" s="5">
        <v>18.260000000000002</v>
      </c>
      <c r="F292" s="5">
        <v>129.41</v>
      </c>
      <c r="G292" s="5">
        <f>SUM(Table1[[#This Row],[CSS]:[CFTN]])</f>
        <v>517.46</v>
      </c>
      <c r="H292" s="10">
        <v>43905</v>
      </c>
      <c r="I292" s="5" t="str">
        <f>"FY "&amp;IF(MONTH(Table1[[#This Row],[SCO Pay Date]])&gt;=7,YEAR(Table1[[#This Row],[SCO Pay Date]]),YEAR(Table1[[#This Row],[SCO Pay Date]])-1)&amp;"-"&amp;RIGHT(IF(MONTH(Table1[[#This Row],[SCO Pay Date]])&gt;=7,YEAR(Table1[[#This Row],[SCO Pay Date]])+1,YEAR(Table1[[#This Row],[SCO Pay Date]])),2)</f>
        <v>FY 2019-20</v>
      </c>
      <c r="J292" s="1"/>
      <c r="K292" s="1"/>
      <c r="L292" s="1"/>
      <c r="M292" s="1"/>
      <c r="N292" s="1"/>
    </row>
    <row r="293" spans="1:14" x14ac:dyDescent="0.3">
      <c r="A293" s="8" t="s">
        <v>11</v>
      </c>
      <c r="B293" s="5">
        <v>0</v>
      </c>
      <c r="C293" s="5">
        <v>714.43</v>
      </c>
      <c r="D293" s="5">
        <v>94.89</v>
      </c>
      <c r="E293" s="5">
        <v>39.979999999999997</v>
      </c>
      <c r="F293" s="5">
        <v>283.24</v>
      </c>
      <c r="G293" s="5">
        <f>SUM(Table1[[#This Row],[CSS]:[CFTN]])</f>
        <v>1132.54</v>
      </c>
      <c r="H293" s="10">
        <v>43905</v>
      </c>
      <c r="I293" s="5" t="str">
        <f>"FY "&amp;IF(MONTH(Table1[[#This Row],[SCO Pay Date]])&gt;=7,YEAR(Table1[[#This Row],[SCO Pay Date]]),YEAR(Table1[[#This Row],[SCO Pay Date]])-1)&amp;"-"&amp;RIGHT(IF(MONTH(Table1[[#This Row],[SCO Pay Date]])&gt;=7,YEAR(Table1[[#This Row],[SCO Pay Date]])+1,YEAR(Table1[[#This Row],[SCO Pay Date]])),2)</f>
        <v>FY 2019-20</v>
      </c>
      <c r="J293" s="1"/>
      <c r="K293" s="1"/>
      <c r="L293" s="1"/>
      <c r="M293" s="1"/>
      <c r="N293" s="1"/>
    </row>
    <row r="294" spans="1:14" x14ac:dyDescent="0.3">
      <c r="A294" s="8" t="s">
        <v>10</v>
      </c>
      <c r="B294" s="5">
        <v>0</v>
      </c>
      <c r="C294" s="5">
        <v>4554.41</v>
      </c>
      <c r="D294" s="5">
        <v>604.91999999999996</v>
      </c>
      <c r="E294" s="5">
        <v>254.83</v>
      </c>
      <c r="F294" s="5">
        <v>1805.6</v>
      </c>
      <c r="G294" s="5">
        <f>SUM(Table1[[#This Row],[CSS]:[CFTN]])</f>
        <v>7219.76</v>
      </c>
      <c r="H294" s="10">
        <v>43905</v>
      </c>
      <c r="I294" s="5" t="str">
        <f>"FY "&amp;IF(MONTH(Table1[[#This Row],[SCO Pay Date]])&gt;=7,YEAR(Table1[[#This Row],[SCO Pay Date]]),YEAR(Table1[[#This Row],[SCO Pay Date]])-1)&amp;"-"&amp;RIGHT(IF(MONTH(Table1[[#This Row],[SCO Pay Date]])&gt;=7,YEAR(Table1[[#This Row],[SCO Pay Date]])+1,YEAR(Table1[[#This Row],[SCO Pay Date]])),2)</f>
        <v>FY 2019-20</v>
      </c>
      <c r="J294" s="1"/>
      <c r="K294" s="1"/>
      <c r="L294" s="1"/>
      <c r="M294" s="1"/>
      <c r="N294" s="1"/>
    </row>
    <row r="295" spans="1:14" x14ac:dyDescent="0.3">
      <c r="A295" s="8" t="s">
        <v>9</v>
      </c>
      <c r="B295" s="5">
        <v>0</v>
      </c>
      <c r="C295" s="5">
        <v>5341.19</v>
      </c>
      <c r="D295" s="5">
        <v>709.43</v>
      </c>
      <c r="E295" s="5">
        <v>298.86</v>
      </c>
      <c r="F295" s="5">
        <v>2117.5300000000002</v>
      </c>
      <c r="G295" s="5">
        <f>SUM(Table1[[#This Row],[CSS]:[CFTN]])</f>
        <v>8467.01</v>
      </c>
      <c r="H295" s="10">
        <v>43905</v>
      </c>
      <c r="I295" s="5" t="str">
        <f>"FY "&amp;IF(MONTH(Table1[[#This Row],[SCO Pay Date]])&gt;=7,YEAR(Table1[[#This Row],[SCO Pay Date]]),YEAR(Table1[[#This Row],[SCO Pay Date]])-1)&amp;"-"&amp;RIGHT(IF(MONTH(Table1[[#This Row],[SCO Pay Date]])&gt;=7,YEAR(Table1[[#This Row],[SCO Pay Date]])+1,YEAR(Table1[[#This Row],[SCO Pay Date]])),2)</f>
        <v>FY 2019-20</v>
      </c>
      <c r="J295" s="1"/>
      <c r="K295" s="1"/>
      <c r="L295" s="1"/>
      <c r="M295" s="1"/>
      <c r="N295" s="1"/>
    </row>
    <row r="296" spans="1:14" x14ac:dyDescent="0.3">
      <c r="A296" s="8" t="s">
        <v>8</v>
      </c>
      <c r="B296" s="5">
        <v>0</v>
      </c>
      <c r="C296" s="5">
        <v>6069.17</v>
      </c>
      <c r="D296" s="5">
        <v>806.12</v>
      </c>
      <c r="E296" s="5">
        <v>339.59</v>
      </c>
      <c r="F296" s="5">
        <v>2406.14</v>
      </c>
      <c r="G296" s="5">
        <f>SUM(Table1[[#This Row],[CSS]:[CFTN]])</f>
        <v>9621.02</v>
      </c>
      <c r="H296" s="10">
        <v>43905</v>
      </c>
      <c r="I296" s="5" t="str">
        <f>"FY "&amp;IF(MONTH(Table1[[#This Row],[SCO Pay Date]])&gt;=7,YEAR(Table1[[#This Row],[SCO Pay Date]]),YEAR(Table1[[#This Row],[SCO Pay Date]])-1)&amp;"-"&amp;RIGHT(IF(MONTH(Table1[[#This Row],[SCO Pay Date]])&gt;=7,YEAR(Table1[[#This Row],[SCO Pay Date]])+1,YEAR(Table1[[#This Row],[SCO Pay Date]])),2)</f>
        <v>FY 2019-20</v>
      </c>
      <c r="J296" s="1"/>
      <c r="K296" s="1"/>
      <c r="L296" s="1"/>
      <c r="M296" s="1"/>
      <c r="N296" s="1"/>
    </row>
    <row r="297" spans="1:14" x14ac:dyDescent="0.3">
      <c r="A297" s="8" t="s">
        <v>7</v>
      </c>
      <c r="B297" s="5">
        <v>0</v>
      </c>
      <c r="C297" s="5">
        <v>2137.41</v>
      </c>
      <c r="D297" s="5">
        <v>283.89</v>
      </c>
      <c r="E297" s="5">
        <v>119.6</v>
      </c>
      <c r="F297" s="5">
        <v>847.38</v>
      </c>
      <c r="G297" s="5">
        <f>SUM(Table1[[#This Row],[CSS]:[CFTN]])</f>
        <v>3388.2799999999997</v>
      </c>
      <c r="H297" s="10">
        <v>43905</v>
      </c>
      <c r="I297" s="5" t="str">
        <f>"FY "&amp;IF(MONTH(Table1[[#This Row],[SCO Pay Date]])&gt;=7,YEAR(Table1[[#This Row],[SCO Pay Date]]),YEAR(Table1[[#This Row],[SCO Pay Date]])-1)&amp;"-"&amp;RIGHT(IF(MONTH(Table1[[#This Row],[SCO Pay Date]])&gt;=7,YEAR(Table1[[#This Row],[SCO Pay Date]])+1,YEAR(Table1[[#This Row],[SCO Pay Date]])),2)</f>
        <v>FY 2019-20</v>
      </c>
      <c r="J297" s="1"/>
      <c r="K297" s="1"/>
      <c r="L297" s="1"/>
      <c r="M297" s="1"/>
      <c r="N297" s="1"/>
    </row>
    <row r="298" spans="1:14" x14ac:dyDescent="0.3">
      <c r="A298" s="8" t="s">
        <v>6</v>
      </c>
      <c r="B298" s="5">
        <v>0</v>
      </c>
      <c r="C298" s="5">
        <v>870.08</v>
      </c>
      <c r="D298" s="5">
        <v>115.57</v>
      </c>
      <c r="E298" s="5">
        <v>0</v>
      </c>
      <c r="F298" s="5">
        <v>344.94</v>
      </c>
      <c r="G298" s="5">
        <f>SUM(Table1[[#This Row],[CSS]:[CFTN]])</f>
        <v>1330.5900000000001</v>
      </c>
      <c r="H298" s="10">
        <v>43905</v>
      </c>
      <c r="I298" s="5" t="str">
        <f>"FY "&amp;IF(MONTH(Table1[[#This Row],[SCO Pay Date]])&gt;=7,YEAR(Table1[[#This Row],[SCO Pay Date]]),YEAR(Table1[[#This Row],[SCO Pay Date]])-1)&amp;"-"&amp;RIGHT(IF(MONTH(Table1[[#This Row],[SCO Pay Date]])&gt;=7,YEAR(Table1[[#This Row],[SCO Pay Date]])+1,YEAR(Table1[[#This Row],[SCO Pay Date]])),2)</f>
        <v>FY 2019-20</v>
      </c>
      <c r="J298" s="1"/>
      <c r="K298" s="1"/>
      <c r="L298" s="1"/>
      <c r="M298" s="1"/>
      <c r="N298" s="1"/>
    </row>
    <row r="299" spans="1:14" x14ac:dyDescent="0.3">
      <c r="A299" s="8" t="s">
        <v>5</v>
      </c>
      <c r="B299" s="5">
        <v>0</v>
      </c>
      <c r="C299" s="5">
        <v>2596.39</v>
      </c>
      <c r="D299" s="5">
        <v>344.86</v>
      </c>
      <c r="E299" s="5">
        <v>145.28</v>
      </c>
      <c r="F299" s="5">
        <v>1029.3399999999999</v>
      </c>
      <c r="G299" s="5">
        <f>SUM(Table1[[#This Row],[CSS]:[CFTN]])</f>
        <v>4115.87</v>
      </c>
      <c r="H299" s="10">
        <v>43905</v>
      </c>
      <c r="I299" s="5" t="str">
        <f>"FY "&amp;IF(MONTH(Table1[[#This Row],[SCO Pay Date]])&gt;=7,YEAR(Table1[[#This Row],[SCO Pay Date]]),YEAR(Table1[[#This Row],[SCO Pay Date]])-1)&amp;"-"&amp;RIGHT(IF(MONTH(Table1[[#This Row],[SCO Pay Date]])&gt;=7,YEAR(Table1[[#This Row],[SCO Pay Date]])+1,YEAR(Table1[[#This Row],[SCO Pay Date]])),2)</f>
        <v>FY 2019-20</v>
      </c>
      <c r="J299" s="1"/>
      <c r="K299" s="1"/>
      <c r="L299" s="1"/>
      <c r="M299" s="1"/>
      <c r="N299" s="1"/>
    </row>
    <row r="300" spans="1:14" x14ac:dyDescent="0.3">
      <c r="A300" s="8" t="s">
        <v>4</v>
      </c>
      <c r="B300" s="5">
        <v>0</v>
      </c>
      <c r="C300" s="5">
        <v>385.09</v>
      </c>
      <c r="D300" s="5">
        <v>51.15</v>
      </c>
      <c r="E300" s="5">
        <v>21.55</v>
      </c>
      <c r="F300" s="5">
        <v>152.66999999999999</v>
      </c>
      <c r="G300" s="5">
        <f>SUM(Table1[[#This Row],[CSS]:[CFTN]])</f>
        <v>610.45999999999992</v>
      </c>
      <c r="H300" s="10">
        <v>43905</v>
      </c>
      <c r="I300" s="5" t="str">
        <f>"FY "&amp;IF(MONTH(Table1[[#This Row],[SCO Pay Date]])&gt;=7,YEAR(Table1[[#This Row],[SCO Pay Date]]),YEAR(Table1[[#This Row],[SCO Pay Date]])-1)&amp;"-"&amp;RIGHT(IF(MONTH(Table1[[#This Row],[SCO Pay Date]])&gt;=7,YEAR(Table1[[#This Row],[SCO Pay Date]])+1,YEAR(Table1[[#This Row],[SCO Pay Date]])),2)</f>
        <v>FY 2019-20</v>
      </c>
      <c r="J300" s="1"/>
      <c r="K300" s="1"/>
      <c r="L300" s="1"/>
      <c r="M300" s="1"/>
      <c r="N300" s="1"/>
    </row>
    <row r="301" spans="1:14" x14ac:dyDescent="0.3">
      <c r="A301" s="8" t="s">
        <v>3</v>
      </c>
      <c r="B301" s="5">
        <v>0</v>
      </c>
      <c r="C301" s="5">
        <v>5710.71</v>
      </c>
      <c r="D301" s="5">
        <v>758.51</v>
      </c>
      <c r="E301" s="5">
        <v>319.52999999999997</v>
      </c>
      <c r="F301" s="5">
        <v>2264.0300000000002</v>
      </c>
      <c r="G301" s="5">
        <f>SUM(Table1[[#This Row],[CSS]:[CFTN]])</f>
        <v>9052.7800000000007</v>
      </c>
      <c r="H301" s="10">
        <v>43905</v>
      </c>
      <c r="I301" s="5" t="str">
        <f>"FY "&amp;IF(MONTH(Table1[[#This Row],[SCO Pay Date]])&gt;=7,YEAR(Table1[[#This Row],[SCO Pay Date]]),YEAR(Table1[[#This Row],[SCO Pay Date]])-1)&amp;"-"&amp;RIGHT(IF(MONTH(Table1[[#This Row],[SCO Pay Date]])&gt;=7,YEAR(Table1[[#This Row],[SCO Pay Date]])+1,YEAR(Table1[[#This Row],[SCO Pay Date]])),2)</f>
        <v>FY 2019-20</v>
      </c>
      <c r="J301" s="1"/>
      <c r="K301" s="1"/>
      <c r="L301" s="1"/>
      <c r="M301" s="1"/>
      <c r="N301" s="1"/>
    </row>
    <row r="302" spans="1:14" x14ac:dyDescent="0.3">
      <c r="A302" s="8" t="s">
        <v>2</v>
      </c>
      <c r="B302" s="5">
        <v>0</v>
      </c>
      <c r="C302" s="5">
        <v>794.38</v>
      </c>
      <c r="D302" s="5">
        <v>105.51</v>
      </c>
      <c r="E302" s="5">
        <v>44.45</v>
      </c>
      <c r="F302" s="5">
        <v>314.93</v>
      </c>
      <c r="G302" s="5">
        <f>SUM(Table1[[#This Row],[CSS]:[CFTN]])</f>
        <v>1259.27</v>
      </c>
      <c r="H302" s="10">
        <v>43905</v>
      </c>
      <c r="I302" s="5" t="str">
        <f>"FY "&amp;IF(MONTH(Table1[[#This Row],[SCO Pay Date]])&gt;=7,YEAR(Table1[[#This Row],[SCO Pay Date]]),YEAR(Table1[[#This Row],[SCO Pay Date]])-1)&amp;"-"&amp;RIGHT(IF(MONTH(Table1[[#This Row],[SCO Pay Date]])&gt;=7,YEAR(Table1[[#This Row],[SCO Pay Date]])+1,YEAR(Table1[[#This Row],[SCO Pay Date]])),2)</f>
        <v>FY 2019-20</v>
      </c>
      <c r="J302" s="1"/>
      <c r="K302" s="1"/>
      <c r="L302" s="1"/>
      <c r="M302" s="1"/>
      <c r="N302" s="1"/>
    </row>
    <row r="303" spans="1:14" x14ac:dyDescent="0.3">
      <c r="A303" s="8" t="s">
        <v>1</v>
      </c>
      <c r="B303" s="5">
        <v>0</v>
      </c>
      <c r="C303" s="5">
        <v>9530.26</v>
      </c>
      <c r="D303" s="5">
        <v>1265.82</v>
      </c>
      <c r="E303" s="5">
        <v>533.25</v>
      </c>
      <c r="F303" s="5">
        <v>3778.29</v>
      </c>
      <c r="G303" s="5">
        <f>SUM(Table1[[#This Row],[CSS]:[CFTN]])</f>
        <v>15107.619999999999</v>
      </c>
      <c r="H303" s="10">
        <v>43905</v>
      </c>
      <c r="I303" s="5" t="str">
        <f>"FY "&amp;IF(MONTH(Table1[[#This Row],[SCO Pay Date]])&gt;=7,YEAR(Table1[[#This Row],[SCO Pay Date]]),YEAR(Table1[[#This Row],[SCO Pay Date]])-1)&amp;"-"&amp;RIGHT(IF(MONTH(Table1[[#This Row],[SCO Pay Date]])&gt;=7,YEAR(Table1[[#This Row],[SCO Pay Date]])+1,YEAR(Table1[[#This Row],[SCO Pay Date]])),2)</f>
        <v>FY 2019-20</v>
      </c>
      <c r="J303" s="1"/>
      <c r="K303" s="1"/>
      <c r="L303" s="1"/>
      <c r="M303" s="1"/>
      <c r="N303" s="1"/>
    </row>
    <row r="304" spans="1:14" x14ac:dyDescent="0.3">
      <c r="A304" s="8" t="s">
        <v>0</v>
      </c>
      <c r="B304" s="5">
        <v>0</v>
      </c>
      <c r="C304" s="5">
        <v>2556.79</v>
      </c>
      <c r="D304" s="5">
        <v>339.6</v>
      </c>
      <c r="E304" s="5">
        <v>143.06</v>
      </c>
      <c r="F304" s="5">
        <v>1013.64</v>
      </c>
      <c r="G304" s="5">
        <f>SUM(Table1[[#This Row],[CSS]:[CFTN]])</f>
        <v>4053.0899999999997</v>
      </c>
      <c r="H304" s="10">
        <v>43905</v>
      </c>
      <c r="I304" s="5" t="str">
        <f>"FY "&amp;IF(MONTH(Table1[[#This Row],[SCO Pay Date]])&gt;=7,YEAR(Table1[[#This Row],[SCO Pay Date]]),YEAR(Table1[[#This Row],[SCO Pay Date]])-1)&amp;"-"&amp;RIGHT(IF(MONTH(Table1[[#This Row],[SCO Pay Date]])&gt;=7,YEAR(Table1[[#This Row],[SCO Pay Date]])+1,YEAR(Table1[[#This Row],[SCO Pay Date]])),2)</f>
        <v>FY 2019-20</v>
      </c>
      <c r="J304" s="1"/>
      <c r="K304" s="1"/>
      <c r="L304" s="1"/>
      <c r="M304" s="1"/>
      <c r="N304" s="1"/>
    </row>
    <row r="305" spans="1:14" x14ac:dyDescent="0.3">
      <c r="A305" s="8" t="s">
        <v>57</v>
      </c>
      <c r="B305" s="5">
        <v>0</v>
      </c>
      <c r="C305" s="5">
        <v>0</v>
      </c>
      <c r="D305" s="5">
        <v>31403.42</v>
      </c>
      <c r="E305" s="5">
        <v>0</v>
      </c>
      <c r="F305" s="5">
        <v>496.8</v>
      </c>
      <c r="G305" s="5">
        <f>SUM(Table1[[#This Row],[CSS]:[CFTN]])</f>
        <v>31900.219999999998</v>
      </c>
      <c r="H305" s="10">
        <v>44119</v>
      </c>
      <c r="I305" s="5" t="str">
        <f>"FY "&amp;IF(MONTH(Table1[[#This Row],[SCO Pay Date]])&gt;=7,YEAR(Table1[[#This Row],[SCO Pay Date]]),YEAR(Table1[[#This Row],[SCO Pay Date]])-1)&amp;"-"&amp;RIGHT(IF(MONTH(Table1[[#This Row],[SCO Pay Date]])&gt;=7,YEAR(Table1[[#This Row],[SCO Pay Date]])+1,YEAR(Table1[[#This Row],[SCO Pay Date]])),2)</f>
        <v>FY 2020-21</v>
      </c>
      <c r="J305" s="1"/>
      <c r="K305" s="1"/>
      <c r="L305" s="1"/>
      <c r="M305" s="1"/>
      <c r="N305" s="1"/>
    </row>
    <row r="306" spans="1:14" x14ac:dyDescent="0.3">
      <c r="A306" s="18" t="s">
        <v>90</v>
      </c>
      <c r="B306" s="5">
        <v>0</v>
      </c>
      <c r="C306" s="5">
        <v>0</v>
      </c>
      <c r="D306" s="5">
        <v>575.94000000000005</v>
      </c>
      <c r="E306" s="5">
        <v>0</v>
      </c>
      <c r="F306" s="5">
        <v>9.11</v>
      </c>
      <c r="G306" s="5">
        <f>SUM(Table1[[#This Row],[CSS]:[CFTN]])</f>
        <v>585.05000000000007</v>
      </c>
      <c r="H306" s="10">
        <v>44119</v>
      </c>
      <c r="I306" s="5" t="str">
        <f>"FY "&amp;IF(MONTH(Table1[[#This Row],[SCO Pay Date]])&gt;=7,YEAR(Table1[[#This Row],[SCO Pay Date]]),YEAR(Table1[[#This Row],[SCO Pay Date]])-1)&amp;"-"&amp;RIGHT(IF(MONTH(Table1[[#This Row],[SCO Pay Date]])&gt;=7,YEAR(Table1[[#This Row],[SCO Pay Date]])+1,YEAR(Table1[[#This Row],[SCO Pay Date]])),2)</f>
        <v>FY 2020-21</v>
      </c>
      <c r="J306" s="1"/>
      <c r="K306" s="1"/>
      <c r="L306" s="1"/>
      <c r="M306" s="1"/>
      <c r="N306" s="1"/>
    </row>
    <row r="307" spans="1:14" x14ac:dyDescent="0.3">
      <c r="A307" s="8" t="s">
        <v>56</v>
      </c>
      <c r="B307" s="5">
        <v>0</v>
      </c>
      <c r="C307" s="5">
        <v>0</v>
      </c>
      <c r="D307" s="5">
        <v>1176.27</v>
      </c>
      <c r="E307" s="5">
        <v>0</v>
      </c>
      <c r="F307" s="5">
        <v>18.61</v>
      </c>
      <c r="G307" s="5">
        <f>SUM(Table1[[#This Row],[CSS]:[CFTN]])</f>
        <v>1194.8799999999999</v>
      </c>
      <c r="H307" s="10">
        <v>44119</v>
      </c>
      <c r="I307" s="5" t="str">
        <f>"FY "&amp;IF(MONTH(Table1[[#This Row],[SCO Pay Date]])&gt;=7,YEAR(Table1[[#This Row],[SCO Pay Date]]),YEAR(Table1[[#This Row],[SCO Pay Date]])-1)&amp;"-"&amp;RIGHT(IF(MONTH(Table1[[#This Row],[SCO Pay Date]])&gt;=7,YEAR(Table1[[#This Row],[SCO Pay Date]])+1,YEAR(Table1[[#This Row],[SCO Pay Date]])),2)</f>
        <v>FY 2020-21</v>
      </c>
      <c r="J307" s="1"/>
      <c r="K307" s="1"/>
      <c r="L307" s="1"/>
      <c r="M307" s="1"/>
      <c r="N307" s="1"/>
    </row>
    <row r="308" spans="1:14" x14ac:dyDescent="0.3">
      <c r="A308" s="8" t="s">
        <v>55</v>
      </c>
      <c r="B308" s="5">
        <v>0</v>
      </c>
      <c r="C308" s="5">
        <v>0</v>
      </c>
      <c r="D308" s="5">
        <v>2563.46</v>
      </c>
      <c r="E308" s="5">
        <v>0</v>
      </c>
      <c r="F308" s="5">
        <v>40.549999999999997</v>
      </c>
      <c r="G308" s="5">
        <f>SUM(Table1[[#This Row],[CSS]:[CFTN]])</f>
        <v>2604.0100000000002</v>
      </c>
      <c r="H308" s="10">
        <v>44119</v>
      </c>
      <c r="I308" s="5" t="str">
        <f>"FY "&amp;IF(MONTH(Table1[[#This Row],[SCO Pay Date]])&gt;=7,YEAR(Table1[[#This Row],[SCO Pay Date]]),YEAR(Table1[[#This Row],[SCO Pay Date]])-1)&amp;"-"&amp;RIGHT(IF(MONTH(Table1[[#This Row],[SCO Pay Date]])&gt;=7,YEAR(Table1[[#This Row],[SCO Pay Date]])+1,YEAR(Table1[[#This Row],[SCO Pay Date]])),2)</f>
        <v>FY 2020-21</v>
      </c>
      <c r="J308" s="1"/>
      <c r="K308" s="1"/>
      <c r="L308" s="1"/>
      <c r="M308" s="1"/>
      <c r="N308" s="1"/>
    </row>
    <row r="309" spans="1:14" x14ac:dyDescent="0.3">
      <c r="A309" s="8" t="s">
        <v>54</v>
      </c>
      <c r="B309" s="5">
        <v>0</v>
      </c>
      <c r="C309" s="5">
        <v>0</v>
      </c>
      <c r="D309" s="5">
        <v>4711.7</v>
      </c>
      <c r="E309" s="5">
        <v>0</v>
      </c>
      <c r="F309" s="5">
        <v>74.540000000000006</v>
      </c>
      <c r="G309" s="5">
        <f>SUM(Table1[[#This Row],[CSS]:[CFTN]])</f>
        <v>4786.24</v>
      </c>
      <c r="H309" s="10">
        <v>44119</v>
      </c>
      <c r="I309" s="5" t="str">
        <f>"FY "&amp;IF(MONTH(Table1[[#This Row],[SCO Pay Date]])&gt;=7,YEAR(Table1[[#This Row],[SCO Pay Date]]),YEAR(Table1[[#This Row],[SCO Pay Date]])-1)&amp;"-"&amp;RIGHT(IF(MONTH(Table1[[#This Row],[SCO Pay Date]])&gt;=7,YEAR(Table1[[#This Row],[SCO Pay Date]])+1,YEAR(Table1[[#This Row],[SCO Pay Date]])),2)</f>
        <v>FY 2020-21</v>
      </c>
      <c r="J309" s="1"/>
      <c r="K309" s="1"/>
      <c r="L309" s="1"/>
      <c r="M309" s="1"/>
      <c r="N309" s="1"/>
    </row>
    <row r="310" spans="1:14" x14ac:dyDescent="0.3">
      <c r="A310" s="8" t="s">
        <v>53</v>
      </c>
      <c r="B310" s="5">
        <v>0</v>
      </c>
      <c r="C310" s="5">
        <v>0</v>
      </c>
      <c r="D310" s="5">
        <v>1297.5999999999999</v>
      </c>
      <c r="E310" s="5">
        <v>0</v>
      </c>
      <c r="F310" s="5">
        <v>20.53</v>
      </c>
      <c r="G310" s="5">
        <f>SUM(Table1[[#This Row],[CSS]:[CFTN]])</f>
        <v>1318.1299999999999</v>
      </c>
      <c r="H310" s="10">
        <v>44119</v>
      </c>
      <c r="I310" s="5" t="str">
        <f>"FY "&amp;IF(MONTH(Table1[[#This Row],[SCO Pay Date]])&gt;=7,YEAR(Table1[[#This Row],[SCO Pay Date]]),YEAR(Table1[[#This Row],[SCO Pay Date]])-1)&amp;"-"&amp;RIGHT(IF(MONTH(Table1[[#This Row],[SCO Pay Date]])&gt;=7,YEAR(Table1[[#This Row],[SCO Pay Date]])+1,YEAR(Table1[[#This Row],[SCO Pay Date]])),2)</f>
        <v>FY 2020-21</v>
      </c>
      <c r="J310" s="1"/>
      <c r="K310" s="1"/>
      <c r="L310" s="1"/>
      <c r="M310" s="1"/>
      <c r="N310" s="1"/>
    </row>
    <row r="311" spans="1:14" x14ac:dyDescent="0.3">
      <c r="A311" s="8" t="s">
        <v>52</v>
      </c>
      <c r="B311" s="5">
        <v>0</v>
      </c>
      <c r="C311" s="5">
        <v>0</v>
      </c>
      <c r="D311" s="5">
        <v>1018.85</v>
      </c>
      <c r="E311" s="5">
        <v>0</v>
      </c>
      <c r="F311" s="5">
        <v>16.12</v>
      </c>
      <c r="G311" s="5">
        <f>SUM(Table1[[#This Row],[CSS]:[CFTN]])</f>
        <v>1034.97</v>
      </c>
      <c r="H311" s="10">
        <v>44119</v>
      </c>
      <c r="I311" s="5" t="str">
        <f>"FY "&amp;IF(MONTH(Table1[[#This Row],[SCO Pay Date]])&gt;=7,YEAR(Table1[[#This Row],[SCO Pay Date]]),YEAR(Table1[[#This Row],[SCO Pay Date]])-1)&amp;"-"&amp;RIGHT(IF(MONTH(Table1[[#This Row],[SCO Pay Date]])&gt;=7,YEAR(Table1[[#This Row],[SCO Pay Date]])+1,YEAR(Table1[[#This Row],[SCO Pay Date]])),2)</f>
        <v>FY 2020-21</v>
      </c>
      <c r="J311" s="1"/>
      <c r="K311" s="1"/>
      <c r="L311" s="1"/>
      <c r="M311" s="1"/>
      <c r="N311" s="1"/>
    </row>
    <row r="312" spans="1:14" x14ac:dyDescent="0.3">
      <c r="A312" s="8" t="s">
        <v>51</v>
      </c>
      <c r="B312" s="5">
        <v>0</v>
      </c>
      <c r="C312" s="5">
        <v>0</v>
      </c>
      <c r="D312" s="5">
        <v>20385.39</v>
      </c>
      <c r="E312" s="5">
        <v>0</v>
      </c>
      <c r="F312" s="5">
        <v>322.49</v>
      </c>
      <c r="G312" s="5">
        <f>SUM(Table1[[#This Row],[CSS]:[CFTN]])</f>
        <v>20707.88</v>
      </c>
      <c r="H312" s="10">
        <v>44119</v>
      </c>
      <c r="I312" s="5" t="str">
        <f>"FY "&amp;IF(MONTH(Table1[[#This Row],[SCO Pay Date]])&gt;=7,YEAR(Table1[[#This Row],[SCO Pay Date]]),YEAR(Table1[[#This Row],[SCO Pay Date]])-1)&amp;"-"&amp;RIGHT(IF(MONTH(Table1[[#This Row],[SCO Pay Date]])&gt;=7,YEAR(Table1[[#This Row],[SCO Pay Date]])+1,YEAR(Table1[[#This Row],[SCO Pay Date]])),2)</f>
        <v>FY 2020-21</v>
      </c>
      <c r="J312" s="1"/>
      <c r="K312" s="1"/>
      <c r="L312" s="1"/>
      <c r="M312" s="1"/>
      <c r="N312" s="1"/>
    </row>
    <row r="313" spans="1:14" x14ac:dyDescent="0.3">
      <c r="A313" s="8" t="s">
        <v>50</v>
      </c>
      <c r="B313" s="5">
        <v>0</v>
      </c>
      <c r="C313" s="5">
        <v>0</v>
      </c>
      <c r="D313" s="5">
        <v>1091.07</v>
      </c>
      <c r="E313" s="5">
        <v>0</v>
      </c>
      <c r="F313" s="5">
        <v>17.260000000000002</v>
      </c>
      <c r="G313" s="5">
        <f>SUM(Table1[[#This Row],[CSS]:[CFTN]])</f>
        <v>1108.33</v>
      </c>
      <c r="H313" s="10">
        <v>44119</v>
      </c>
      <c r="I313" s="5" t="str">
        <f>"FY "&amp;IF(MONTH(Table1[[#This Row],[SCO Pay Date]])&gt;=7,YEAR(Table1[[#This Row],[SCO Pay Date]]),YEAR(Table1[[#This Row],[SCO Pay Date]])-1)&amp;"-"&amp;RIGHT(IF(MONTH(Table1[[#This Row],[SCO Pay Date]])&gt;=7,YEAR(Table1[[#This Row],[SCO Pay Date]])+1,YEAR(Table1[[#This Row],[SCO Pay Date]])),2)</f>
        <v>FY 2020-21</v>
      </c>
      <c r="J313" s="1"/>
      <c r="K313" s="1"/>
      <c r="L313" s="1"/>
      <c r="M313" s="1"/>
      <c r="N313" s="1"/>
    </row>
    <row r="314" spans="1:14" x14ac:dyDescent="0.3">
      <c r="A314" s="8" t="s">
        <v>49</v>
      </c>
      <c r="B314" s="5">
        <v>0</v>
      </c>
      <c r="C314" s="5">
        <v>0</v>
      </c>
      <c r="D314" s="5">
        <v>3343.07</v>
      </c>
      <c r="E314" s="5">
        <v>0</v>
      </c>
      <c r="F314" s="5">
        <v>52.89</v>
      </c>
      <c r="G314" s="5">
        <f>SUM(Table1[[#This Row],[CSS]:[CFTN]])</f>
        <v>3395.96</v>
      </c>
      <c r="H314" s="10">
        <v>44119</v>
      </c>
      <c r="I314" s="5" t="str">
        <f>"FY "&amp;IF(MONTH(Table1[[#This Row],[SCO Pay Date]])&gt;=7,YEAR(Table1[[#This Row],[SCO Pay Date]]),YEAR(Table1[[#This Row],[SCO Pay Date]])-1)&amp;"-"&amp;RIGHT(IF(MONTH(Table1[[#This Row],[SCO Pay Date]])&gt;=7,YEAR(Table1[[#This Row],[SCO Pay Date]])+1,YEAR(Table1[[#This Row],[SCO Pay Date]])),2)</f>
        <v>FY 2020-21</v>
      </c>
      <c r="J314" s="1"/>
      <c r="K314" s="1"/>
      <c r="L314" s="1"/>
      <c r="M314" s="1"/>
      <c r="N314" s="1"/>
    </row>
    <row r="315" spans="1:14" x14ac:dyDescent="0.3">
      <c r="A315" s="8" t="s">
        <v>48</v>
      </c>
      <c r="B315" s="5">
        <v>0</v>
      </c>
      <c r="C315" s="5">
        <v>0</v>
      </c>
      <c r="D315" s="5">
        <v>21165.72</v>
      </c>
      <c r="E315" s="5">
        <v>0</v>
      </c>
      <c r="F315" s="5">
        <v>334.84</v>
      </c>
      <c r="G315" s="5">
        <f>SUM(Table1[[#This Row],[CSS]:[CFTN]])</f>
        <v>21500.560000000001</v>
      </c>
      <c r="H315" s="10">
        <v>44119</v>
      </c>
      <c r="I315" s="5" t="str">
        <f>"FY "&amp;IF(MONTH(Table1[[#This Row],[SCO Pay Date]])&gt;=7,YEAR(Table1[[#This Row],[SCO Pay Date]]),YEAR(Table1[[#This Row],[SCO Pay Date]])-1)&amp;"-"&amp;RIGHT(IF(MONTH(Table1[[#This Row],[SCO Pay Date]])&gt;=7,YEAR(Table1[[#This Row],[SCO Pay Date]])+1,YEAR(Table1[[#This Row],[SCO Pay Date]])),2)</f>
        <v>FY 2020-21</v>
      </c>
      <c r="J315" s="1"/>
      <c r="K315" s="1"/>
      <c r="L315" s="1"/>
      <c r="M315" s="1"/>
      <c r="N315" s="1"/>
    </row>
    <row r="316" spans="1:14" x14ac:dyDescent="0.3">
      <c r="A316" s="8" t="s">
        <v>47</v>
      </c>
      <c r="B316" s="5">
        <v>0</v>
      </c>
      <c r="C316" s="5">
        <v>0</v>
      </c>
      <c r="D316" s="5">
        <v>1113.8</v>
      </c>
      <c r="E316" s="5">
        <v>0</v>
      </c>
      <c r="F316" s="5">
        <v>17.62</v>
      </c>
      <c r="G316" s="5">
        <f>SUM(Table1[[#This Row],[CSS]:[CFTN]])</f>
        <v>1131.4199999999998</v>
      </c>
      <c r="H316" s="10">
        <v>44119</v>
      </c>
      <c r="I316" s="5" t="str">
        <f>"FY "&amp;IF(MONTH(Table1[[#This Row],[SCO Pay Date]])&gt;=7,YEAR(Table1[[#This Row],[SCO Pay Date]]),YEAR(Table1[[#This Row],[SCO Pay Date]])-1)&amp;"-"&amp;RIGHT(IF(MONTH(Table1[[#This Row],[SCO Pay Date]])&gt;=7,YEAR(Table1[[#This Row],[SCO Pay Date]])+1,YEAR(Table1[[#This Row],[SCO Pay Date]])),2)</f>
        <v>FY 2020-21</v>
      </c>
      <c r="J316" s="1"/>
      <c r="K316" s="1"/>
      <c r="L316" s="1"/>
      <c r="M316" s="1"/>
      <c r="N316" s="1"/>
    </row>
    <row r="317" spans="1:14" x14ac:dyDescent="0.3">
      <c r="A317" s="8" t="s">
        <v>46</v>
      </c>
      <c r="B317" s="5">
        <v>0</v>
      </c>
      <c r="C317" s="5">
        <v>0</v>
      </c>
      <c r="D317" s="5">
        <v>2923.4</v>
      </c>
      <c r="E317" s="5">
        <v>0</v>
      </c>
      <c r="F317" s="5">
        <v>46.25</v>
      </c>
      <c r="G317" s="5">
        <f>SUM(Table1[[#This Row],[CSS]:[CFTN]])</f>
        <v>2969.65</v>
      </c>
      <c r="H317" s="10">
        <v>44119</v>
      </c>
      <c r="I317" s="5" t="str">
        <f>"FY "&amp;IF(MONTH(Table1[[#This Row],[SCO Pay Date]])&gt;=7,YEAR(Table1[[#This Row],[SCO Pay Date]]),YEAR(Table1[[#This Row],[SCO Pay Date]])-1)&amp;"-"&amp;RIGHT(IF(MONTH(Table1[[#This Row],[SCO Pay Date]])&gt;=7,YEAR(Table1[[#This Row],[SCO Pay Date]])+1,YEAR(Table1[[#This Row],[SCO Pay Date]])),2)</f>
        <v>FY 2020-21</v>
      </c>
      <c r="J317" s="1"/>
      <c r="K317" s="1"/>
      <c r="L317" s="1"/>
      <c r="M317" s="1"/>
      <c r="N317" s="1"/>
    </row>
    <row r="318" spans="1:14" x14ac:dyDescent="0.3">
      <c r="A318" s="8" t="s">
        <v>45</v>
      </c>
      <c r="B318" s="5">
        <v>0</v>
      </c>
      <c r="C318" s="5">
        <v>0</v>
      </c>
      <c r="D318" s="5">
        <v>4098.99</v>
      </c>
      <c r="E318" s="5">
        <v>0</v>
      </c>
      <c r="F318" s="5">
        <v>64.849999999999994</v>
      </c>
      <c r="G318" s="5">
        <f>SUM(Table1[[#This Row],[CSS]:[CFTN]])</f>
        <v>4163.84</v>
      </c>
      <c r="H318" s="10">
        <v>44119</v>
      </c>
      <c r="I318" s="5" t="str">
        <f>"FY "&amp;IF(MONTH(Table1[[#This Row],[SCO Pay Date]])&gt;=7,YEAR(Table1[[#This Row],[SCO Pay Date]]),YEAR(Table1[[#This Row],[SCO Pay Date]])-1)&amp;"-"&amp;RIGHT(IF(MONTH(Table1[[#This Row],[SCO Pay Date]])&gt;=7,YEAR(Table1[[#This Row],[SCO Pay Date]])+1,YEAR(Table1[[#This Row],[SCO Pay Date]])),2)</f>
        <v>FY 2020-21</v>
      </c>
      <c r="J318" s="1"/>
      <c r="K318" s="1"/>
      <c r="L318" s="1"/>
      <c r="M318" s="1"/>
      <c r="N318" s="1"/>
    </row>
    <row r="319" spans="1:14" x14ac:dyDescent="0.3">
      <c r="A319" s="8" t="s">
        <v>44</v>
      </c>
      <c r="B319" s="5">
        <v>0</v>
      </c>
      <c r="C319" s="5">
        <v>0</v>
      </c>
      <c r="D319" s="5">
        <v>729.41</v>
      </c>
      <c r="E319" s="5">
        <v>0</v>
      </c>
      <c r="F319" s="5">
        <v>11.54</v>
      </c>
      <c r="G319" s="5">
        <f>SUM(Table1[[#This Row],[CSS]:[CFTN]])</f>
        <v>740.94999999999993</v>
      </c>
      <c r="H319" s="10">
        <v>44119</v>
      </c>
      <c r="I319" s="5" t="str">
        <f>"FY "&amp;IF(MONTH(Table1[[#This Row],[SCO Pay Date]])&gt;=7,YEAR(Table1[[#This Row],[SCO Pay Date]]),YEAR(Table1[[#This Row],[SCO Pay Date]])-1)&amp;"-"&amp;RIGHT(IF(MONTH(Table1[[#This Row],[SCO Pay Date]])&gt;=7,YEAR(Table1[[#This Row],[SCO Pay Date]])+1,YEAR(Table1[[#This Row],[SCO Pay Date]])),2)</f>
        <v>FY 2020-21</v>
      </c>
      <c r="J319" s="1"/>
      <c r="K319" s="1"/>
      <c r="L319" s="1"/>
      <c r="M319" s="1"/>
      <c r="N319" s="1"/>
    </row>
    <row r="320" spans="1:14" x14ac:dyDescent="0.3">
      <c r="A320" s="8" t="s">
        <v>43</v>
      </c>
      <c r="B320" s="5">
        <v>0</v>
      </c>
      <c r="C320" s="5">
        <v>0</v>
      </c>
      <c r="D320" s="5">
        <v>18263.849999999999</v>
      </c>
      <c r="E320" s="5">
        <v>0</v>
      </c>
      <c r="F320" s="5">
        <v>288.93</v>
      </c>
      <c r="G320" s="5">
        <f>SUM(Table1[[#This Row],[CSS]:[CFTN]])</f>
        <v>18552.78</v>
      </c>
      <c r="H320" s="10">
        <v>44119</v>
      </c>
      <c r="I320" s="5" t="str">
        <f>"FY "&amp;IF(MONTH(Table1[[#This Row],[SCO Pay Date]])&gt;=7,YEAR(Table1[[#This Row],[SCO Pay Date]]),YEAR(Table1[[#This Row],[SCO Pay Date]])-1)&amp;"-"&amp;RIGHT(IF(MONTH(Table1[[#This Row],[SCO Pay Date]])&gt;=7,YEAR(Table1[[#This Row],[SCO Pay Date]])+1,YEAR(Table1[[#This Row],[SCO Pay Date]])),2)</f>
        <v>FY 2020-21</v>
      </c>
      <c r="J320" s="1"/>
      <c r="K320" s="1"/>
      <c r="L320" s="1"/>
      <c r="M320" s="1"/>
      <c r="N320" s="1"/>
    </row>
    <row r="321" spans="1:14" x14ac:dyDescent="0.3">
      <c r="A321" s="8" t="s">
        <v>42</v>
      </c>
      <c r="B321" s="5">
        <v>0</v>
      </c>
      <c r="C321" s="5">
        <v>0</v>
      </c>
      <c r="D321" s="5">
        <v>3440.48</v>
      </c>
      <c r="E321" s="5">
        <v>0</v>
      </c>
      <c r="F321" s="5">
        <v>54.43</v>
      </c>
      <c r="G321" s="5">
        <f>SUM(Table1[[#This Row],[CSS]:[CFTN]])</f>
        <v>3494.91</v>
      </c>
      <c r="H321" s="10">
        <v>44119</v>
      </c>
      <c r="I321" s="5" t="str">
        <f>"FY "&amp;IF(MONTH(Table1[[#This Row],[SCO Pay Date]])&gt;=7,YEAR(Table1[[#This Row],[SCO Pay Date]]),YEAR(Table1[[#This Row],[SCO Pay Date]])-1)&amp;"-"&amp;RIGHT(IF(MONTH(Table1[[#This Row],[SCO Pay Date]])&gt;=7,YEAR(Table1[[#This Row],[SCO Pay Date]])+1,YEAR(Table1[[#This Row],[SCO Pay Date]])),2)</f>
        <v>FY 2020-21</v>
      </c>
      <c r="J321" s="1"/>
      <c r="K321" s="1"/>
      <c r="L321" s="1"/>
      <c r="M321" s="1"/>
      <c r="N321" s="1"/>
    </row>
    <row r="322" spans="1:14" x14ac:dyDescent="0.3">
      <c r="A322" s="8" t="s">
        <v>41</v>
      </c>
      <c r="B322" s="5">
        <v>0</v>
      </c>
      <c r="C322" s="5">
        <v>0</v>
      </c>
      <c r="D322" s="5">
        <v>1639.83</v>
      </c>
      <c r="E322" s="5">
        <v>0</v>
      </c>
      <c r="F322" s="5">
        <v>25.94</v>
      </c>
      <c r="G322" s="5">
        <f>SUM(Table1[[#This Row],[CSS]:[CFTN]])</f>
        <v>1665.77</v>
      </c>
      <c r="H322" s="10">
        <v>44119</v>
      </c>
      <c r="I322" s="5" t="str">
        <f>"FY "&amp;IF(MONTH(Table1[[#This Row],[SCO Pay Date]])&gt;=7,YEAR(Table1[[#This Row],[SCO Pay Date]]),YEAR(Table1[[#This Row],[SCO Pay Date]])-1)&amp;"-"&amp;RIGHT(IF(MONTH(Table1[[#This Row],[SCO Pay Date]])&gt;=7,YEAR(Table1[[#This Row],[SCO Pay Date]])+1,YEAR(Table1[[#This Row],[SCO Pay Date]])),2)</f>
        <v>FY 2020-21</v>
      </c>
      <c r="J322" s="1"/>
      <c r="K322" s="1"/>
      <c r="L322" s="1"/>
      <c r="M322" s="1"/>
      <c r="N322" s="1"/>
    </row>
    <row r="323" spans="1:14" x14ac:dyDescent="0.3">
      <c r="A323" s="8" t="s">
        <v>40</v>
      </c>
      <c r="B323" s="5">
        <v>0</v>
      </c>
      <c r="C323" s="5">
        <v>0</v>
      </c>
      <c r="D323" s="5">
        <v>1071.69</v>
      </c>
      <c r="E323" s="5">
        <v>0</v>
      </c>
      <c r="F323" s="5">
        <v>16.95</v>
      </c>
      <c r="G323" s="5">
        <f>SUM(Table1[[#This Row],[CSS]:[CFTN]])</f>
        <v>1088.6400000000001</v>
      </c>
      <c r="H323" s="10">
        <v>44119</v>
      </c>
      <c r="I323" s="5" t="str">
        <f>"FY "&amp;IF(MONTH(Table1[[#This Row],[SCO Pay Date]])&gt;=7,YEAR(Table1[[#This Row],[SCO Pay Date]]),YEAR(Table1[[#This Row],[SCO Pay Date]])-1)&amp;"-"&amp;RIGHT(IF(MONTH(Table1[[#This Row],[SCO Pay Date]])&gt;=7,YEAR(Table1[[#This Row],[SCO Pay Date]])+1,YEAR(Table1[[#This Row],[SCO Pay Date]])),2)</f>
        <v>FY 2020-21</v>
      </c>
      <c r="J323" s="1"/>
      <c r="K323" s="1"/>
      <c r="L323" s="1"/>
      <c r="M323" s="1"/>
      <c r="N323" s="1"/>
    </row>
    <row r="324" spans="1:14" x14ac:dyDescent="0.3">
      <c r="A324" s="8" t="s">
        <v>39</v>
      </c>
      <c r="B324" s="5">
        <v>0</v>
      </c>
      <c r="C324" s="5">
        <v>0</v>
      </c>
      <c r="D324" s="5">
        <v>238325.66</v>
      </c>
      <c r="E324" s="5">
        <v>0</v>
      </c>
      <c r="F324" s="5">
        <v>3770.25</v>
      </c>
      <c r="G324" s="5">
        <f>SUM(Table1[[#This Row],[CSS]:[CFTN]])</f>
        <v>242095.91</v>
      </c>
      <c r="H324" s="10">
        <v>44119</v>
      </c>
      <c r="I324" s="5" t="str">
        <f>"FY "&amp;IF(MONTH(Table1[[#This Row],[SCO Pay Date]])&gt;=7,YEAR(Table1[[#This Row],[SCO Pay Date]]),YEAR(Table1[[#This Row],[SCO Pay Date]])-1)&amp;"-"&amp;RIGHT(IF(MONTH(Table1[[#This Row],[SCO Pay Date]])&gt;=7,YEAR(Table1[[#This Row],[SCO Pay Date]])+1,YEAR(Table1[[#This Row],[SCO Pay Date]])),2)</f>
        <v>FY 2020-21</v>
      </c>
      <c r="J324" s="1"/>
      <c r="K324" s="1"/>
      <c r="L324" s="1"/>
      <c r="M324" s="1"/>
      <c r="N324" s="1"/>
    </row>
    <row r="325" spans="1:14" x14ac:dyDescent="0.3">
      <c r="A325" s="8" t="s">
        <v>38</v>
      </c>
      <c r="B325" s="5">
        <v>0</v>
      </c>
      <c r="C325" s="5">
        <v>0</v>
      </c>
      <c r="D325" s="5">
        <v>3629.99</v>
      </c>
      <c r="E325" s="5">
        <v>0</v>
      </c>
      <c r="F325" s="5">
        <v>57.43</v>
      </c>
      <c r="G325" s="5">
        <f>SUM(Table1[[#This Row],[CSS]:[CFTN]])</f>
        <v>3687.4199999999996</v>
      </c>
      <c r="H325" s="10">
        <v>44119</v>
      </c>
      <c r="I325" s="5" t="str">
        <f>"FY "&amp;IF(MONTH(Table1[[#This Row],[SCO Pay Date]])&gt;=7,YEAR(Table1[[#This Row],[SCO Pay Date]]),YEAR(Table1[[#This Row],[SCO Pay Date]])-1)&amp;"-"&amp;RIGHT(IF(MONTH(Table1[[#This Row],[SCO Pay Date]])&gt;=7,YEAR(Table1[[#This Row],[SCO Pay Date]])+1,YEAR(Table1[[#This Row],[SCO Pay Date]])),2)</f>
        <v>FY 2020-21</v>
      </c>
      <c r="J325" s="1"/>
      <c r="K325" s="1"/>
      <c r="L325" s="1"/>
      <c r="M325" s="1"/>
      <c r="N325" s="1"/>
    </row>
    <row r="326" spans="1:14" x14ac:dyDescent="0.3">
      <c r="A326" s="8" t="s">
        <v>37</v>
      </c>
      <c r="B326" s="5">
        <v>0</v>
      </c>
      <c r="C326" s="5">
        <v>0</v>
      </c>
      <c r="D326" s="5">
        <v>5051.8100000000004</v>
      </c>
      <c r="E326" s="5">
        <v>0</v>
      </c>
      <c r="F326" s="5">
        <v>79.92</v>
      </c>
      <c r="G326" s="5">
        <f>SUM(Table1[[#This Row],[CSS]:[CFTN]])</f>
        <v>5131.7300000000005</v>
      </c>
      <c r="H326" s="10">
        <v>44119</v>
      </c>
      <c r="I326" s="5" t="str">
        <f>"FY "&amp;IF(MONTH(Table1[[#This Row],[SCO Pay Date]])&gt;=7,YEAR(Table1[[#This Row],[SCO Pay Date]]),YEAR(Table1[[#This Row],[SCO Pay Date]])-1)&amp;"-"&amp;RIGHT(IF(MONTH(Table1[[#This Row],[SCO Pay Date]])&gt;=7,YEAR(Table1[[#This Row],[SCO Pay Date]])+1,YEAR(Table1[[#This Row],[SCO Pay Date]])),2)</f>
        <v>FY 2020-21</v>
      </c>
      <c r="J326" s="1"/>
      <c r="K326" s="1"/>
      <c r="L326" s="1"/>
      <c r="M326" s="1"/>
      <c r="N326" s="1"/>
    </row>
    <row r="327" spans="1:14" x14ac:dyDescent="0.3">
      <c r="A327" s="8" t="s">
        <v>36</v>
      </c>
      <c r="B327" s="5">
        <v>0</v>
      </c>
      <c r="C327" s="5">
        <v>0</v>
      </c>
      <c r="D327" s="5">
        <v>733.62</v>
      </c>
      <c r="E327" s="5">
        <v>0</v>
      </c>
      <c r="F327" s="5">
        <v>11.61</v>
      </c>
      <c r="G327" s="5">
        <f>SUM(Table1[[#This Row],[CSS]:[CFTN]])</f>
        <v>745.23</v>
      </c>
      <c r="H327" s="10">
        <v>44119</v>
      </c>
      <c r="I327" s="5" t="str">
        <f>"FY "&amp;IF(MONTH(Table1[[#This Row],[SCO Pay Date]])&gt;=7,YEAR(Table1[[#This Row],[SCO Pay Date]]),YEAR(Table1[[#This Row],[SCO Pay Date]])-1)&amp;"-"&amp;RIGHT(IF(MONTH(Table1[[#This Row],[SCO Pay Date]])&gt;=7,YEAR(Table1[[#This Row],[SCO Pay Date]])+1,YEAR(Table1[[#This Row],[SCO Pay Date]])),2)</f>
        <v>FY 2020-21</v>
      </c>
      <c r="J327" s="1"/>
      <c r="K327" s="1"/>
      <c r="L327" s="1"/>
      <c r="M327" s="1"/>
      <c r="N327" s="1"/>
    </row>
    <row r="328" spans="1:14" x14ac:dyDescent="0.3">
      <c r="A328" s="8" t="s">
        <v>35</v>
      </c>
      <c r="B328" s="5">
        <v>0</v>
      </c>
      <c r="C328" s="5">
        <v>0</v>
      </c>
      <c r="D328" s="5">
        <v>2014.3</v>
      </c>
      <c r="E328" s="5">
        <v>0</v>
      </c>
      <c r="F328" s="5">
        <v>31.87</v>
      </c>
      <c r="G328" s="5">
        <f>SUM(Table1[[#This Row],[CSS]:[CFTN]])</f>
        <v>2046.1699999999998</v>
      </c>
      <c r="H328" s="10">
        <v>44119</v>
      </c>
      <c r="I328" s="5" t="str">
        <f>"FY "&amp;IF(MONTH(Table1[[#This Row],[SCO Pay Date]])&gt;=7,YEAR(Table1[[#This Row],[SCO Pay Date]]),YEAR(Table1[[#This Row],[SCO Pay Date]])-1)&amp;"-"&amp;RIGHT(IF(MONTH(Table1[[#This Row],[SCO Pay Date]])&gt;=7,YEAR(Table1[[#This Row],[SCO Pay Date]])+1,YEAR(Table1[[#This Row],[SCO Pay Date]])),2)</f>
        <v>FY 2020-21</v>
      </c>
      <c r="J328" s="1"/>
      <c r="K328" s="1"/>
      <c r="L328" s="1"/>
      <c r="M328" s="1"/>
      <c r="N328" s="1"/>
    </row>
    <row r="329" spans="1:14" x14ac:dyDescent="0.3">
      <c r="A329" s="8" t="s">
        <v>34</v>
      </c>
      <c r="B329" s="5">
        <v>0</v>
      </c>
      <c r="C329" s="5">
        <v>0</v>
      </c>
      <c r="D329" s="5">
        <v>6184.55</v>
      </c>
      <c r="E329" s="5">
        <v>0</v>
      </c>
      <c r="F329" s="5">
        <v>97.84</v>
      </c>
      <c r="G329" s="5">
        <f>SUM(Table1[[#This Row],[CSS]:[CFTN]])</f>
        <v>6282.39</v>
      </c>
      <c r="H329" s="10">
        <v>44119</v>
      </c>
      <c r="I329" s="5" t="str">
        <f>"FY "&amp;IF(MONTH(Table1[[#This Row],[SCO Pay Date]])&gt;=7,YEAR(Table1[[#This Row],[SCO Pay Date]]),YEAR(Table1[[#This Row],[SCO Pay Date]])-1)&amp;"-"&amp;RIGHT(IF(MONTH(Table1[[#This Row],[SCO Pay Date]])&gt;=7,YEAR(Table1[[#This Row],[SCO Pay Date]])+1,YEAR(Table1[[#This Row],[SCO Pay Date]])),2)</f>
        <v>FY 2020-21</v>
      </c>
      <c r="J329" s="1"/>
      <c r="K329" s="1"/>
      <c r="L329" s="1"/>
      <c r="M329" s="1"/>
      <c r="N329" s="1"/>
    </row>
    <row r="330" spans="1:14" x14ac:dyDescent="0.3">
      <c r="A330" s="8" t="s">
        <v>33</v>
      </c>
      <c r="B330" s="5">
        <v>0</v>
      </c>
      <c r="C330" s="5">
        <v>0</v>
      </c>
      <c r="D330" s="5">
        <v>660.03</v>
      </c>
      <c r="E330" s="5">
        <v>0</v>
      </c>
      <c r="F330" s="5">
        <v>10.44</v>
      </c>
      <c r="G330" s="5">
        <f>SUM(Table1[[#This Row],[CSS]:[CFTN]])</f>
        <v>670.47</v>
      </c>
      <c r="H330" s="10">
        <v>44119</v>
      </c>
      <c r="I330" s="5" t="str">
        <f>"FY "&amp;IF(MONTH(Table1[[#This Row],[SCO Pay Date]])&gt;=7,YEAR(Table1[[#This Row],[SCO Pay Date]]),YEAR(Table1[[#This Row],[SCO Pay Date]])-1)&amp;"-"&amp;RIGHT(IF(MONTH(Table1[[#This Row],[SCO Pay Date]])&gt;=7,YEAR(Table1[[#This Row],[SCO Pay Date]])+1,YEAR(Table1[[#This Row],[SCO Pay Date]])),2)</f>
        <v>FY 2020-21</v>
      </c>
      <c r="J330" s="1"/>
      <c r="K330" s="1"/>
      <c r="L330" s="1"/>
      <c r="M330" s="1"/>
      <c r="N330" s="1"/>
    </row>
    <row r="331" spans="1:14" x14ac:dyDescent="0.3">
      <c r="A331" s="8" t="s">
        <v>32</v>
      </c>
      <c r="B331" s="5">
        <v>0</v>
      </c>
      <c r="C331" s="5">
        <v>0</v>
      </c>
      <c r="D331" s="5">
        <v>708.91</v>
      </c>
      <c r="E331" s="5">
        <v>0</v>
      </c>
      <c r="F331" s="5">
        <v>11.21</v>
      </c>
      <c r="G331" s="5">
        <f>SUM(Table1[[#This Row],[CSS]:[CFTN]])</f>
        <v>720.12</v>
      </c>
      <c r="H331" s="10">
        <v>44119</v>
      </c>
      <c r="I331" s="5" t="str">
        <f>"FY "&amp;IF(MONTH(Table1[[#This Row],[SCO Pay Date]])&gt;=7,YEAR(Table1[[#This Row],[SCO Pay Date]]),YEAR(Table1[[#This Row],[SCO Pay Date]])-1)&amp;"-"&amp;RIGHT(IF(MONTH(Table1[[#This Row],[SCO Pay Date]])&gt;=7,YEAR(Table1[[#This Row],[SCO Pay Date]])+1,YEAR(Table1[[#This Row],[SCO Pay Date]])),2)</f>
        <v>FY 2020-21</v>
      </c>
      <c r="J331" s="1"/>
      <c r="K331" s="1"/>
      <c r="L331" s="1"/>
      <c r="M331" s="1"/>
      <c r="N331" s="1"/>
    </row>
    <row r="332" spans="1:14" x14ac:dyDescent="0.3">
      <c r="A332" s="8" t="s">
        <v>31</v>
      </c>
      <c r="B332" s="5">
        <v>0</v>
      </c>
      <c r="C332" s="5">
        <v>0</v>
      </c>
      <c r="D332" s="5">
        <v>0</v>
      </c>
      <c r="E332" s="5">
        <v>0</v>
      </c>
      <c r="F332" s="5">
        <v>0</v>
      </c>
      <c r="G332" s="5">
        <f>SUM(Table1[[#This Row],[CSS]:[CFTN]])</f>
        <v>0</v>
      </c>
      <c r="H332" s="10">
        <v>44119</v>
      </c>
      <c r="I332" s="5" t="str">
        <f>"FY "&amp;IF(MONTH(Table1[[#This Row],[SCO Pay Date]])&gt;=7,YEAR(Table1[[#This Row],[SCO Pay Date]]),YEAR(Table1[[#This Row],[SCO Pay Date]])-1)&amp;"-"&amp;RIGHT(IF(MONTH(Table1[[#This Row],[SCO Pay Date]])&gt;=7,YEAR(Table1[[#This Row],[SCO Pay Date]])+1,YEAR(Table1[[#This Row],[SCO Pay Date]])),2)</f>
        <v>FY 2020-21</v>
      </c>
      <c r="J332" s="1"/>
      <c r="K332" s="1"/>
      <c r="L332" s="1"/>
      <c r="M332" s="1"/>
      <c r="N332" s="1"/>
    </row>
    <row r="333" spans="1:14" x14ac:dyDescent="0.3">
      <c r="A333" s="8" t="s">
        <v>30</v>
      </c>
      <c r="B333" s="5">
        <v>0</v>
      </c>
      <c r="C333" s="5">
        <v>0</v>
      </c>
      <c r="D333" s="5">
        <v>2735.72</v>
      </c>
      <c r="E333" s="5">
        <v>0</v>
      </c>
      <c r="F333" s="5">
        <v>43.28</v>
      </c>
      <c r="G333" s="5">
        <f>SUM(Table1[[#This Row],[CSS]:[CFTN]])</f>
        <v>2779</v>
      </c>
      <c r="H333" s="10">
        <v>44119</v>
      </c>
      <c r="I333" s="5" t="str">
        <f>"FY "&amp;IF(MONTH(Table1[[#This Row],[SCO Pay Date]])&gt;=7,YEAR(Table1[[#This Row],[SCO Pay Date]]),YEAR(Table1[[#This Row],[SCO Pay Date]])-1)&amp;"-"&amp;RIGHT(IF(MONTH(Table1[[#This Row],[SCO Pay Date]])&gt;=7,YEAR(Table1[[#This Row],[SCO Pay Date]])+1,YEAR(Table1[[#This Row],[SCO Pay Date]])),2)</f>
        <v>FY 2020-21</v>
      </c>
      <c r="J333" s="1"/>
      <c r="K333" s="1"/>
      <c r="L333" s="1"/>
      <c r="M333" s="1"/>
      <c r="N333" s="1"/>
    </row>
    <row r="334" spans="1:14" x14ac:dyDescent="0.3">
      <c r="A334" s="8" t="s">
        <v>29</v>
      </c>
      <c r="B334" s="5">
        <v>0</v>
      </c>
      <c r="C334" s="5">
        <v>0</v>
      </c>
      <c r="D334" s="5">
        <v>2146.4699999999998</v>
      </c>
      <c r="E334" s="5">
        <v>0</v>
      </c>
      <c r="F334" s="5">
        <v>33.96</v>
      </c>
      <c r="G334" s="5">
        <f>SUM(Table1[[#This Row],[CSS]:[CFTN]])</f>
        <v>2180.4299999999998</v>
      </c>
      <c r="H334" s="10">
        <v>44119</v>
      </c>
      <c r="I334" s="5" t="str">
        <f>"FY "&amp;IF(MONTH(Table1[[#This Row],[SCO Pay Date]])&gt;=7,YEAR(Table1[[#This Row],[SCO Pay Date]]),YEAR(Table1[[#This Row],[SCO Pay Date]])-1)&amp;"-"&amp;RIGHT(IF(MONTH(Table1[[#This Row],[SCO Pay Date]])&gt;=7,YEAR(Table1[[#This Row],[SCO Pay Date]])+1,YEAR(Table1[[#This Row],[SCO Pay Date]])),2)</f>
        <v>FY 2020-21</v>
      </c>
      <c r="J334" s="1"/>
      <c r="K334" s="1"/>
      <c r="L334" s="1"/>
      <c r="M334" s="1"/>
      <c r="N334" s="1"/>
    </row>
    <row r="335" spans="1:14" x14ac:dyDescent="0.3">
      <c r="A335" s="8" t="s">
        <v>28</v>
      </c>
      <c r="B335" s="5">
        <v>0</v>
      </c>
      <c r="C335" s="5">
        <v>0</v>
      </c>
      <c r="D335" s="5">
        <v>68483.59</v>
      </c>
      <c r="E335" s="5">
        <v>0</v>
      </c>
      <c r="F335" s="5">
        <v>1083.4000000000001</v>
      </c>
      <c r="G335" s="5">
        <f>SUM(Table1[[#This Row],[CSS]:[CFTN]])</f>
        <v>69566.989999999991</v>
      </c>
      <c r="H335" s="10">
        <v>44119</v>
      </c>
      <c r="I335" s="5" t="str">
        <f>"FY "&amp;IF(MONTH(Table1[[#This Row],[SCO Pay Date]])&gt;=7,YEAR(Table1[[#This Row],[SCO Pay Date]]),YEAR(Table1[[#This Row],[SCO Pay Date]])-1)&amp;"-"&amp;RIGHT(IF(MONTH(Table1[[#This Row],[SCO Pay Date]])&gt;=7,YEAR(Table1[[#This Row],[SCO Pay Date]])+1,YEAR(Table1[[#This Row],[SCO Pay Date]])),2)</f>
        <v>FY 2020-21</v>
      </c>
      <c r="J335" s="1"/>
      <c r="K335" s="1"/>
      <c r="L335" s="1"/>
      <c r="M335" s="1"/>
      <c r="N335" s="1"/>
    </row>
    <row r="336" spans="1:14" x14ac:dyDescent="0.3">
      <c r="A336" s="8" t="s">
        <v>27</v>
      </c>
      <c r="B336" s="5">
        <v>0</v>
      </c>
      <c r="C336" s="5">
        <v>0</v>
      </c>
      <c r="D336" s="5">
        <v>5980.36</v>
      </c>
      <c r="E336" s="5">
        <v>0</v>
      </c>
      <c r="F336" s="5">
        <v>94.61</v>
      </c>
      <c r="G336" s="5">
        <f>SUM(Table1[[#This Row],[CSS]:[CFTN]])</f>
        <v>6074.9699999999993</v>
      </c>
      <c r="H336" s="10">
        <v>44119</v>
      </c>
      <c r="I336" s="5" t="str">
        <f>"FY "&amp;IF(MONTH(Table1[[#This Row],[SCO Pay Date]])&gt;=7,YEAR(Table1[[#This Row],[SCO Pay Date]]),YEAR(Table1[[#This Row],[SCO Pay Date]])-1)&amp;"-"&amp;RIGHT(IF(MONTH(Table1[[#This Row],[SCO Pay Date]])&gt;=7,YEAR(Table1[[#This Row],[SCO Pay Date]])+1,YEAR(Table1[[#This Row],[SCO Pay Date]])),2)</f>
        <v>FY 2020-21</v>
      </c>
      <c r="J336" s="1"/>
      <c r="K336" s="1"/>
      <c r="L336" s="1"/>
      <c r="M336" s="1"/>
      <c r="N336" s="1"/>
    </row>
    <row r="337" spans="1:14" x14ac:dyDescent="0.3">
      <c r="A337" s="8" t="s">
        <v>26</v>
      </c>
      <c r="B337" s="5">
        <v>0</v>
      </c>
      <c r="C337" s="5">
        <v>0</v>
      </c>
      <c r="D337" s="5">
        <v>966.63</v>
      </c>
      <c r="E337" s="5">
        <v>0</v>
      </c>
      <c r="F337" s="5">
        <v>15.29</v>
      </c>
      <c r="G337" s="5">
        <f>SUM(Table1[[#This Row],[CSS]:[CFTN]])</f>
        <v>981.92</v>
      </c>
      <c r="H337" s="10">
        <v>44119</v>
      </c>
      <c r="I337" s="5" t="str">
        <f>"FY "&amp;IF(MONTH(Table1[[#This Row],[SCO Pay Date]])&gt;=7,YEAR(Table1[[#This Row],[SCO Pay Date]]),YEAR(Table1[[#This Row],[SCO Pay Date]])-1)&amp;"-"&amp;RIGHT(IF(MONTH(Table1[[#This Row],[SCO Pay Date]])&gt;=7,YEAR(Table1[[#This Row],[SCO Pay Date]])+1,YEAR(Table1[[#This Row],[SCO Pay Date]])),2)</f>
        <v>FY 2020-21</v>
      </c>
      <c r="J337" s="1"/>
      <c r="K337" s="1"/>
      <c r="L337" s="1"/>
      <c r="M337" s="1"/>
      <c r="N337" s="1"/>
    </row>
    <row r="338" spans="1:14" x14ac:dyDescent="0.3">
      <c r="A338" s="8" t="s">
        <v>25</v>
      </c>
      <c r="B338" s="5">
        <v>0</v>
      </c>
      <c r="C338" s="5">
        <v>0</v>
      </c>
      <c r="D338" s="5">
        <v>45727.1</v>
      </c>
      <c r="E338" s="5">
        <v>0</v>
      </c>
      <c r="F338" s="5">
        <v>723.4</v>
      </c>
      <c r="G338" s="5">
        <f>SUM(Table1[[#This Row],[CSS]:[CFTN]])</f>
        <v>46450.5</v>
      </c>
      <c r="H338" s="10">
        <v>44119</v>
      </c>
      <c r="I338" s="5" t="str">
        <f>"FY "&amp;IF(MONTH(Table1[[#This Row],[SCO Pay Date]])&gt;=7,YEAR(Table1[[#This Row],[SCO Pay Date]]),YEAR(Table1[[#This Row],[SCO Pay Date]])-1)&amp;"-"&amp;RIGHT(IF(MONTH(Table1[[#This Row],[SCO Pay Date]])&gt;=7,YEAR(Table1[[#This Row],[SCO Pay Date]])+1,YEAR(Table1[[#This Row],[SCO Pay Date]])),2)</f>
        <v>FY 2020-21</v>
      </c>
      <c r="J338" s="1"/>
      <c r="K338" s="1"/>
      <c r="L338" s="1"/>
      <c r="M338" s="1"/>
      <c r="N338" s="1"/>
    </row>
    <row r="339" spans="1:14" x14ac:dyDescent="0.3">
      <c r="A339" s="8" t="s">
        <v>24</v>
      </c>
      <c r="B339" s="5">
        <v>0</v>
      </c>
      <c r="C339" s="5">
        <v>0</v>
      </c>
      <c r="D339" s="5">
        <v>27619.78</v>
      </c>
      <c r="E339" s="5">
        <v>0</v>
      </c>
      <c r="F339" s="5">
        <v>436.94</v>
      </c>
      <c r="G339" s="5">
        <f>SUM(Table1[[#This Row],[CSS]:[CFTN]])</f>
        <v>28056.719999999998</v>
      </c>
      <c r="H339" s="10">
        <v>44119</v>
      </c>
      <c r="I339" s="5" t="str">
        <f>"FY "&amp;IF(MONTH(Table1[[#This Row],[SCO Pay Date]])&gt;=7,YEAR(Table1[[#This Row],[SCO Pay Date]]),YEAR(Table1[[#This Row],[SCO Pay Date]])-1)&amp;"-"&amp;RIGHT(IF(MONTH(Table1[[#This Row],[SCO Pay Date]])&gt;=7,YEAR(Table1[[#This Row],[SCO Pay Date]])+1,YEAR(Table1[[#This Row],[SCO Pay Date]])),2)</f>
        <v>FY 2020-21</v>
      </c>
      <c r="J339" s="1"/>
      <c r="K339" s="1"/>
      <c r="L339" s="1"/>
      <c r="M339" s="1"/>
      <c r="N339" s="1"/>
    </row>
    <row r="340" spans="1:14" x14ac:dyDescent="0.3">
      <c r="A340" s="8" t="s">
        <v>23</v>
      </c>
      <c r="B340" s="5">
        <v>0</v>
      </c>
      <c r="C340" s="5">
        <v>0</v>
      </c>
      <c r="D340" s="5">
        <v>1584</v>
      </c>
      <c r="E340" s="5">
        <v>0</v>
      </c>
      <c r="F340" s="5">
        <v>25.06</v>
      </c>
      <c r="G340" s="5">
        <f>SUM(Table1[[#This Row],[CSS]:[CFTN]])</f>
        <v>1609.06</v>
      </c>
      <c r="H340" s="10">
        <v>44119</v>
      </c>
      <c r="I340" s="5" t="str">
        <f>"FY "&amp;IF(MONTH(Table1[[#This Row],[SCO Pay Date]])&gt;=7,YEAR(Table1[[#This Row],[SCO Pay Date]]),YEAR(Table1[[#This Row],[SCO Pay Date]])-1)&amp;"-"&amp;RIGHT(IF(MONTH(Table1[[#This Row],[SCO Pay Date]])&gt;=7,YEAR(Table1[[#This Row],[SCO Pay Date]])+1,YEAR(Table1[[#This Row],[SCO Pay Date]])),2)</f>
        <v>FY 2020-21</v>
      </c>
      <c r="J340" s="1"/>
      <c r="K340" s="1"/>
      <c r="L340" s="1"/>
      <c r="M340" s="1"/>
      <c r="N340" s="1"/>
    </row>
    <row r="341" spans="1:14" x14ac:dyDescent="0.3">
      <c r="A341" s="8" t="s">
        <v>22</v>
      </c>
      <c r="B341" s="5">
        <v>0</v>
      </c>
      <c r="C341" s="5">
        <v>0</v>
      </c>
      <c r="D341" s="5">
        <v>44603.26</v>
      </c>
      <c r="E341" s="5">
        <v>0</v>
      </c>
      <c r="F341" s="5">
        <v>705.62</v>
      </c>
      <c r="G341" s="5">
        <f>SUM(Table1[[#This Row],[CSS]:[CFTN]])</f>
        <v>45308.880000000005</v>
      </c>
      <c r="H341" s="10">
        <v>44119</v>
      </c>
      <c r="I341" s="5" t="str">
        <f>"FY "&amp;IF(MONTH(Table1[[#This Row],[SCO Pay Date]])&gt;=7,YEAR(Table1[[#This Row],[SCO Pay Date]]),YEAR(Table1[[#This Row],[SCO Pay Date]])-1)&amp;"-"&amp;RIGHT(IF(MONTH(Table1[[#This Row],[SCO Pay Date]])&gt;=7,YEAR(Table1[[#This Row],[SCO Pay Date]])+1,YEAR(Table1[[#This Row],[SCO Pay Date]])),2)</f>
        <v>FY 2020-21</v>
      </c>
      <c r="J341" s="1"/>
      <c r="K341" s="1"/>
      <c r="L341" s="1"/>
      <c r="M341" s="1"/>
      <c r="N341" s="1"/>
    </row>
    <row r="342" spans="1:14" x14ac:dyDescent="0.3">
      <c r="A342" s="8" t="s">
        <v>21</v>
      </c>
      <c r="B342" s="5">
        <v>0</v>
      </c>
      <c r="C342" s="5">
        <v>0</v>
      </c>
      <c r="D342" s="5">
        <v>69665.17</v>
      </c>
      <c r="E342" s="5">
        <v>0</v>
      </c>
      <c r="F342" s="5">
        <v>1102.0899999999999</v>
      </c>
      <c r="G342" s="5">
        <f>SUM(Table1[[#This Row],[CSS]:[CFTN]])</f>
        <v>70767.259999999995</v>
      </c>
      <c r="H342" s="10">
        <v>44119</v>
      </c>
      <c r="I342" s="5" t="str">
        <f>"FY "&amp;IF(MONTH(Table1[[#This Row],[SCO Pay Date]])&gt;=7,YEAR(Table1[[#This Row],[SCO Pay Date]]),YEAR(Table1[[#This Row],[SCO Pay Date]])-1)&amp;"-"&amp;RIGHT(IF(MONTH(Table1[[#This Row],[SCO Pay Date]])&gt;=7,YEAR(Table1[[#This Row],[SCO Pay Date]])+1,YEAR(Table1[[#This Row],[SCO Pay Date]])),2)</f>
        <v>FY 2020-21</v>
      </c>
      <c r="J342" s="1"/>
      <c r="K342" s="1"/>
      <c r="L342" s="1"/>
      <c r="M342" s="1"/>
      <c r="N342" s="1"/>
    </row>
    <row r="343" spans="1:14" x14ac:dyDescent="0.3">
      <c r="A343" s="8" t="s">
        <v>20</v>
      </c>
      <c r="B343" s="5">
        <v>0</v>
      </c>
      <c r="C343" s="5">
        <v>0</v>
      </c>
      <c r="D343" s="5">
        <v>16964.61</v>
      </c>
      <c r="E343" s="5">
        <v>0</v>
      </c>
      <c r="F343" s="5">
        <v>268.38</v>
      </c>
      <c r="G343" s="5">
        <f>SUM(Table1[[#This Row],[CSS]:[CFTN]])</f>
        <v>17232.990000000002</v>
      </c>
      <c r="H343" s="10">
        <v>44119</v>
      </c>
      <c r="I343" s="5" t="str">
        <f>"FY "&amp;IF(MONTH(Table1[[#This Row],[SCO Pay Date]])&gt;=7,YEAR(Table1[[#This Row],[SCO Pay Date]]),YEAR(Table1[[#This Row],[SCO Pay Date]])-1)&amp;"-"&amp;RIGHT(IF(MONTH(Table1[[#This Row],[SCO Pay Date]])&gt;=7,YEAR(Table1[[#This Row],[SCO Pay Date]])+1,YEAR(Table1[[#This Row],[SCO Pay Date]])),2)</f>
        <v>FY 2020-21</v>
      </c>
      <c r="J343" s="1"/>
      <c r="K343" s="1"/>
      <c r="L343" s="1"/>
      <c r="M343" s="1"/>
      <c r="N343" s="1"/>
    </row>
    <row r="344" spans="1:14" x14ac:dyDescent="0.3">
      <c r="A344" s="8" t="s">
        <v>19</v>
      </c>
      <c r="B344" s="5">
        <v>0</v>
      </c>
      <c r="C344" s="5">
        <v>0</v>
      </c>
      <c r="D344" s="5">
        <v>14484.39</v>
      </c>
      <c r="E344" s="5">
        <v>0</v>
      </c>
      <c r="F344" s="5">
        <v>229.14</v>
      </c>
      <c r="G344" s="5">
        <f>SUM(Table1[[#This Row],[CSS]:[CFTN]])</f>
        <v>14713.529999999999</v>
      </c>
      <c r="H344" s="10">
        <v>44119</v>
      </c>
      <c r="I344" s="5" t="str">
        <f>"FY "&amp;IF(MONTH(Table1[[#This Row],[SCO Pay Date]])&gt;=7,YEAR(Table1[[#This Row],[SCO Pay Date]]),YEAR(Table1[[#This Row],[SCO Pay Date]])-1)&amp;"-"&amp;RIGHT(IF(MONTH(Table1[[#This Row],[SCO Pay Date]])&gt;=7,YEAR(Table1[[#This Row],[SCO Pay Date]])+1,YEAR(Table1[[#This Row],[SCO Pay Date]])),2)</f>
        <v>FY 2020-21</v>
      </c>
      <c r="J344" s="1"/>
      <c r="K344" s="1"/>
      <c r="L344" s="1"/>
      <c r="M344" s="1"/>
      <c r="N344" s="1"/>
    </row>
    <row r="345" spans="1:14" x14ac:dyDescent="0.3">
      <c r="A345" s="8" t="s">
        <v>18</v>
      </c>
      <c r="B345" s="5">
        <v>0</v>
      </c>
      <c r="C345" s="5">
        <v>0</v>
      </c>
      <c r="D345" s="5">
        <v>5605.6</v>
      </c>
      <c r="E345" s="5">
        <v>0</v>
      </c>
      <c r="F345" s="5">
        <v>88.68</v>
      </c>
      <c r="G345" s="5">
        <f>SUM(Table1[[#This Row],[CSS]:[CFTN]])</f>
        <v>5694.2800000000007</v>
      </c>
      <c r="H345" s="10">
        <v>44119</v>
      </c>
      <c r="I345" s="5" t="str">
        <f>"FY "&amp;IF(MONTH(Table1[[#This Row],[SCO Pay Date]])&gt;=7,YEAR(Table1[[#This Row],[SCO Pay Date]]),YEAR(Table1[[#This Row],[SCO Pay Date]])-1)&amp;"-"&amp;RIGHT(IF(MONTH(Table1[[#This Row],[SCO Pay Date]])&gt;=7,YEAR(Table1[[#This Row],[SCO Pay Date]])+1,YEAR(Table1[[#This Row],[SCO Pay Date]])),2)</f>
        <v>FY 2020-21</v>
      </c>
      <c r="J345" s="1"/>
      <c r="K345" s="1"/>
      <c r="L345" s="1"/>
      <c r="M345" s="1"/>
      <c r="N345" s="1"/>
    </row>
    <row r="346" spans="1:14" x14ac:dyDescent="0.3">
      <c r="A346" s="8" t="s">
        <v>17</v>
      </c>
      <c r="B346" s="5">
        <v>0</v>
      </c>
      <c r="C346" s="5">
        <v>0</v>
      </c>
      <c r="D346" s="5">
        <v>14787.02</v>
      </c>
      <c r="E346" s="5">
        <v>0</v>
      </c>
      <c r="F346" s="5">
        <v>233.93</v>
      </c>
      <c r="G346" s="5">
        <f>SUM(Table1[[#This Row],[CSS]:[CFTN]])</f>
        <v>15020.95</v>
      </c>
      <c r="H346" s="10">
        <v>44119</v>
      </c>
      <c r="I346" s="5" t="str">
        <f>"FY "&amp;IF(MONTH(Table1[[#This Row],[SCO Pay Date]])&gt;=7,YEAR(Table1[[#This Row],[SCO Pay Date]]),YEAR(Table1[[#This Row],[SCO Pay Date]])-1)&amp;"-"&amp;RIGHT(IF(MONTH(Table1[[#This Row],[SCO Pay Date]])&gt;=7,YEAR(Table1[[#This Row],[SCO Pay Date]])+1,YEAR(Table1[[#This Row],[SCO Pay Date]])),2)</f>
        <v>FY 2020-21</v>
      </c>
      <c r="J346" s="1"/>
      <c r="K346" s="1"/>
      <c r="L346" s="1"/>
      <c r="M346" s="1"/>
      <c r="N346" s="1"/>
    </row>
    <row r="347" spans="1:14" x14ac:dyDescent="0.3">
      <c r="A347" s="8" t="s">
        <v>16</v>
      </c>
      <c r="B347" s="5">
        <v>0</v>
      </c>
      <c r="C347" s="5">
        <v>0</v>
      </c>
      <c r="D347" s="5">
        <v>9861.74</v>
      </c>
      <c r="E347" s="5">
        <v>0</v>
      </c>
      <c r="F347" s="5">
        <v>156.01</v>
      </c>
      <c r="G347" s="5">
        <f>SUM(Table1[[#This Row],[CSS]:[CFTN]])</f>
        <v>10017.75</v>
      </c>
      <c r="H347" s="10">
        <v>44119</v>
      </c>
      <c r="I347" s="5" t="str">
        <f>"FY "&amp;IF(MONTH(Table1[[#This Row],[SCO Pay Date]])&gt;=7,YEAR(Table1[[#This Row],[SCO Pay Date]]),YEAR(Table1[[#This Row],[SCO Pay Date]])-1)&amp;"-"&amp;RIGHT(IF(MONTH(Table1[[#This Row],[SCO Pay Date]])&gt;=7,YEAR(Table1[[#This Row],[SCO Pay Date]])+1,YEAR(Table1[[#This Row],[SCO Pay Date]])),2)</f>
        <v>FY 2020-21</v>
      </c>
      <c r="J347" s="1"/>
      <c r="K347" s="1"/>
      <c r="L347" s="1"/>
      <c r="M347" s="1"/>
      <c r="N347" s="1"/>
    </row>
    <row r="348" spans="1:14" x14ac:dyDescent="0.3">
      <c r="A348" s="8" t="s">
        <v>15</v>
      </c>
      <c r="B348" s="5">
        <v>0</v>
      </c>
      <c r="C348" s="5">
        <v>0</v>
      </c>
      <c r="D348" s="5">
        <v>39028.769999999997</v>
      </c>
      <c r="E348" s="5">
        <v>0</v>
      </c>
      <c r="F348" s="5">
        <v>617.42999999999995</v>
      </c>
      <c r="G348" s="5">
        <f>SUM(Table1[[#This Row],[CSS]:[CFTN]])</f>
        <v>39646.199999999997</v>
      </c>
      <c r="H348" s="10">
        <v>44119</v>
      </c>
      <c r="I348" s="5" t="str">
        <f>"FY "&amp;IF(MONTH(Table1[[#This Row],[SCO Pay Date]])&gt;=7,YEAR(Table1[[#This Row],[SCO Pay Date]]),YEAR(Table1[[#This Row],[SCO Pay Date]])-1)&amp;"-"&amp;RIGHT(IF(MONTH(Table1[[#This Row],[SCO Pay Date]])&gt;=7,YEAR(Table1[[#This Row],[SCO Pay Date]])+1,YEAR(Table1[[#This Row],[SCO Pay Date]])),2)</f>
        <v>FY 2020-21</v>
      </c>
      <c r="J348" s="1"/>
      <c r="K348" s="1"/>
      <c r="L348" s="1"/>
      <c r="M348" s="1"/>
      <c r="N348" s="1"/>
    </row>
    <row r="349" spans="1:14" x14ac:dyDescent="0.3">
      <c r="A349" s="8" t="s">
        <v>14</v>
      </c>
      <c r="B349" s="5">
        <v>0</v>
      </c>
      <c r="C349" s="5">
        <v>0</v>
      </c>
      <c r="D349" s="5">
        <v>6035.03</v>
      </c>
      <c r="E349" s="5">
        <v>0</v>
      </c>
      <c r="F349" s="5">
        <v>95.47</v>
      </c>
      <c r="G349" s="5">
        <f>SUM(Table1[[#This Row],[CSS]:[CFTN]])</f>
        <v>6130.5</v>
      </c>
      <c r="H349" s="10">
        <v>44119</v>
      </c>
      <c r="I349" s="5" t="str">
        <f>"FY "&amp;IF(MONTH(Table1[[#This Row],[SCO Pay Date]])&gt;=7,YEAR(Table1[[#This Row],[SCO Pay Date]]),YEAR(Table1[[#This Row],[SCO Pay Date]])-1)&amp;"-"&amp;RIGHT(IF(MONTH(Table1[[#This Row],[SCO Pay Date]])&gt;=7,YEAR(Table1[[#This Row],[SCO Pay Date]])+1,YEAR(Table1[[#This Row],[SCO Pay Date]])),2)</f>
        <v>FY 2020-21</v>
      </c>
      <c r="J349" s="1"/>
      <c r="K349" s="1"/>
      <c r="L349" s="1"/>
      <c r="M349" s="1"/>
      <c r="N349" s="1"/>
    </row>
    <row r="350" spans="1:14" x14ac:dyDescent="0.3">
      <c r="A350" s="8" t="s">
        <v>13</v>
      </c>
      <c r="B350" s="5">
        <v>0</v>
      </c>
      <c r="C350" s="5">
        <v>0</v>
      </c>
      <c r="D350" s="5">
        <v>3914.59</v>
      </c>
      <c r="E350" s="5">
        <v>0</v>
      </c>
      <c r="F350" s="5">
        <v>61.93</v>
      </c>
      <c r="G350" s="5">
        <f>SUM(Table1[[#This Row],[CSS]:[CFTN]])</f>
        <v>3976.52</v>
      </c>
      <c r="H350" s="10">
        <v>44119</v>
      </c>
      <c r="I350" s="5" t="str">
        <f>"FY "&amp;IF(MONTH(Table1[[#This Row],[SCO Pay Date]])&gt;=7,YEAR(Table1[[#This Row],[SCO Pay Date]]),YEAR(Table1[[#This Row],[SCO Pay Date]])-1)&amp;"-"&amp;RIGHT(IF(MONTH(Table1[[#This Row],[SCO Pay Date]])&gt;=7,YEAR(Table1[[#This Row],[SCO Pay Date]])+1,YEAR(Table1[[#This Row],[SCO Pay Date]])),2)</f>
        <v>FY 2020-21</v>
      </c>
      <c r="J350" s="1"/>
      <c r="K350" s="1"/>
      <c r="L350" s="1"/>
      <c r="M350" s="1"/>
      <c r="N350" s="1"/>
    </row>
    <row r="351" spans="1:14" x14ac:dyDescent="0.3">
      <c r="A351" s="8" t="s">
        <v>12</v>
      </c>
      <c r="B351" s="5">
        <v>0</v>
      </c>
      <c r="C351" s="5">
        <v>0</v>
      </c>
      <c r="D351" s="5">
        <v>596.26</v>
      </c>
      <c r="E351" s="5">
        <v>0</v>
      </c>
      <c r="F351" s="5">
        <v>9.43</v>
      </c>
      <c r="G351" s="5">
        <f>SUM(Table1[[#This Row],[CSS]:[CFTN]])</f>
        <v>605.68999999999994</v>
      </c>
      <c r="H351" s="10">
        <v>44119</v>
      </c>
      <c r="I351" s="5" t="str">
        <f>"FY "&amp;IF(MONTH(Table1[[#This Row],[SCO Pay Date]])&gt;=7,YEAR(Table1[[#This Row],[SCO Pay Date]]),YEAR(Table1[[#This Row],[SCO Pay Date]])-1)&amp;"-"&amp;RIGHT(IF(MONTH(Table1[[#This Row],[SCO Pay Date]])&gt;=7,YEAR(Table1[[#This Row],[SCO Pay Date]])+1,YEAR(Table1[[#This Row],[SCO Pay Date]])),2)</f>
        <v>FY 2020-21</v>
      </c>
      <c r="J351" s="1"/>
      <c r="K351" s="1"/>
      <c r="L351" s="1"/>
      <c r="M351" s="1"/>
      <c r="N351" s="1"/>
    </row>
    <row r="352" spans="1:14" x14ac:dyDescent="0.3">
      <c r="A352" s="8" t="s">
        <v>11</v>
      </c>
      <c r="B352" s="5">
        <v>0</v>
      </c>
      <c r="C352" s="5">
        <v>0</v>
      </c>
      <c r="D352" s="5">
        <v>1301.0999999999999</v>
      </c>
      <c r="E352" s="5">
        <v>0</v>
      </c>
      <c r="F352" s="5">
        <v>20.58</v>
      </c>
      <c r="G352" s="5">
        <f>SUM(Table1[[#This Row],[CSS]:[CFTN]])</f>
        <v>1321.6799999999998</v>
      </c>
      <c r="H352" s="10">
        <v>44119</v>
      </c>
      <c r="I352" s="5" t="str">
        <f>"FY "&amp;IF(MONTH(Table1[[#This Row],[SCO Pay Date]])&gt;=7,YEAR(Table1[[#This Row],[SCO Pay Date]]),YEAR(Table1[[#This Row],[SCO Pay Date]])-1)&amp;"-"&amp;RIGHT(IF(MONTH(Table1[[#This Row],[SCO Pay Date]])&gt;=7,YEAR(Table1[[#This Row],[SCO Pay Date]])+1,YEAR(Table1[[#This Row],[SCO Pay Date]])),2)</f>
        <v>FY 2020-21</v>
      </c>
      <c r="J352" s="1"/>
      <c r="K352" s="1"/>
      <c r="L352" s="1"/>
      <c r="M352" s="1"/>
      <c r="N352" s="1"/>
    </row>
    <row r="353" spans="1:14" x14ac:dyDescent="0.3">
      <c r="A353" s="8" t="s">
        <v>10</v>
      </c>
      <c r="B353" s="5">
        <v>0</v>
      </c>
      <c r="C353" s="5">
        <v>0</v>
      </c>
      <c r="D353" s="5">
        <v>8259.39</v>
      </c>
      <c r="E353" s="5">
        <v>0</v>
      </c>
      <c r="F353" s="5">
        <v>130.66</v>
      </c>
      <c r="G353" s="5">
        <f>SUM(Table1[[#This Row],[CSS]:[CFTN]])</f>
        <v>8390.0499999999993</v>
      </c>
      <c r="H353" s="10">
        <v>44119</v>
      </c>
      <c r="I353" s="5" t="str">
        <f>"FY "&amp;IF(MONTH(Table1[[#This Row],[SCO Pay Date]])&gt;=7,YEAR(Table1[[#This Row],[SCO Pay Date]]),YEAR(Table1[[#This Row],[SCO Pay Date]])-1)&amp;"-"&amp;RIGHT(IF(MONTH(Table1[[#This Row],[SCO Pay Date]])&gt;=7,YEAR(Table1[[#This Row],[SCO Pay Date]])+1,YEAR(Table1[[#This Row],[SCO Pay Date]])),2)</f>
        <v>FY 2020-21</v>
      </c>
      <c r="J353" s="1"/>
      <c r="K353" s="1"/>
      <c r="L353" s="1"/>
      <c r="M353" s="1"/>
      <c r="N353" s="1"/>
    </row>
    <row r="354" spans="1:14" x14ac:dyDescent="0.3">
      <c r="A354" s="8" t="s">
        <v>9</v>
      </c>
      <c r="B354" s="5">
        <v>0</v>
      </c>
      <c r="C354" s="5">
        <v>0</v>
      </c>
      <c r="D354" s="5">
        <v>9642.7900000000009</v>
      </c>
      <c r="E354" s="5">
        <v>0</v>
      </c>
      <c r="F354" s="5">
        <v>152.55000000000001</v>
      </c>
      <c r="G354" s="5">
        <f>SUM(Table1[[#This Row],[CSS]:[CFTN]])</f>
        <v>9795.34</v>
      </c>
      <c r="H354" s="10">
        <v>44119</v>
      </c>
      <c r="I354" s="5" t="str">
        <f>"FY "&amp;IF(MONTH(Table1[[#This Row],[SCO Pay Date]])&gt;=7,YEAR(Table1[[#This Row],[SCO Pay Date]]),YEAR(Table1[[#This Row],[SCO Pay Date]])-1)&amp;"-"&amp;RIGHT(IF(MONTH(Table1[[#This Row],[SCO Pay Date]])&gt;=7,YEAR(Table1[[#This Row],[SCO Pay Date]])+1,YEAR(Table1[[#This Row],[SCO Pay Date]])),2)</f>
        <v>FY 2020-21</v>
      </c>
      <c r="J354" s="1"/>
      <c r="K354" s="1"/>
      <c r="L354" s="1"/>
      <c r="M354" s="1"/>
      <c r="N354" s="1"/>
    </row>
    <row r="355" spans="1:14" x14ac:dyDescent="0.3">
      <c r="A355" s="8" t="s">
        <v>8</v>
      </c>
      <c r="B355" s="5">
        <v>0</v>
      </c>
      <c r="C355" s="5">
        <v>0</v>
      </c>
      <c r="D355" s="5">
        <v>10990.26</v>
      </c>
      <c r="E355" s="5">
        <v>0</v>
      </c>
      <c r="F355" s="5">
        <v>173.86</v>
      </c>
      <c r="G355" s="5">
        <f>SUM(Table1[[#This Row],[CSS]:[CFTN]])</f>
        <v>11164.12</v>
      </c>
      <c r="H355" s="10">
        <v>44119</v>
      </c>
      <c r="I355" s="5" t="str">
        <f>"FY "&amp;IF(MONTH(Table1[[#This Row],[SCO Pay Date]])&gt;=7,YEAR(Table1[[#This Row],[SCO Pay Date]]),YEAR(Table1[[#This Row],[SCO Pay Date]])-1)&amp;"-"&amp;RIGHT(IF(MONTH(Table1[[#This Row],[SCO Pay Date]])&gt;=7,YEAR(Table1[[#This Row],[SCO Pay Date]])+1,YEAR(Table1[[#This Row],[SCO Pay Date]])),2)</f>
        <v>FY 2020-21</v>
      </c>
      <c r="J355" s="1"/>
      <c r="K355" s="1"/>
      <c r="L355" s="1"/>
      <c r="M355" s="1"/>
      <c r="N355" s="1"/>
    </row>
    <row r="356" spans="1:14" x14ac:dyDescent="0.3">
      <c r="A356" s="8" t="s">
        <v>7</v>
      </c>
      <c r="B356" s="5">
        <v>0</v>
      </c>
      <c r="C356" s="5">
        <v>0</v>
      </c>
      <c r="D356" s="5">
        <v>3892.99</v>
      </c>
      <c r="E356" s="5">
        <v>0</v>
      </c>
      <c r="F356" s="5">
        <v>61.59</v>
      </c>
      <c r="G356" s="5">
        <f>SUM(Table1[[#This Row],[CSS]:[CFTN]])</f>
        <v>3954.58</v>
      </c>
      <c r="H356" s="10">
        <v>44119</v>
      </c>
      <c r="I356" s="5" t="str">
        <f>"FY "&amp;IF(MONTH(Table1[[#This Row],[SCO Pay Date]])&gt;=7,YEAR(Table1[[#This Row],[SCO Pay Date]]),YEAR(Table1[[#This Row],[SCO Pay Date]])-1)&amp;"-"&amp;RIGHT(IF(MONTH(Table1[[#This Row],[SCO Pay Date]])&gt;=7,YEAR(Table1[[#This Row],[SCO Pay Date]])+1,YEAR(Table1[[#This Row],[SCO Pay Date]])),2)</f>
        <v>FY 2020-21</v>
      </c>
      <c r="J356" s="1"/>
      <c r="K356" s="1"/>
      <c r="L356" s="1"/>
      <c r="M356" s="1"/>
      <c r="N356" s="1"/>
    </row>
    <row r="357" spans="1:14" x14ac:dyDescent="0.3">
      <c r="A357" s="8" t="s">
        <v>6</v>
      </c>
      <c r="B357" s="5">
        <v>0</v>
      </c>
      <c r="C357" s="5">
        <v>0</v>
      </c>
      <c r="D357" s="5">
        <v>1587.34</v>
      </c>
      <c r="E357" s="5">
        <v>0</v>
      </c>
      <c r="F357" s="5">
        <v>25.11</v>
      </c>
      <c r="G357" s="5">
        <f>SUM(Table1[[#This Row],[CSS]:[CFTN]])</f>
        <v>1612.4499999999998</v>
      </c>
      <c r="H357" s="10">
        <v>44119</v>
      </c>
      <c r="I357" s="5" t="str">
        <f>"FY "&amp;IF(MONTH(Table1[[#This Row],[SCO Pay Date]])&gt;=7,YEAR(Table1[[#This Row],[SCO Pay Date]]),YEAR(Table1[[#This Row],[SCO Pay Date]])-1)&amp;"-"&amp;RIGHT(IF(MONTH(Table1[[#This Row],[SCO Pay Date]])&gt;=7,YEAR(Table1[[#This Row],[SCO Pay Date]])+1,YEAR(Table1[[#This Row],[SCO Pay Date]])),2)</f>
        <v>FY 2020-21</v>
      </c>
      <c r="J357" s="1"/>
      <c r="K357" s="1"/>
      <c r="L357" s="1"/>
      <c r="M357" s="1"/>
      <c r="N357" s="1"/>
    </row>
    <row r="358" spans="1:14" x14ac:dyDescent="0.3">
      <c r="A358" s="8" t="s">
        <v>5</v>
      </c>
      <c r="B358" s="5">
        <v>0</v>
      </c>
      <c r="C358" s="5">
        <v>0</v>
      </c>
      <c r="D358" s="5">
        <v>4706.2</v>
      </c>
      <c r="E358" s="5">
        <v>0</v>
      </c>
      <c r="F358" s="5">
        <v>74.45</v>
      </c>
      <c r="G358" s="5">
        <f>SUM(Table1[[#This Row],[CSS]:[CFTN]])</f>
        <v>4780.6499999999996</v>
      </c>
      <c r="H358" s="10">
        <v>44119</v>
      </c>
      <c r="I358" s="5" t="str">
        <f>"FY "&amp;IF(MONTH(Table1[[#This Row],[SCO Pay Date]])&gt;=7,YEAR(Table1[[#This Row],[SCO Pay Date]]),YEAR(Table1[[#This Row],[SCO Pay Date]])-1)&amp;"-"&amp;RIGHT(IF(MONTH(Table1[[#This Row],[SCO Pay Date]])&gt;=7,YEAR(Table1[[#This Row],[SCO Pay Date]])+1,YEAR(Table1[[#This Row],[SCO Pay Date]])),2)</f>
        <v>FY 2020-21</v>
      </c>
      <c r="J358" s="1"/>
      <c r="K358" s="1"/>
      <c r="L358" s="1"/>
      <c r="M358" s="1"/>
      <c r="N358" s="1"/>
    </row>
    <row r="359" spans="1:14" x14ac:dyDescent="0.3">
      <c r="A359" s="8" t="s">
        <v>4</v>
      </c>
      <c r="B359" s="5">
        <v>0</v>
      </c>
      <c r="C359" s="5">
        <v>0</v>
      </c>
      <c r="D359" s="5">
        <v>701.29</v>
      </c>
      <c r="E359" s="5">
        <v>0</v>
      </c>
      <c r="F359" s="5">
        <v>11.09</v>
      </c>
      <c r="G359" s="5">
        <f>SUM(Table1[[#This Row],[CSS]:[CFTN]])</f>
        <v>712.38</v>
      </c>
      <c r="H359" s="10">
        <v>44119</v>
      </c>
      <c r="I359" s="5" t="str">
        <f>"FY "&amp;IF(MONTH(Table1[[#This Row],[SCO Pay Date]])&gt;=7,YEAR(Table1[[#This Row],[SCO Pay Date]]),YEAR(Table1[[#This Row],[SCO Pay Date]])-1)&amp;"-"&amp;RIGHT(IF(MONTH(Table1[[#This Row],[SCO Pay Date]])&gt;=7,YEAR(Table1[[#This Row],[SCO Pay Date]])+1,YEAR(Table1[[#This Row],[SCO Pay Date]])),2)</f>
        <v>FY 2020-21</v>
      </c>
      <c r="J359" s="1"/>
      <c r="K359" s="1"/>
      <c r="L359" s="1"/>
      <c r="M359" s="1"/>
      <c r="N359" s="1"/>
    </row>
    <row r="360" spans="1:14" x14ac:dyDescent="0.3">
      <c r="A360" s="8" t="s">
        <v>3</v>
      </c>
      <c r="B360" s="5">
        <v>0</v>
      </c>
      <c r="C360" s="5">
        <v>0</v>
      </c>
      <c r="D360" s="5">
        <v>10353.82</v>
      </c>
      <c r="E360" s="5">
        <v>0</v>
      </c>
      <c r="F360" s="5">
        <v>163.80000000000001</v>
      </c>
      <c r="G360" s="5">
        <f>SUM(Table1[[#This Row],[CSS]:[CFTN]])</f>
        <v>10517.619999999999</v>
      </c>
      <c r="H360" s="10">
        <v>44119</v>
      </c>
      <c r="I360" s="5" t="str">
        <f>"FY "&amp;IF(MONTH(Table1[[#This Row],[SCO Pay Date]])&gt;=7,YEAR(Table1[[#This Row],[SCO Pay Date]]),YEAR(Table1[[#This Row],[SCO Pay Date]])-1)&amp;"-"&amp;RIGHT(IF(MONTH(Table1[[#This Row],[SCO Pay Date]])&gt;=7,YEAR(Table1[[#This Row],[SCO Pay Date]])+1,YEAR(Table1[[#This Row],[SCO Pay Date]])),2)</f>
        <v>FY 2020-21</v>
      </c>
      <c r="J360" s="1"/>
      <c r="K360" s="1"/>
      <c r="L360" s="1"/>
      <c r="M360" s="1"/>
      <c r="N360" s="1"/>
    </row>
    <row r="361" spans="1:14" x14ac:dyDescent="0.3">
      <c r="A361" s="8" t="s">
        <v>2</v>
      </c>
      <c r="B361" s="5">
        <v>0</v>
      </c>
      <c r="C361" s="5">
        <v>0</v>
      </c>
      <c r="D361" s="5">
        <v>1446.61</v>
      </c>
      <c r="E361" s="5">
        <v>0</v>
      </c>
      <c r="F361" s="5">
        <v>22.89</v>
      </c>
      <c r="G361" s="5">
        <f>SUM(Table1[[#This Row],[CSS]:[CFTN]])</f>
        <v>1469.5</v>
      </c>
      <c r="H361" s="10">
        <v>44119</v>
      </c>
      <c r="I361" s="5" t="str">
        <f>"FY "&amp;IF(MONTH(Table1[[#This Row],[SCO Pay Date]])&gt;=7,YEAR(Table1[[#This Row],[SCO Pay Date]]),YEAR(Table1[[#This Row],[SCO Pay Date]])-1)&amp;"-"&amp;RIGHT(IF(MONTH(Table1[[#This Row],[SCO Pay Date]])&gt;=7,YEAR(Table1[[#This Row],[SCO Pay Date]])+1,YEAR(Table1[[#This Row],[SCO Pay Date]])),2)</f>
        <v>FY 2020-21</v>
      </c>
      <c r="J361" s="1"/>
      <c r="K361" s="1"/>
      <c r="L361" s="1"/>
      <c r="M361" s="1"/>
      <c r="N361" s="1"/>
    </row>
    <row r="362" spans="1:14" x14ac:dyDescent="0.3">
      <c r="A362" s="8" t="s">
        <v>1</v>
      </c>
      <c r="B362" s="5">
        <v>0</v>
      </c>
      <c r="C362" s="5">
        <v>0</v>
      </c>
      <c r="D362" s="5">
        <v>17213.73</v>
      </c>
      <c r="E362" s="5">
        <v>0</v>
      </c>
      <c r="F362" s="5">
        <v>272.32</v>
      </c>
      <c r="G362" s="5">
        <f>SUM(Table1[[#This Row],[CSS]:[CFTN]])</f>
        <v>17486.05</v>
      </c>
      <c r="H362" s="10">
        <v>44119</v>
      </c>
      <c r="I362" s="5" t="str">
        <f>"FY "&amp;IF(MONTH(Table1[[#This Row],[SCO Pay Date]])&gt;=7,YEAR(Table1[[#This Row],[SCO Pay Date]]),YEAR(Table1[[#This Row],[SCO Pay Date]])-1)&amp;"-"&amp;RIGHT(IF(MONTH(Table1[[#This Row],[SCO Pay Date]])&gt;=7,YEAR(Table1[[#This Row],[SCO Pay Date]])+1,YEAR(Table1[[#This Row],[SCO Pay Date]])),2)</f>
        <v>FY 2020-21</v>
      </c>
      <c r="J362" s="1"/>
      <c r="K362" s="1"/>
      <c r="L362" s="1"/>
      <c r="M362" s="1"/>
      <c r="N362" s="1"/>
    </row>
    <row r="363" spans="1:14" x14ac:dyDescent="0.3">
      <c r="A363" s="8" t="s">
        <v>0</v>
      </c>
      <c r="B363" s="5">
        <v>0</v>
      </c>
      <c r="C363" s="5">
        <v>0</v>
      </c>
      <c r="D363" s="5">
        <v>4629.21</v>
      </c>
      <c r="E363" s="5">
        <v>0</v>
      </c>
      <c r="F363" s="5">
        <v>73.23</v>
      </c>
      <c r="G363" s="5">
        <f>SUM(Table1[[#This Row],[CSS]:[CFTN]])</f>
        <v>4702.4399999999996</v>
      </c>
      <c r="H363" s="10">
        <v>44119</v>
      </c>
      <c r="I363" s="5" t="str">
        <f>"FY "&amp;IF(MONTH(Table1[[#This Row],[SCO Pay Date]])&gt;=7,YEAR(Table1[[#This Row],[SCO Pay Date]]),YEAR(Table1[[#This Row],[SCO Pay Date]])-1)&amp;"-"&amp;RIGHT(IF(MONTH(Table1[[#This Row],[SCO Pay Date]])&gt;=7,YEAR(Table1[[#This Row],[SCO Pay Date]])+1,YEAR(Table1[[#This Row],[SCO Pay Date]])),2)</f>
        <v>FY 2020-21</v>
      </c>
      <c r="J363" s="1"/>
      <c r="K363" s="1"/>
      <c r="L363" s="1"/>
      <c r="M363" s="1"/>
      <c r="N363" s="1"/>
    </row>
    <row r="364" spans="1:14" x14ac:dyDescent="0.3">
      <c r="A364" s="8" t="s">
        <v>57</v>
      </c>
      <c r="B364" s="5">
        <v>10946.95</v>
      </c>
      <c r="C364" s="5">
        <v>2795.1421800000003</v>
      </c>
      <c r="D364" s="5">
        <v>8151.79</v>
      </c>
      <c r="E364" s="5">
        <v>0</v>
      </c>
      <c r="F364" s="5">
        <v>0</v>
      </c>
      <c r="G364" s="5">
        <f>SUM(Table1[[#This Row],[CSS]:[CFTN]])</f>
        <v>21893.882180000001</v>
      </c>
      <c r="H364" s="11">
        <v>44757</v>
      </c>
      <c r="I364" s="5" t="str">
        <f>"FY "&amp;IF(MONTH(Table1[[#This Row],[SCO Pay Date]])&gt;=7,YEAR(Table1[[#This Row],[SCO Pay Date]]),YEAR(Table1[[#This Row],[SCO Pay Date]])-1)&amp;"-"&amp;RIGHT(IF(MONTH(Table1[[#This Row],[SCO Pay Date]])&gt;=7,YEAR(Table1[[#This Row],[SCO Pay Date]])+1,YEAR(Table1[[#This Row],[SCO Pay Date]])),2)</f>
        <v>FY 2022-23</v>
      </c>
      <c r="J364" s="1"/>
      <c r="K364" s="1"/>
      <c r="L364" s="1"/>
      <c r="M364" s="1"/>
      <c r="N364" s="1"/>
    </row>
    <row r="365" spans="1:14" x14ac:dyDescent="0.3">
      <c r="A365" s="18" t="s">
        <v>90</v>
      </c>
      <c r="B365" s="5">
        <v>153.25</v>
      </c>
      <c r="C365" s="5">
        <v>39.125720000000001</v>
      </c>
      <c r="D365" s="5">
        <v>114.12</v>
      </c>
      <c r="E365" s="5">
        <v>0</v>
      </c>
      <c r="F365" s="5">
        <v>0</v>
      </c>
      <c r="G365" s="5">
        <f>SUM(Table1[[#This Row],[CSS]:[CFTN]])</f>
        <v>306.49572000000001</v>
      </c>
      <c r="H365" s="11">
        <v>44757</v>
      </c>
      <c r="I365" s="5" t="str">
        <f>"FY "&amp;IF(MONTH(Table1[[#This Row],[SCO Pay Date]])&gt;=7,YEAR(Table1[[#This Row],[SCO Pay Date]]),YEAR(Table1[[#This Row],[SCO Pay Date]])-1)&amp;"-"&amp;RIGHT(IF(MONTH(Table1[[#This Row],[SCO Pay Date]])&gt;=7,YEAR(Table1[[#This Row],[SCO Pay Date]])+1,YEAR(Table1[[#This Row],[SCO Pay Date]])),2)</f>
        <v>FY 2022-23</v>
      </c>
      <c r="J365" s="1"/>
      <c r="K365" s="1"/>
      <c r="L365" s="1"/>
      <c r="M365" s="1"/>
      <c r="N365" s="1"/>
    </row>
    <row r="366" spans="1:14" x14ac:dyDescent="0.3">
      <c r="A366" s="8" t="s">
        <v>56</v>
      </c>
      <c r="B366" s="5">
        <v>14.36</v>
      </c>
      <c r="C366" s="5">
        <v>92.094400000000007</v>
      </c>
      <c r="D366" s="5">
        <v>268.58999999999997</v>
      </c>
      <c r="E366" s="5">
        <v>0</v>
      </c>
      <c r="F366" s="5">
        <v>0</v>
      </c>
      <c r="G366" s="5">
        <f>SUM(Table1[[#This Row],[CSS]:[CFTN]])</f>
        <v>375.0444</v>
      </c>
      <c r="H366" s="11">
        <v>44757</v>
      </c>
      <c r="I366" s="5" t="str">
        <f>"FY "&amp;IF(MONTH(Table1[[#This Row],[SCO Pay Date]])&gt;=7,YEAR(Table1[[#This Row],[SCO Pay Date]]),YEAR(Table1[[#This Row],[SCO Pay Date]])-1)&amp;"-"&amp;RIGHT(IF(MONTH(Table1[[#This Row],[SCO Pay Date]])&gt;=7,YEAR(Table1[[#This Row],[SCO Pay Date]])+1,YEAR(Table1[[#This Row],[SCO Pay Date]])),2)</f>
        <v>FY 2022-23</v>
      </c>
      <c r="J366" s="1"/>
      <c r="K366" s="1"/>
      <c r="L366" s="1"/>
      <c r="M366" s="1"/>
      <c r="N366" s="1"/>
    </row>
    <row r="367" spans="1:14" x14ac:dyDescent="0.3">
      <c r="A367" s="8" t="s">
        <v>55</v>
      </c>
      <c r="B367" s="5">
        <v>1615.62</v>
      </c>
      <c r="C367" s="5">
        <v>412.52820000000003</v>
      </c>
      <c r="D367" s="5">
        <v>1203.0999999999999</v>
      </c>
      <c r="E367" s="5">
        <v>0</v>
      </c>
      <c r="F367" s="5">
        <v>0</v>
      </c>
      <c r="G367" s="5">
        <f>SUM(Table1[[#This Row],[CSS]:[CFTN]])</f>
        <v>3231.2482</v>
      </c>
      <c r="H367" s="11">
        <v>44757</v>
      </c>
      <c r="I367" s="5" t="str">
        <f>"FY "&amp;IF(MONTH(Table1[[#This Row],[SCO Pay Date]])&gt;=7,YEAR(Table1[[#This Row],[SCO Pay Date]]),YEAR(Table1[[#This Row],[SCO Pay Date]])-1)&amp;"-"&amp;RIGHT(IF(MONTH(Table1[[#This Row],[SCO Pay Date]])&gt;=7,YEAR(Table1[[#This Row],[SCO Pay Date]])+1,YEAR(Table1[[#This Row],[SCO Pay Date]])),2)</f>
        <v>FY 2022-23</v>
      </c>
      <c r="J367" s="1"/>
      <c r="K367" s="1"/>
      <c r="L367" s="1"/>
      <c r="M367" s="1"/>
      <c r="N367" s="1"/>
    </row>
    <row r="368" spans="1:14" x14ac:dyDescent="0.3">
      <c r="A368" s="8" t="s">
        <v>54</v>
      </c>
      <c r="B368" s="5">
        <v>416.37</v>
      </c>
      <c r="C368" s="5">
        <v>106.31471999999999</v>
      </c>
      <c r="D368" s="5">
        <v>310.05</v>
      </c>
      <c r="E368" s="5">
        <v>0</v>
      </c>
      <c r="F368" s="5">
        <v>0</v>
      </c>
      <c r="G368" s="5">
        <f>SUM(Table1[[#This Row],[CSS]:[CFTN]])</f>
        <v>832.73471999999992</v>
      </c>
      <c r="H368" s="11">
        <v>44757</v>
      </c>
      <c r="I368" s="5" t="str">
        <f>"FY "&amp;IF(MONTH(Table1[[#This Row],[SCO Pay Date]])&gt;=7,YEAR(Table1[[#This Row],[SCO Pay Date]]),YEAR(Table1[[#This Row],[SCO Pay Date]])-1)&amp;"-"&amp;RIGHT(IF(MONTH(Table1[[#This Row],[SCO Pay Date]])&gt;=7,YEAR(Table1[[#This Row],[SCO Pay Date]])+1,YEAR(Table1[[#This Row],[SCO Pay Date]])),2)</f>
        <v>FY 2022-23</v>
      </c>
      <c r="J368" s="1"/>
      <c r="K368" s="1"/>
      <c r="L368" s="1"/>
      <c r="M368" s="1"/>
      <c r="N368" s="1"/>
    </row>
    <row r="369" spans="1:14" x14ac:dyDescent="0.3">
      <c r="A369" s="8" t="s">
        <v>53</v>
      </c>
      <c r="B369" s="5">
        <v>302.83999999999997</v>
      </c>
      <c r="C369" s="5">
        <v>77.322279999999992</v>
      </c>
      <c r="D369" s="5">
        <v>225.51</v>
      </c>
      <c r="E369" s="5">
        <v>0</v>
      </c>
      <c r="F369" s="5">
        <v>0</v>
      </c>
      <c r="G369" s="5">
        <f>SUM(Table1[[#This Row],[CSS]:[CFTN]])</f>
        <v>605.67228</v>
      </c>
      <c r="H369" s="11">
        <v>44757</v>
      </c>
      <c r="I369" s="5" t="str">
        <f>"FY "&amp;IF(MONTH(Table1[[#This Row],[SCO Pay Date]])&gt;=7,YEAR(Table1[[#This Row],[SCO Pay Date]]),YEAR(Table1[[#This Row],[SCO Pay Date]])-1)&amp;"-"&amp;RIGHT(IF(MONTH(Table1[[#This Row],[SCO Pay Date]])&gt;=7,YEAR(Table1[[#This Row],[SCO Pay Date]])+1,YEAR(Table1[[#This Row],[SCO Pay Date]])),2)</f>
        <v>FY 2022-23</v>
      </c>
      <c r="J369" s="1"/>
      <c r="K369" s="1"/>
      <c r="L369" s="1"/>
      <c r="M369" s="1"/>
      <c r="N369" s="1"/>
    </row>
    <row r="370" spans="1:14" x14ac:dyDescent="0.3">
      <c r="A370" s="8" t="s">
        <v>52</v>
      </c>
      <c r="B370" s="5">
        <v>7335.72</v>
      </c>
      <c r="C370" s="5">
        <v>1873.06646</v>
      </c>
      <c r="D370" s="5">
        <v>5462.64</v>
      </c>
      <c r="E370" s="5">
        <v>0</v>
      </c>
      <c r="F370" s="5">
        <v>0</v>
      </c>
      <c r="G370" s="5">
        <f>SUM(Table1[[#This Row],[CSS]:[CFTN]])</f>
        <v>14671.426459999999</v>
      </c>
      <c r="H370" s="11">
        <v>44757</v>
      </c>
      <c r="I370" s="5" t="str">
        <f>"FY "&amp;IF(MONTH(Table1[[#This Row],[SCO Pay Date]])&gt;=7,YEAR(Table1[[#This Row],[SCO Pay Date]]),YEAR(Table1[[#This Row],[SCO Pay Date]])-1)&amp;"-"&amp;RIGHT(IF(MONTH(Table1[[#This Row],[SCO Pay Date]])&gt;=7,YEAR(Table1[[#This Row],[SCO Pay Date]])+1,YEAR(Table1[[#This Row],[SCO Pay Date]])),2)</f>
        <v>FY 2022-23</v>
      </c>
      <c r="J370" s="1"/>
      <c r="K370" s="1"/>
      <c r="L370" s="1"/>
      <c r="M370" s="1"/>
      <c r="N370" s="1"/>
    </row>
    <row r="371" spans="1:14" x14ac:dyDescent="0.3">
      <c r="A371" s="8" t="s">
        <v>51</v>
      </c>
      <c r="B371" s="5">
        <v>332.03</v>
      </c>
      <c r="C371" s="5">
        <v>84.777079999999998</v>
      </c>
      <c r="D371" s="5">
        <v>247.25</v>
      </c>
      <c r="E371" s="5">
        <v>0</v>
      </c>
      <c r="F371" s="5">
        <v>0</v>
      </c>
      <c r="G371" s="5">
        <f>SUM(Table1[[#This Row],[CSS]:[CFTN]])</f>
        <v>664.05708000000004</v>
      </c>
      <c r="H371" s="11">
        <v>44757</v>
      </c>
      <c r="I371" s="5" t="str">
        <f>"FY "&amp;IF(MONTH(Table1[[#This Row],[SCO Pay Date]])&gt;=7,YEAR(Table1[[#This Row],[SCO Pay Date]]),YEAR(Table1[[#This Row],[SCO Pay Date]])-1)&amp;"-"&amp;RIGHT(IF(MONTH(Table1[[#This Row],[SCO Pay Date]])&gt;=7,YEAR(Table1[[#This Row],[SCO Pay Date]])+1,YEAR(Table1[[#This Row],[SCO Pay Date]])),2)</f>
        <v>FY 2022-23</v>
      </c>
      <c r="J371" s="1"/>
      <c r="K371" s="1"/>
      <c r="L371" s="1"/>
      <c r="M371" s="1"/>
      <c r="N371" s="1"/>
    </row>
    <row r="372" spans="1:14" x14ac:dyDescent="0.3">
      <c r="A372" s="8" t="s">
        <v>50</v>
      </c>
      <c r="B372" s="5">
        <v>1202.06</v>
      </c>
      <c r="C372" s="5">
        <v>306.93322000000001</v>
      </c>
      <c r="D372" s="5">
        <v>895.13</v>
      </c>
      <c r="E372" s="5">
        <v>0</v>
      </c>
      <c r="F372" s="5">
        <v>0</v>
      </c>
      <c r="G372" s="5">
        <f>SUM(Table1[[#This Row],[CSS]:[CFTN]])</f>
        <v>2404.1232199999999</v>
      </c>
      <c r="H372" s="11">
        <v>44757</v>
      </c>
      <c r="I372" s="5" t="str">
        <f>"FY "&amp;IF(MONTH(Table1[[#This Row],[SCO Pay Date]])&gt;=7,YEAR(Table1[[#This Row],[SCO Pay Date]]),YEAR(Table1[[#This Row],[SCO Pay Date]])-1)&amp;"-"&amp;RIGHT(IF(MONTH(Table1[[#This Row],[SCO Pay Date]])&gt;=7,YEAR(Table1[[#This Row],[SCO Pay Date]])+1,YEAR(Table1[[#This Row],[SCO Pay Date]])),2)</f>
        <v>FY 2022-23</v>
      </c>
      <c r="J372" s="1"/>
      <c r="K372" s="1"/>
      <c r="L372" s="1"/>
      <c r="M372" s="1"/>
      <c r="N372" s="1"/>
    </row>
    <row r="373" spans="1:14" x14ac:dyDescent="0.3">
      <c r="A373" s="8" t="s">
        <v>49</v>
      </c>
      <c r="B373" s="5">
        <v>7660.13</v>
      </c>
      <c r="C373" s="5">
        <v>1955.8972400000002</v>
      </c>
      <c r="D373" s="5">
        <v>5704.22</v>
      </c>
      <c r="E373" s="5">
        <v>0</v>
      </c>
      <c r="F373" s="5">
        <v>0</v>
      </c>
      <c r="G373" s="5">
        <f>SUM(Table1[[#This Row],[CSS]:[CFTN]])</f>
        <v>15320.247240000001</v>
      </c>
      <c r="H373" s="11">
        <v>44757</v>
      </c>
      <c r="I373" s="5" t="str">
        <f>"FY "&amp;IF(MONTH(Table1[[#This Row],[SCO Pay Date]])&gt;=7,YEAR(Table1[[#This Row],[SCO Pay Date]]),YEAR(Table1[[#This Row],[SCO Pay Date]])-1)&amp;"-"&amp;RIGHT(IF(MONTH(Table1[[#This Row],[SCO Pay Date]])&gt;=7,YEAR(Table1[[#This Row],[SCO Pay Date]])+1,YEAR(Table1[[#This Row],[SCO Pay Date]])),2)</f>
        <v>FY 2022-23</v>
      </c>
      <c r="J373" s="1"/>
      <c r="K373" s="1"/>
      <c r="L373" s="1"/>
      <c r="M373" s="1"/>
      <c r="N373" s="1"/>
    </row>
    <row r="374" spans="1:14" x14ac:dyDescent="0.3">
      <c r="A374" s="8" t="s">
        <v>48</v>
      </c>
      <c r="B374" s="5">
        <v>346.1</v>
      </c>
      <c r="C374" s="5">
        <v>88.367000000000004</v>
      </c>
      <c r="D374" s="5">
        <v>257.73</v>
      </c>
      <c r="E374" s="5">
        <v>0</v>
      </c>
      <c r="F374" s="5">
        <v>0</v>
      </c>
      <c r="G374" s="5">
        <f>SUM(Table1[[#This Row],[CSS]:[CFTN]])</f>
        <v>692.19700000000012</v>
      </c>
      <c r="H374" s="11">
        <v>44757</v>
      </c>
      <c r="I374" s="5" t="str">
        <f>"FY "&amp;IF(MONTH(Table1[[#This Row],[SCO Pay Date]])&gt;=7,YEAR(Table1[[#This Row],[SCO Pay Date]]),YEAR(Table1[[#This Row],[SCO Pay Date]])-1)&amp;"-"&amp;RIGHT(IF(MONTH(Table1[[#This Row],[SCO Pay Date]])&gt;=7,YEAR(Table1[[#This Row],[SCO Pay Date]])+1,YEAR(Table1[[#This Row],[SCO Pay Date]])),2)</f>
        <v>FY 2022-23</v>
      </c>
      <c r="J374" s="1"/>
      <c r="K374" s="1"/>
      <c r="L374" s="1"/>
      <c r="M374" s="1"/>
      <c r="N374" s="1"/>
    </row>
    <row r="375" spans="1:14" x14ac:dyDescent="0.3">
      <c r="A375" s="8" t="s">
        <v>47</v>
      </c>
      <c r="B375" s="5">
        <v>1023.18</v>
      </c>
      <c r="C375" s="5">
        <v>261.25008000000003</v>
      </c>
      <c r="D375" s="5">
        <v>761.92</v>
      </c>
      <c r="E375" s="5">
        <v>0</v>
      </c>
      <c r="F375" s="5">
        <v>0</v>
      </c>
      <c r="G375" s="5">
        <f>SUM(Table1[[#This Row],[CSS]:[CFTN]])</f>
        <v>2046.3500800000002</v>
      </c>
      <c r="H375" s="11">
        <v>44757</v>
      </c>
      <c r="I375" s="5" t="str">
        <f>"FY "&amp;IF(MONTH(Table1[[#This Row],[SCO Pay Date]])&gt;=7,YEAR(Table1[[#This Row],[SCO Pay Date]]),YEAR(Table1[[#This Row],[SCO Pay Date]])-1)&amp;"-"&amp;RIGHT(IF(MONTH(Table1[[#This Row],[SCO Pay Date]])&gt;=7,YEAR(Table1[[#This Row],[SCO Pay Date]])+1,YEAR(Table1[[#This Row],[SCO Pay Date]])),2)</f>
        <v>FY 2022-23</v>
      </c>
      <c r="J375" s="1"/>
      <c r="K375" s="1"/>
      <c r="L375" s="1"/>
      <c r="M375" s="1"/>
      <c r="N375" s="1"/>
    </row>
    <row r="376" spans="1:14" x14ac:dyDescent="0.3">
      <c r="A376" s="8" t="s">
        <v>46</v>
      </c>
      <c r="B376" s="5">
        <v>1428.11</v>
      </c>
      <c r="C376" s="5">
        <v>364.64699999999999</v>
      </c>
      <c r="D376" s="5">
        <v>1063.46</v>
      </c>
      <c r="E376" s="5">
        <v>0</v>
      </c>
      <c r="F376" s="5">
        <v>0</v>
      </c>
      <c r="G376" s="5">
        <f>SUM(Table1[[#This Row],[CSS]:[CFTN]])</f>
        <v>2856.2169999999996</v>
      </c>
      <c r="H376" s="11">
        <v>44757</v>
      </c>
      <c r="I376" s="5" t="str">
        <f>"FY "&amp;IF(MONTH(Table1[[#This Row],[SCO Pay Date]])&gt;=7,YEAR(Table1[[#This Row],[SCO Pay Date]]),YEAR(Table1[[#This Row],[SCO Pay Date]])-1)&amp;"-"&amp;RIGHT(IF(MONTH(Table1[[#This Row],[SCO Pay Date]])&gt;=7,YEAR(Table1[[#This Row],[SCO Pay Date]])+1,YEAR(Table1[[#This Row],[SCO Pay Date]])),2)</f>
        <v>FY 2022-23</v>
      </c>
      <c r="J376" s="1"/>
      <c r="K376" s="1"/>
      <c r="L376" s="1"/>
      <c r="M376" s="1"/>
      <c r="N376" s="1"/>
    </row>
    <row r="377" spans="1:14" x14ac:dyDescent="0.3">
      <c r="A377" s="8" t="s">
        <v>45</v>
      </c>
      <c r="B377" s="5">
        <v>215.66</v>
      </c>
      <c r="C377" s="5">
        <v>55.066320000000005</v>
      </c>
      <c r="D377" s="5">
        <v>160.6</v>
      </c>
      <c r="E377" s="5">
        <v>0</v>
      </c>
      <c r="F377" s="5">
        <v>0</v>
      </c>
      <c r="G377" s="5">
        <f>SUM(Table1[[#This Row],[CSS]:[CFTN]])</f>
        <v>431.32632000000001</v>
      </c>
      <c r="H377" s="11">
        <v>44757</v>
      </c>
      <c r="I377" s="5" t="str">
        <f>"FY "&amp;IF(MONTH(Table1[[#This Row],[SCO Pay Date]])&gt;=7,YEAR(Table1[[#This Row],[SCO Pay Date]]),YEAR(Table1[[#This Row],[SCO Pay Date]])-1)&amp;"-"&amp;RIGHT(IF(MONTH(Table1[[#This Row],[SCO Pay Date]])&gt;=7,YEAR(Table1[[#This Row],[SCO Pay Date]])+1,YEAR(Table1[[#This Row],[SCO Pay Date]])),2)</f>
        <v>FY 2022-23</v>
      </c>
      <c r="J377" s="1"/>
      <c r="K377" s="1"/>
      <c r="L377" s="1"/>
      <c r="M377" s="1"/>
      <c r="N377" s="1"/>
    </row>
    <row r="378" spans="1:14" x14ac:dyDescent="0.3">
      <c r="A378" s="8" t="s">
        <v>44</v>
      </c>
      <c r="B378" s="5">
        <v>6668.91</v>
      </c>
      <c r="C378" s="5">
        <v>1702.8051</v>
      </c>
      <c r="D378" s="5">
        <v>4966.1000000000004</v>
      </c>
      <c r="E378" s="5">
        <v>0</v>
      </c>
      <c r="F378" s="5">
        <v>0</v>
      </c>
      <c r="G378" s="5">
        <f>SUM(Table1[[#This Row],[CSS]:[CFTN]])</f>
        <v>13337.8151</v>
      </c>
      <c r="H378" s="11">
        <v>44757</v>
      </c>
      <c r="I378" s="5" t="str">
        <f>"FY "&amp;IF(MONTH(Table1[[#This Row],[SCO Pay Date]])&gt;=7,YEAR(Table1[[#This Row],[SCO Pay Date]]),YEAR(Table1[[#This Row],[SCO Pay Date]])-1)&amp;"-"&amp;RIGHT(IF(MONTH(Table1[[#This Row],[SCO Pay Date]])&gt;=7,YEAR(Table1[[#This Row],[SCO Pay Date]])+1,YEAR(Table1[[#This Row],[SCO Pay Date]])),2)</f>
        <v>FY 2022-23</v>
      </c>
      <c r="J378" s="1"/>
      <c r="K378" s="1"/>
      <c r="L378" s="1"/>
      <c r="M378" s="1"/>
      <c r="N378" s="1"/>
    </row>
    <row r="379" spans="1:14" x14ac:dyDescent="0.3">
      <c r="A379" s="8" t="s">
        <v>43</v>
      </c>
      <c r="B379" s="5">
        <v>1192.77</v>
      </c>
      <c r="C379" s="5">
        <v>304.55930000000001</v>
      </c>
      <c r="D379" s="5">
        <v>888.21</v>
      </c>
      <c r="E379" s="5">
        <v>0</v>
      </c>
      <c r="F379" s="5">
        <v>0</v>
      </c>
      <c r="G379" s="5">
        <f>SUM(Table1[[#This Row],[CSS]:[CFTN]])</f>
        <v>2385.5392999999999</v>
      </c>
      <c r="H379" s="11">
        <v>44757</v>
      </c>
      <c r="I379" s="5" t="str">
        <f>"FY "&amp;IF(MONTH(Table1[[#This Row],[SCO Pay Date]])&gt;=7,YEAR(Table1[[#This Row],[SCO Pay Date]]),YEAR(Table1[[#This Row],[SCO Pay Date]])-1)&amp;"-"&amp;RIGHT(IF(MONTH(Table1[[#This Row],[SCO Pay Date]])&gt;=7,YEAR(Table1[[#This Row],[SCO Pay Date]])+1,YEAR(Table1[[#This Row],[SCO Pay Date]])),2)</f>
        <v>FY 2022-23</v>
      </c>
      <c r="J379" s="1"/>
      <c r="K379" s="1"/>
      <c r="L379" s="1"/>
      <c r="M379" s="1"/>
      <c r="N379" s="1"/>
    </row>
    <row r="380" spans="1:14" x14ac:dyDescent="0.3">
      <c r="A380" s="8" t="s">
        <v>42</v>
      </c>
      <c r="B380" s="5">
        <v>541.79999999999995</v>
      </c>
      <c r="C380" s="5">
        <v>138.34055999999998</v>
      </c>
      <c r="D380" s="5">
        <v>403.46</v>
      </c>
      <c r="E380" s="5">
        <v>0</v>
      </c>
      <c r="F380" s="5">
        <v>0</v>
      </c>
      <c r="G380" s="5">
        <f>SUM(Table1[[#This Row],[CSS]:[CFTN]])</f>
        <v>1083.6005599999999</v>
      </c>
      <c r="H380" s="11">
        <v>44757</v>
      </c>
      <c r="I380" s="5" t="str">
        <f>"FY "&amp;IF(MONTH(Table1[[#This Row],[SCO Pay Date]])&gt;=7,YEAR(Table1[[#This Row],[SCO Pay Date]]),YEAR(Table1[[#This Row],[SCO Pay Date]])-1)&amp;"-"&amp;RIGHT(IF(MONTH(Table1[[#This Row],[SCO Pay Date]])&gt;=7,YEAR(Table1[[#This Row],[SCO Pay Date]])+1,YEAR(Table1[[#This Row],[SCO Pay Date]])),2)</f>
        <v>FY 2022-23</v>
      </c>
      <c r="J380" s="1"/>
      <c r="K380" s="1"/>
      <c r="L380" s="1"/>
      <c r="M380" s="1"/>
      <c r="N380" s="1"/>
    </row>
    <row r="381" spans="1:14" x14ac:dyDescent="0.3">
      <c r="A381" s="8" t="s">
        <v>41</v>
      </c>
      <c r="B381" s="5">
        <v>313.02</v>
      </c>
      <c r="C381" s="5">
        <v>79.924200000000013</v>
      </c>
      <c r="D381" s="5">
        <v>233.1</v>
      </c>
      <c r="E381" s="5">
        <v>0</v>
      </c>
      <c r="F381" s="5">
        <v>0</v>
      </c>
      <c r="G381" s="5">
        <f>SUM(Table1[[#This Row],[CSS]:[CFTN]])</f>
        <v>626.04420000000005</v>
      </c>
      <c r="H381" s="11">
        <v>44757</v>
      </c>
      <c r="I381" s="5" t="str">
        <f>"FY "&amp;IF(MONTH(Table1[[#This Row],[SCO Pay Date]])&gt;=7,YEAR(Table1[[#This Row],[SCO Pay Date]]),YEAR(Table1[[#This Row],[SCO Pay Date]])-1)&amp;"-"&amp;RIGHT(IF(MONTH(Table1[[#This Row],[SCO Pay Date]])&gt;=7,YEAR(Table1[[#This Row],[SCO Pay Date]])+1,YEAR(Table1[[#This Row],[SCO Pay Date]])),2)</f>
        <v>FY 2022-23</v>
      </c>
      <c r="J381" s="1"/>
      <c r="K381" s="1"/>
      <c r="L381" s="1"/>
      <c r="M381" s="1"/>
      <c r="N381" s="1"/>
    </row>
    <row r="382" spans="1:14" x14ac:dyDescent="0.3">
      <c r="A382" s="8" t="s">
        <v>40</v>
      </c>
      <c r="B382" s="5">
        <v>83304.990000000005</v>
      </c>
      <c r="C382" s="5">
        <v>21270.691780000001</v>
      </c>
      <c r="D382" s="5">
        <v>62034.18</v>
      </c>
      <c r="E382" s="5">
        <v>0</v>
      </c>
      <c r="F382" s="5">
        <v>0</v>
      </c>
      <c r="G382" s="5">
        <f>SUM(Table1[[#This Row],[CSS]:[CFTN]])</f>
        <v>166609.86178000001</v>
      </c>
      <c r="H382" s="11">
        <v>44757</v>
      </c>
      <c r="I382" s="5" t="str">
        <f>"FY "&amp;IF(MONTH(Table1[[#This Row],[SCO Pay Date]])&gt;=7,YEAR(Table1[[#This Row],[SCO Pay Date]]),YEAR(Table1[[#This Row],[SCO Pay Date]])-1)&amp;"-"&amp;RIGHT(IF(MONTH(Table1[[#This Row],[SCO Pay Date]])&gt;=7,YEAR(Table1[[#This Row],[SCO Pay Date]])+1,YEAR(Table1[[#This Row],[SCO Pay Date]])),2)</f>
        <v>FY 2022-23</v>
      </c>
      <c r="J382" s="1"/>
      <c r="K382" s="1"/>
      <c r="L382" s="1"/>
      <c r="M382" s="1"/>
      <c r="N382" s="1"/>
    </row>
    <row r="383" spans="1:14" x14ac:dyDescent="0.3">
      <c r="A383" s="8" t="s">
        <v>39</v>
      </c>
      <c r="B383" s="5">
        <v>1270.5900000000954</v>
      </c>
      <c r="C383" s="5">
        <v>324.44758000000252</v>
      </c>
      <c r="D383" s="5">
        <v>946.1399999999511</v>
      </c>
      <c r="E383" s="5">
        <v>0</v>
      </c>
      <c r="F383" s="5">
        <v>0</v>
      </c>
      <c r="G383" s="5">
        <f>SUM(Table1[[#This Row],[CSS]:[CFTN]])</f>
        <v>2541.1775800000491</v>
      </c>
      <c r="H383" s="11">
        <v>44757</v>
      </c>
      <c r="I383" s="5" t="str">
        <f>"FY "&amp;IF(MONTH(Table1[[#This Row],[SCO Pay Date]])&gt;=7,YEAR(Table1[[#This Row],[SCO Pay Date]]),YEAR(Table1[[#This Row],[SCO Pay Date]])-1)&amp;"-"&amp;RIGHT(IF(MONTH(Table1[[#This Row],[SCO Pay Date]])&gt;=7,YEAR(Table1[[#This Row],[SCO Pay Date]])+1,YEAR(Table1[[#This Row],[SCO Pay Date]])),2)</f>
        <v>FY 2022-23</v>
      </c>
      <c r="J383" s="1"/>
      <c r="K383" s="1"/>
      <c r="L383" s="1"/>
      <c r="M383" s="1"/>
      <c r="N383" s="1"/>
    </row>
    <row r="384" spans="1:14" x14ac:dyDescent="0.3">
      <c r="A384" s="8" t="s">
        <v>38</v>
      </c>
      <c r="B384" s="5">
        <v>1810.43</v>
      </c>
      <c r="C384" s="5">
        <v>462.26243999999997</v>
      </c>
      <c r="D384" s="5">
        <v>1348.16</v>
      </c>
      <c r="E384" s="5">
        <v>0</v>
      </c>
      <c r="F384" s="5">
        <v>0</v>
      </c>
      <c r="G384" s="5">
        <f>SUM(Table1[[#This Row],[CSS]:[CFTN]])</f>
        <v>3620.8524399999997</v>
      </c>
      <c r="H384" s="11">
        <v>44757</v>
      </c>
      <c r="I384" s="5" t="str">
        <f>"FY "&amp;IF(MONTH(Table1[[#This Row],[SCO Pay Date]])&gt;=7,YEAR(Table1[[#This Row],[SCO Pay Date]]),YEAR(Table1[[#This Row],[SCO Pay Date]])-1)&amp;"-"&amp;RIGHT(IF(MONTH(Table1[[#This Row],[SCO Pay Date]])&gt;=7,YEAR(Table1[[#This Row],[SCO Pay Date]])+1,YEAR(Table1[[#This Row],[SCO Pay Date]])),2)</f>
        <v>FY 2022-23</v>
      </c>
      <c r="J384" s="1"/>
      <c r="K384" s="1"/>
      <c r="L384" s="1"/>
      <c r="M384" s="1"/>
      <c r="N384" s="1"/>
    </row>
    <row r="385" spans="1:14" x14ac:dyDescent="0.3">
      <c r="A385" s="8" t="s">
        <v>37</v>
      </c>
      <c r="B385" s="5">
        <v>219.51</v>
      </c>
      <c r="C385" s="5">
        <v>56.046399999999998</v>
      </c>
      <c r="D385" s="5">
        <v>163.46</v>
      </c>
      <c r="E385" s="5">
        <v>0</v>
      </c>
      <c r="F385" s="5">
        <v>0</v>
      </c>
      <c r="G385" s="5">
        <f>SUM(Table1[[#This Row],[CSS]:[CFTN]])</f>
        <v>439.01639999999998</v>
      </c>
      <c r="H385" s="11">
        <v>44757</v>
      </c>
      <c r="I385" s="5" t="str">
        <f>"FY "&amp;IF(MONTH(Table1[[#This Row],[SCO Pay Date]])&gt;=7,YEAR(Table1[[#This Row],[SCO Pay Date]]),YEAR(Table1[[#This Row],[SCO Pay Date]])-1)&amp;"-"&amp;RIGHT(IF(MONTH(Table1[[#This Row],[SCO Pay Date]])&gt;=7,YEAR(Table1[[#This Row],[SCO Pay Date]])+1,YEAR(Table1[[#This Row],[SCO Pay Date]])),2)</f>
        <v>FY 2022-23</v>
      </c>
      <c r="J385" s="1"/>
      <c r="K385" s="1"/>
      <c r="L385" s="1"/>
      <c r="M385" s="1"/>
      <c r="N385" s="1"/>
    </row>
    <row r="386" spans="1:14" x14ac:dyDescent="0.3">
      <c r="A386" s="8" t="s">
        <v>36</v>
      </c>
      <c r="B386" s="5">
        <v>676.32</v>
      </c>
      <c r="C386" s="5">
        <v>172.68477999999999</v>
      </c>
      <c r="D386" s="5">
        <v>503.63</v>
      </c>
      <c r="E386" s="5">
        <v>0</v>
      </c>
      <c r="F386" s="5">
        <v>0</v>
      </c>
      <c r="G386" s="5">
        <f>SUM(Table1[[#This Row],[CSS]:[CFTN]])</f>
        <v>1352.6347799999999</v>
      </c>
      <c r="H386" s="11">
        <v>44757</v>
      </c>
      <c r="I386" s="5" t="str">
        <f>"FY "&amp;IF(MONTH(Table1[[#This Row],[SCO Pay Date]])&gt;=7,YEAR(Table1[[#This Row],[SCO Pay Date]]),YEAR(Table1[[#This Row],[SCO Pay Date]])-1)&amp;"-"&amp;RIGHT(IF(MONTH(Table1[[#This Row],[SCO Pay Date]])&gt;=7,YEAR(Table1[[#This Row],[SCO Pay Date]])+1,YEAR(Table1[[#This Row],[SCO Pay Date]])),2)</f>
        <v>FY 2022-23</v>
      </c>
      <c r="J386" s="1"/>
      <c r="K386" s="1"/>
      <c r="L386" s="1"/>
      <c r="M386" s="1"/>
      <c r="N386" s="1"/>
    </row>
    <row r="387" spans="1:14" x14ac:dyDescent="0.3">
      <c r="A387" s="8" t="s">
        <v>35</v>
      </c>
      <c r="B387" s="5">
        <v>2230.0100000000002</v>
      </c>
      <c r="C387" s="5">
        <v>569.39797999999996</v>
      </c>
      <c r="D387" s="5">
        <v>1660.61</v>
      </c>
      <c r="E387" s="5">
        <v>0</v>
      </c>
      <c r="F387" s="5">
        <v>0</v>
      </c>
      <c r="G387" s="5">
        <f>SUM(Table1[[#This Row],[CSS]:[CFTN]])</f>
        <v>4460.0179799999996</v>
      </c>
      <c r="H387" s="11">
        <v>44757</v>
      </c>
      <c r="I387" s="5" t="str">
        <f>"FY "&amp;IF(MONTH(Table1[[#This Row],[SCO Pay Date]])&gt;=7,YEAR(Table1[[#This Row],[SCO Pay Date]]),YEAR(Table1[[#This Row],[SCO Pay Date]])-1)&amp;"-"&amp;RIGHT(IF(MONTH(Table1[[#This Row],[SCO Pay Date]])&gt;=7,YEAR(Table1[[#This Row],[SCO Pay Date]])+1,YEAR(Table1[[#This Row],[SCO Pay Date]])),2)</f>
        <v>FY 2022-23</v>
      </c>
      <c r="J387" s="1"/>
      <c r="K387" s="1"/>
      <c r="L387" s="1"/>
      <c r="M387" s="1"/>
      <c r="N387" s="1"/>
    </row>
    <row r="388" spans="1:14" x14ac:dyDescent="0.3">
      <c r="A388" s="8" t="s">
        <v>34</v>
      </c>
      <c r="B388" s="5">
        <v>187.62</v>
      </c>
      <c r="C388" s="5">
        <v>41.484960000000001</v>
      </c>
      <c r="D388" s="5">
        <v>139.71</v>
      </c>
      <c r="E388" s="5">
        <v>0</v>
      </c>
      <c r="F388" s="5">
        <v>0</v>
      </c>
      <c r="G388" s="5">
        <f>SUM(Table1[[#This Row],[CSS]:[CFTN]])</f>
        <v>368.81496000000004</v>
      </c>
      <c r="H388" s="11">
        <v>44757</v>
      </c>
      <c r="I388" s="5" t="str">
        <f>"FY "&amp;IF(MONTH(Table1[[#This Row],[SCO Pay Date]])&gt;=7,YEAR(Table1[[#This Row],[SCO Pay Date]]),YEAR(Table1[[#This Row],[SCO Pay Date]])-1)&amp;"-"&amp;RIGHT(IF(MONTH(Table1[[#This Row],[SCO Pay Date]])&gt;=7,YEAR(Table1[[#This Row],[SCO Pay Date]])+1,YEAR(Table1[[#This Row],[SCO Pay Date]])),2)</f>
        <v>FY 2022-23</v>
      </c>
      <c r="J388" s="1"/>
      <c r="K388" s="1"/>
      <c r="L388" s="1"/>
      <c r="M388" s="1"/>
      <c r="N388" s="1"/>
    </row>
    <row r="389" spans="1:14" x14ac:dyDescent="0.3">
      <c r="A389" s="8" t="s">
        <v>33</v>
      </c>
      <c r="B389" s="5">
        <v>205.07</v>
      </c>
      <c r="C389" s="5">
        <v>52.363320000000002</v>
      </c>
      <c r="D389" s="5">
        <v>152.71</v>
      </c>
      <c r="E389" s="5">
        <v>0</v>
      </c>
      <c r="F389" s="5">
        <v>0</v>
      </c>
      <c r="G389" s="5">
        <f>SUM(Table1[[#This Row],[CSS]:[CFTN]])</f>
        <v>410.14332000000002</v>
      </c>
      <c r="H389" s="11">
        <v>44757</v>
      </c>
      <c r="I389" s="5" t="str">
        <f>"FY "&amp;IF(MONTH(Table1[[#This Row],[SCO Pay Date]])&gt;=7,YEAR(Table1[[#This Row],[SCO Pay Date]]),YEAR(Table1[[#This Row],[SCO Pay Date]])-1)&amp;"-"&amp;RIGHT(IF(MONTH(Table1[[#This Row],[SCO Pay Date]])&gt;=7,YEAR(Table1[[#This Row],[SCO Pay Date]])+1,YEAR(Table1[[#This Row],[SCO Pay Date]])),2)</f>
        <v>FY 2022-23</v>
      </c>
      <c r="J389" s="1"/>
      <c r="K389" s="1"/>
      <c r="L389" s="1"/>
      <c r="M389" s="1"/>
      <c r="N389" s="1"/>
    </row>
    <row r="390" spans="1:14" x14ac:dyDescent="0.3">
      <c r="A390" s="8" t="s">
        <v>32</v>
      </c>
      <c r="B390" s="5">
        <v>3445.84</v>
      </c>
      <c r="C390" s="5">
        <v>879.84643999999992</v>
      </c>
      <c r="D390" s="5">
        <v>2565.9899999999998</v>
      </c>
      <c r="E390" s="5">
        <v>0</v>
      </c>
      <c r="F390" s="5">
        <v>0</v>
      </c>
      <c r="G390" s="5">
        <f>SUM(Table1[[#This Row],[CSS]:[CFTN]])</f>
        <v>6891.6764400000002</v>
      </c>
      <c r="H390" s="11">
        <v>44757</v>
      </c>
      <c r="I390" s="5" t="str">
        <f>"FY "&amp;IF(MONTH(Table1[[#This Row],[SCO Pay Date]])&gt;=7,YEAR(Table1[[#This Row],[SCO Pay Date]]),YEAR(Table1[[#This Row],[SCO Pay Date]])-1)&amp;"-"&amp;RIGHT(IF(MONTH(Table1[[#This Row],[SCO Pay Date]])&gt;=7,YEAR(Table1[[#This Row],[SCO Pay Date]])+1,YEAR(Table1[[#This Row],[SCO Pay Date]])),2)</f>
        <v>FY 2022-23</v>
      </c>
      <c r="J390" s="1"/>
      <c r="K390" s="1"/>
      <c r="L390" s="1"/>
      <c r="M390" s="1"/>
      <c r="N390" s="1"/>
    </row>
    <row r="391" spans="1:14" x14ac:dyDescent="0.3">
      <c r="A391" s="8" t="s">
        <v>31</v>
      </c>
      <c r="B391" s="5">
        <v>936.07</v>
      </c>
      <c r="C391" s="5">
        <v>239.0093</v>
      </c>
      <c r="D391" s="5">
        <v>697.06</v>
      </c>
      <c r="E391" s="5">
        <v>0</v>
      </c>
      <c r="F391" s="5">
        <v>0</v>
      </c>
      <c r="G391" s="5">
        <f>SUM(Table1[[#This Row],[CSS]:[CFTN]])</f>
        <v>1872.1393</v>
      </c>
      <c r="H391" s="11">
        <v>44757</v>
      </c>
      <c r="I391" s="5" t="str">
        <f>"FY "&amp;IF(MONTH(Table1[[#This Row],[SCO Pay Date]])&gt;=7,YEAR(Table1[[#This Row],[SCO Pay Date]]),YEAR(Table1[[#This Row],[SCO Pay Date]])-1)&amp;"-"&amp;RIGHT(IF(MONTH(Table1[[#This Row],[SCO Pay Date]])&gt;=7,YEAR(Table1[[#This Row],[SCO Pay Date]])+1,YEAR(Table1[[#This Row],[SCO Pay Date]])),2)</f>
        <v>FY 2022-23</v>
      </c>
      <c r="J391" s="1"/>
      <c r="K391" s="1"/>
      <c r="L391" s="1"/>
      <c r="M391" s="1"/>
      <c r="N391" s="1"/>
    </row>
    <row r="392" spans="1:14" x14ac:dyDescent="0.3">
      <c r="A392" s="8" t="s">
        <v>30</v>
      </c>
      <c r="B392" s="5">
        <v>719.32</v>
      </c>
      <c r="C392" s="5">
        <v>183.67208000000002</v>
      </c>
      <c r="D392" s="5">
        <v>535.65</v>
      </c>
      <c r="E392" s="5">
        <v>0</v>
      </c>
      <c r="F392" s="5">
        <v>0</v>
      </c>
      <c r="G392" s="5">
        <f>SUM(Table1[[#This Row],[CSS]:[CFTN]])</f>
        <v>1438.6420800000001</v>
      </c>
      <c r="H392" s="11">
        <v>44757</v>
      </c>
      <c r="I392" s="5" t="str">
        <f>"FY "&amp;IF(MONTH(Table1[[#This Row],[SCO Pay Date]])&gt;=7,YEAR(Table1[[#This Row],[SCO Pay Date]]),YEAR(Table1[[#This Row],[SCO Pay Date]])-1)&amp;"-"&amp;RIGHT(IF(MONTH(Table1[[#This Row],[SCO Pay Date]])&gt;=7,YEAR(Table1[[#This Row],[SCO Pay Date]])+1,YEAR(Table1[[#This Row],[SCO Pay Date]])),2)</f>
        <v>FY 2022-23</v>
      </c>
      <c r="J392" s="1"/>
      <c r="K392" s="1"/>
      <c r="L392" s="1"/>
      <c r="M392" s="1"/>
      <c r="N392" s="1"/>
    </row>
    <row r="393" spans="1:14" x14ac:dyDescent="0.3">
      <c r="A393" s="8" t="s">
        <v>29</v>
      </c>
      <c r="B393" s="5">
        <v>24266.06</v>
      </c>
      <c r="C393" s="5">
        <v>6195.9841799999995</v>
      </c>
      <c r="D393" s="5">
        <v>18070.05</v>
      </c>
      <c r="E393" s="5">
        <v>0</v>
      </c>
      <c r="F393" s="5">
        <v>0</v>
      </c>
      <c r="G393" s="5">
        <f>SUM(Table1[[#This Row],[CSS]:[CFTN]])</f>
        <v>48532.09418</v>
      </c>
      <c r="H393" s="11">
        <v>44757</v>
      </c>
      <c r="I393" s="5" t="str">
        <f>"FY "&amp;IF(MONTH(Table1[[#This Row],[SCO Pay Date]])&gt;=7,YEAR(Table1[[#This Row],[SCO Pay Date]]),YEAR(Table1[[#This Row],[SCO Pay Date]])-1)&amp;"-"&amp;RIGHT(IF(MONTH(Table1[[#This Row],[SCO Pay Date]])&gt;=7,YEAR(Table1[[#This Row],[SCO Pay Date]])+1,YEAR(Table1[[#This Row],[SCO Pay Date]])),2)</f>
        <v>FY 2022-23</v>
      </c>
      <c r="J393" s="1"/>
      <c r="K393" s="1"/>
      <c r="L393" s="1"/>
      <c r="M393" s="1"/>
      <c r="N393" s="1"/>
    </row>
    <row r="394" spans="1:14" x14ac:dyDescent="0.3">
      <c r="A394" s="8" t="s">
        <v>28</v>
      </c>
      <c r="B394" s="5">
        <v>2243.9299999999998</v>
      </c>
      <c r="C394" s="5">
        <v>572.95687999999996</v>
      </c>
      <c r="D394" s="5">
        <v>1670.98</v>
      </c>
      <c r="E394" s="5">
        <v>0</v>
      </c>
      <c r="F394" s="5">
        <v>0</v>
      </c>
      <c r="G394" s="5">
        <f>SUM(Table1[[#This Row],[CSS]:[CFTN]])</f>
        <v>4487.8668799999996</v>
      </c>
      <c r="H394" s="11">
        <v>44757</v>
      </c>
      <c r="I394" s="5" t="str">
        <f>"FY "&amp;IF(MONTH(Table1[[#This Row],[SCO Pay Date]])&gt;=7,YEAR(Table1[[#This Row],[SCO Pay Date]]),YEAR(Table1[[#This Row],[SCO Pay Date]])-1)&amp;"-"&amp;RIGHT(IF(MONTH(Table1[[#This Row],[SCO Pay Date]])&gt;=7,YEAR(Table1[[#This Row],[SCO Pay Date]])+1,YEAR(Table1[[#This Row],[SCO Pay Date]])),2)</f>
        <v>FY 2022-23</v>
      </c>
      <c r="J394" s="1"/>
      <c r="K394" s="1"/>
      <c r="L394" s="1"/>
      <c r="M394" s="1"/>
      <c r="N394" s="1"/>
    </row>
    <row r="395" spans="1:14" x14ac:dyDescent="0.3">
      <c r="A395" s="8" t="s">
        <v>27</v>
      </c>
      <c r="B395" s="5">
        <v>275.47000000000003</v>
      </c>
      <c r="C395" s="5">
        <v>70.341399999999993</v>
      </c>
      <c r="D395" s="5">
        <v>205.14</v>
      </c>
      <c r="E395" s="5">
        <v>0</v>
      </c>
      <c r="F395" s="5">
        <v>0</v>
      </c>
      <c r="G395" s="5">
        <f>SUM(Table1[[#This Row],[CSS]:[CFTN]])</f>
        <v>550.95140000000004</v>
      </c>
      <c r="H395" s="11">
        <v>44757</v>
      </c>
      <c r="I395" s="5" t="str">
        <f>"FY "&amp;IF(MONTH(Table1[[#This Row],[SCO Pay Date]])&gt;=7,YEAR(Table1[[#This Row],[SCO Pay Date]]),YEAR(Table1[[#This Row],[SCO Pay Date]])-1)&amp;"-"&amp;RIGHT(IF(MONTH(Table1[[#This Row],[SCO Pay Date]])&gt;=7,YEAR(Table1[[#This Row],[SCO Pay Date]])+1,YEAR(Table1[[#This Row],[SCO Pay Date]])),2)</f>
        <v>FY 2022-23</v>
      </c>
      <c r="J395" s="1"/>
      <c r="K395" s="1"/>
      <c r="L395" s="1"/>
      <c r="M395" s="1"/>
      <c r="N395" s="1"/>
    </row>
    <row r="396" spans="1:14" x14ac:dyDescent="0.3">
      <c r="A396" s="8" t="s">
        <v>26</v>
      </c>
      <c r="B396" s="5">
        <v>16850.73</v>
      </c>
      <c r="C396" s="5">
        <v>4302.5855199999996</v>
      </c>
      <c r="D396" s="5">
        <v>12548.13</v>
      </c>
      <c r="E396" s="5">
        <v>0</v>
      </c>
      <c r="F396" s="5">
        <v>0</v>
      </c>
      <c r="G396" s="5">
        <f>SUM(Table1[[#This Row],[CSS]:[CFTN]])</f>
        <v>33701.445520000001</v>
      </c>
      <c r="H396" s="11">
        <v>44757</v>
      </c>
      <c r="I396" s="5" t="str">
        <f>"FY "&amp;IF(MONTH(Table1[[#This Row],[SCO Pay Date]])&gt;=7,YEAR(Table1[[#This Row],[SCO Pay Date]]),YEAR(Table1[[#This Row],[SCO Pay Date]])-1)&amp;"-"&amp;RIGHT(IF(MONTH(Table1[[#This Row],[SCO Pay Date]])&gt;=7,YEAR(Table1[[#This Row],[SCO Pay Date]])+1,YEAR(Table1[[#This Row],[SCO Pay Date]])),2)</f>
        <v>FY 2022-23</v>
      </c>
      <c r="J396" s="1"/>
      <c r="K396" s="1"/>
      <c r="L396" s="1"/>
      <c r="M396" s="1"/>
      <c r="N396" s="1"/>
    </row>
    <row r="397" spans="1:14" x14ac:dyDescent="0.3">
      <c r="A397" s="8" t="s">
        <v>25</v>
      </c>
      <c r="B397" s="5">
        <v>10169.700000000001</v>
      </c>
      <c r="C397" s="5">
        <v>2596.6808199999996</v>
      </c>
      <c r="D397" s="5">
        <v>7573</v>
      </c>
      <c r="E397" s="5">
        <v>0</v>
      </c>
      <c r="F397" s="5">
        <v>0</v>
      </c>
      <c r="G397" s="5">
        <f>SUM(Table1[[#This Row],[CSS]:[CFTN]])</f>
        <v>20339.380819999998</v>
      </c>
      <c r="H397" s="11">
        <v>44757</v>
      </c>
      <c r="I397" s="5" t="str">
        <f>"FY "&amp;IF(MONTH(Table1[[#This Row],[SCO Pay Date]])&gt;=7,YEAR(Table1[[#This Row],[SCO Pay Date]]),YEAR(Table1[[#This Row],[SCO Pay Date]])-1)&amp;"-"&amp;RIGHT(IF(MONTH(Table1[[#This Row],[SCO Pay Date]])&gt;=7,YEAR(Table1[[#This Row],[SCO Pay Date]])+1,YEAR(Table1[[#This Row],[SCO Pay Date]])),2)</f>
        <v>FY 2022-23</v>
      </c>
      <c r="J397" s="1"/>
      <c r="K397" s="1"/>
      <c r="L397" s="1"/>
      <c r="M397" s="1"/>
      <c r="N397" s="1"/>
    </row>
    <row r="398" spans="1:14" x14ac:dyDescent="0.3">
      <c r="A398" s="8" t="s">
        <v>24</v>
      </c>
      <c r="B398" s="5">
        <v>526.54999999999995</v>
      </c>
      <c r="C398" s="5">
        <v>134.44862000000001</v>
      </c>
      <c r="D398" s="5">
        <v>392.1</v>
      </c>
      <c r="E398" s="5">
        <v>0</v>
      </c>
      <c r="F398" s="5">
        <v>0</v>
      </c>
      <c r="G398" s="5">
        <f>SUM(Table1[[#This Row],[CSS]:[CFTN]])</f>
        <v>1053.09862</v>
      </c>
      <c r="H398" s="11">
        <v>44757</v>
      </c>
      <c r="I398" s="5" t="str">
        <f>"FY "&amp;IF(MONTH(Table1[[#This Row],[SCO Pay Date]])&gt;=7,YEAR(Table1[[#This Row],[SCO Pay Date]]),YEAR(Table1[[#This Row],[SCO Pay Date]])-1)&amp;"-"&amp;RIGHT(IF(MONTH(Table1[[#This Row],[SCO Pay Date]])&gt;=7,YEAR(Table1[[#This Row],[SCO Pay Date]])+1,YEAR(Table1[[#This Row],[SCO Pay Date]])),2)</f>
        <v>FY 2022-23</v>
      </c>
      <c r="J398" s="1"/>
      <c r="K398" s="1"/>
      <c r="L398" s="1"/>
      <c r="M398" s="1"/>
      <c r="N398" s="1"/>
    </row>
    <row r="399" spans="1:14" x14ac:dyDescent="0.3">
      <c r="A399" s="8" t="s">
        <v>23</v>
      </c>
      <c r="B399" s="5">
        <v>15883.73</v>
      </c>
      <c r="C399" s="5">
        <v>4055.67598</v>
      </c>
      <c r="D399" s="5">
        <v>11828.03</v>
      </c>
      <c r="E399" s="5">
        <v>0</v>
      </c>
      <c r="F399" s="5">
        <v>0</v>
      </c>
      <c r="G399" s="5">
        <f>SUM(Table1[[#This Row],[CSS]:[CFTN]])</f>
        <v>31767.435980000002</v>
      </c>
      <c r="H399" s="11">
        <v>44757</v>
      </c>
      <c r="I399" s="5" t="str">
        <f>"FY "&amp;IF(MONTH(Table1[[#This Row],[SCO Pay Date]])&gt;=7,YEAR(Table1[[#This Row],[SCO Pay Date]]),YEAR(Table1[[#This Row],[SCO Pay Date]])-1)&amp;"-"&amp;RIGHT(IF(MONTH(Table1[[#This Row],[SCO Pay Date]])&gt;=7,YEAR(Table1[[#This Row],[SCO Pay Date]])+1,YEAR(Table1[[#This Row],[SCO Pay Date]])),2)</f>
        <v>FY 2022-23</v>
      </c>
      <c r="J399" s="1"/>
      <c r="K399" s="1"/>
      <c r="L399" s="1"/>
      <c r="M399" s="1"/>
      <c r="N399" s="1"/>
    </row>
    <row r="400" spans="1:14" x14ac:dyDescent="0.3">
      <c r="A400" s="8" t="s">
        <v>22</v>
      </c>
      <c r="B400" s="5">
        <v>24625.56</v>
      </c>
      <c r="C400" s="5">
        <v>6287.7745800000002</v>
      </c>
      <c r="D400" s="5">
        <v>18337.759999999998</v>
      </c>
      <c r="E400" s="5">
        <v>0</v>
      </c>
      <c r="F400" s="5">
        <v>0</v>
      </c>
      <c r="G400" s="5">
        <f>SUM(Table1[[#This Row],[CSS]:[CFTN]])</f>
        <v>49251.094580000004</v>
      </c>
      <c r="H400" s="11">
        <v>44757</v>
      </c>
      <c r="I400" s="5" t="str">
        <f>"FY "&amp;IF(MONTH(Table1[[#This Row],[SCO Pay Date]])&gt;=7,YEAR(Table1[[#This Row],[SCO Pay Date]]),YEAR(Table1[[#This Row],[SCO Pay Date]])-1)&amp;"-"&amp;RIGHT(IF(MONTH(Table1[[#This Row],[SCO Pay Date]])&gt;=7,YEAR(Table1[[#This Row],[SCO Pay Date]])+1,YEAR(Table1[[#This Row],[SCO Pay Date]])),2)</f>
        <v>FY 2022-23</v>
      </c>
      <c r="J400" s="1"/>
      <c r="K400" s="1"/>
      <c r="L400" s="1"/>
      <c r="M400" s="1"/>
      <c r="N400" s="1"/>
    </row>
    <row r="401" spans="1:14" x14ac:dyDescent="0.3">
      <c r="A401" s="8" t="s">
        <v>21</v>
      </c>
      <c r="B401" s="5">
        <v>5947.09</v>
      </c>
      <c r="C401" s="5">
        <v>1518.4999399999999</v>
      </c>
      <c r="D401" s="5">
        <v>4428.58</v>
      </c>
      <c r="E401" s="5">
        <v>0</v>
      </c>
      <c r="F401" s="5">
        <v>0</v>
      </c>
      <c r="G401" s="5">
        <f>SUM(Table1[[#This Row],[CSS]:[CFTN]])</f>
        <v>11894.16994</v>
      </c>
      <c r="H401" s="11">
        <v>44757</v>
      </c>
      <c r="I401" s="5" t="str">
        <f>"FY "&amp;IF(MONTH(Table1[[#This Row],[SCO Pay Date]])&gt;=7,YEAR(Table1[[#This Row],[SCO Pay Date]]),YEAR(Table1[[#This Row],[SCO Pay Date]])-1)&amp;"-"&amp;RIGHT(IF(MONTH(Table1[[#This Row],[SCO Pay Date]])&gt;=7,YEAR(Table1[[#This Row],[SCO Pay Date]])+1,YEAR(Table1[[#This Row],[SCO Pay Date]])),2)</f>
        <v>FY 2022-23</v>
      </c>
      <c r="J401" s="1"/>
      <c r="K401" s="1"/>
      <c r="L401" s="1"/>
      <c r="M401" s="1"/>
      <c r="N401" s="1"/>
    </row>
    <row r="402" spans="1:14" x14ac:dyDescent="0.3">
      <c r="A402" s="8" t="s">
        <v>20</v>
      </c>
      <c r="B402" s="5">
        <v>5305.86</v>
      </c>
      <c r="C402" s="5">
        <v>1354.7734599999999</v>
      </c>
      <c r="D402" s="5">
        <v>3951.08</v>
      </c>
      <c r="E402" s="5">
        <v>0</v>
      </c>
      <c r="F402" s="5">
        <v>0</v>
      </c>
      <c r="G402" s="5">
        <f>SUM(Table1[[#This Row],[CSS]:[CFTN]])</f>
        <v>10611.713459999999</v>
      </c>
      <c r="H402" s="11">
        <v>44757</v>
      </c>
      <c r="I402" s="5" t="str">
        <f>"FY "&amp;IF(MONTH(Table1[[#This Row],[SCO Pay Date]])&gt;=7,YEAR(Table1[[#This Row],[SCO Pay Date]]),YEAR(Table1[[#This Row],[SCO Pay Date]])-1)&amp;"-"&amp;RIGHT(IF(MONTH(Table1[[#This Row],[SCO Pay Date]])&gt;=7,YEAR(Table1[[#This Row],[SCO Pay Date]])+1,YEAR(Table1[[#This Row],[SCO Pay Date]])),2)</f>
        <v>FY 2022-23</v>
      </c>
      <c r="J402" s="1"/>
      <c r="K402" s="1"/>
      <c r="L402" s="1"/>
      <c r="M402" s="1"/>
      <c r="N402" s="1"/>
    </row>
    <row r="403" spans="1:14" x14ac:dyDescent="0.3">
      <c r="A403" s="8" t="s">
        <v>19</v>
      </c>
      <c r="B403" s="5">
        <v>1915.94</v>
      </c>
      <c r="C403" s="5">
        <v>489.20212000000004</v>
      </c>
      <c r="D403" s="5">
        <v>1426.73</v>
      </c>
      <c r="E403" s="5">
        <v>0</v>
      </c>
      <c r="F403" s="5">
        <v>0</v>
      </c>
      <c r="G403" s="5">
        <f>SUM(Table1[[#This Row],[CSS]:[CFTN]])</f>
        <v>3831.87212</v>
      </c>
      <c r="H403" s="11">
        <v>44757</v>
      </c>
      <c r="I403" s="5" t="str">
        <f>"FY "&amp;IF(MONTH(Table1[[#This Row],[SCO Pay Date]])&gt;=7,YEAR(Table1[[#This Row],[SCO Pay Date]]),YEAR(Table1[[#This Row],[SCO Pay Date]])-1)&amp;"-"&amp;RIGHT(IF(MONTH(Table1[[#This Row],[SCO Pay Date]])&gt;=7,YEAR(Table1[[#This Row],[SCO Pay Date]])+1,YEAR(Table1[[#This Row],[SCO Pay Date]])),2)</f>
        <v>FY 2022-23</v>
      </c>
      <c r="J403" s="1"/>
      <c r="K403" s="1"/>
      <c r="L403" s="1"/>
      <c r="M403" s="1"/>
      <c r="N403" s="1"/>
    </row>
    <row r="404" spans="1:14" x14ac:dyDescent="0.3">
      <c r="A404" s="8" t="s">
        <v>18</v>
      </c>
      <c r="B404" s="5">
        <v>5364.05</v>
      </c>
      <c r="C404" s="5">
        <v>1369.6301599999999</v>
      </c>
      <c r="D404" s="5">
        <v>3994.41</v>
      </c>
      <c r="E404" s="5">
        <v>0</v>
      </c>
      <c r="F404" s="5">
        <v>0</v>
      </c>
      <c r="G404" s="5">
        <f>SUM(Table1[[#This Row],[CSS]:[CFTN]])</f>
        <v>10728.09016</v>
      </c>
      <c r="H404" s="11">
        <v>44757</v>
      </c>
      <c r="I404" s="5" t="str">
        <f>"FY "&amp;IF(MONTH(Table1[[#This Row],[SCO Pay Date]])&gt;=7,YEAR(Table1[[#This Row],[SCO Pay Date]]),YEAR(Table1[[#This Row],[SCO Pay Date]])-1)&amp;"-"&amp;RIGHT(IF(MONTH(Table1[[#This Row],[SCO Pay Date]])&gt;=7,YEAR(Table1[[#This Row],[SCO Pay Date]])+1,YEAR(Table1[[#This Row],[SCO Pay Date]])),2)</f>
        <v>FY 2022-23</v>
      </c>
      <c r="J404" s="1"/>
      <c r="K404" s="1"/>
      <c r="L404" s="1"/>
      <c r="M404" s="1"/>
      <c r="N404" s="1"/>
    </row>
    <row r="405" spans="1:14" x14ac:dyDescent="0.3">
      <c r="A405" s="8" t="s">
        <v>17</v>
      </c>
      <c r="B405" s="5">
        <v>3646.53</v>
      </c>
      <c r="C405" s="5">
        <v>931.09220000000005</v>
      </c>
      <c r="D405" s="5">
        <v>2715.44</v>
      </c>
      <c r="E405" s="5">
        <v>0</v>
      </c>
      <c r="F405" s="5">
        <v>0</v>
      </c>
      <c r="G405" s="5">
        <f>SUM(Table1[[#This Row],[CSS]:[CFTN]])</f>
        <v>7293.0622000000003</v>
      </c>
      <c r="H405" s="11">
        <v>44757</v>
      </c>
      <c r="I405" s="5" t="str">
        <f>"FY "&amp;IF(MONTH(Table1[[#This Row],[SCO Pay Date]])&gt;=7,YEAR(Table1[[#This Row],[SCO Pay Date]]),YEAR(Table1[[#This Row],[SCO Pay Date]])-1)&amp;"-"&amp;RIGHT(IF(MONTH(Table1[[#This Row],[SCO Pay Date]])&gt;=7,YEAR(Table1[[#This Row],[SCO Pay Date]])+1,YEAR(Table1[[#This Row],[SCO Pay Date]])),2)</f>
        <v>FY 2022-23</v>
      </c>
      <c r="J405" s="1"/>
      <c r="K405" s="1"/>
      <c r="L405" s="1"/>
      <c r="M405" s="1"/>
      <c r="N405" s="1"/>
    </row>
    <row r="406" spans="1:14" x14ac:dyDescent="0.3">
      <c r="A406" s="8" t="s">
        <v>16</v>
      </c>
      <c r="B406" s="5">
        <v>13687.35</v>
      </c>
      <c r="C406" s="5">
        <v>3494.8642199999999</v>
      </c>
      <c r="D406" s="5">
        <v>10192.469999999999</v>
      </c>
      <c r="E406" s="5">
        <v>0</v>
      </c>
      <c r="F406" s="5">
        <v>0</v>
      </c>
      <c r="G406" s="5">
        <f>SUM(Table1[[#This Row],[CSS]:[CFTN]])</f>
        <v>27374.684220000003</v>
      </c>
      <c r="H406" s="11">
        <v>44757</v>
      </c>
      <c r="I406" s="5" t="str">
        <f>"FY "&amp;IF(MONTH(Table1[[#This Row],[SCO Pay Date]])&gt;=7,YEAR(Table1[[#This Row],[SCO Pay Date]]),YEAR(Table1[[#This Row],[SCO Pay Date]])-1)&amp;"-"&amp;RIGHT(IF(MONTH(Table1[[#This Row],[SCO Pay Date]])&gt;=7,YEAR(Table1[[#This Row],[SCO Pay Date]])+1,YEAR(Table1[[#This Row],[SCO Pay Date]])),2)</f>
        <v>FY 2022-23</v>
      </c>
      <c r="J406" s="1"/>
      <c r="K406" s="1"/>
      <c r="L406" s="1"/>
      <c r="M406" s="1"/>
      <c r="N406" s="1"/>
    </row>
    <row r="407" spans="1:14" x14ac:dyDescent="0.3">
      <c r="A407" s="8" t="s">
        <v>15</v>
      </c>
      <c r="B407" s="5">
        <v>2193.62</v>
      </c>
      <c r="C407" s="5">
        <v>560.1112599999999</v>
      </c>
      <c r="D407" s="5">
        <v>1633.51</v>
      </c>
      <c r="E407" s="5">
        <v>0</v>
      </c>
      <c r="F407" s="5">
        <v>0</v>
      </c>
      <c r="G407" s="5">
        <f>SUM(Table1[[#This Row],[CSS]:[CFTN]])</f>
        <v>4387.2412599999998</v>
      </c>
      <c r="H407" s="11">
        <v>44757</v>
      </c>
      <c r="I407" s="5" t="str">
        <f>"FY "&amp;IF(MONTH(Table1[[#This Row],[SCO Pay Date]])&gt;=7,YEAR(Table1[[#This Row],[SCO Pay Date]]),YEAR(Table1[[#This Row],[SCO Pay Date]])-1)&amp;"-"&amp;RIGHT(IF(MONTH(Table1[[#This Row],[SCO Pay Date]])&gt;=7,YEAR(Table1[[#This Row],[SCO Pay Date]])+1,YEAR(Table1[[#This Row],[SCO Pay Date]])),2)</f>
        <v>FY 2022-23</v>
      </c>
      <c r="J407" s="1"/>
      <c r="K407" s="1"/>
      <c r="L407" s="1"/>
      <c r="M407" s="1"/>
      <c r="N407" s="1"/>
    </row>
    <row r="408" spans="1:14" x14ac:dyDescent="0.3">
      <c r="A408" s="8" t="s">
        <v>14</v>
      </c>
      <c r="B408" s="5">
        <v>1351.97</v>
      </c>
      <c r="C408" s="5">
        <v>345.21039999999999</v>
      </c>
      <c r="D408" s="5">
        <v>1006.76</v>
      </c>
      <c r="E408" s="5">
        <v>0</v>
      </c>
      <c r="F408" s="5">
        <v>0</v>
      </c>
      <c r="G408" s="5">
        <f>SUM(Table1[[#This Row],[CSS]:[CFTN]])</f>
        <v>2703.9404</v>
      </c>
      <c r="H408" s="11">
        <v>44757</v>
      </c>
      <c r="I408" s="5" t="str">
        <f>"FY "&amp;IF(MONTH(Table1[[#This Row],[SCO Pay Date]])&gt;=7,YEAR(Table1[[#This Row],[SCO Pay Date]]),YEAR(Table1[[#This Row],[SCO Pay Date]])-1)&amp;"-"&amp;RIGHT(IF(MONTH(Table1[[#This Row],[SCO Pay Date]])&gt;=7,YEAR(Table1[[#This Row],[SCO Pay Date]])+1,YEAR(Table1[[#This Row],[SCO Pay Date]])),2)</f>
        <v>FY 2022-23</v>
      </c>
      <c r="J408" s="1"/>
      <c r="K408" s="1"/>
      <c r="L408" s="1"/>
      <c r="M408" s="1"/>
      <c r="N408" s="1"/>
    </row>
    <row r="409" spans="1:14" x14ac:dyDescent="0.3">
      <c r="A409" s="8" t="s">
        <v>13</v>
      </c>
      <c r="B409" s="5">
        <v>160.85</v>
      </c>
      <c r="C409" s="5">
        <v>41.067399999999999</v>
      </c>
      <c r="D409" s="5">
        <v>119.78</v>
      </c>
      <c r="E409" s="5">
        <v>0</v>
      </c>
      <c r="F409" s="5">
        <v>0</v>
      </c>
      <c r="G409" s="5">
        <f>SUM(Table1[[#This Row],[CSS]:[CFTN]])</f>
        <v>321.69740000000002</v>
      </c>
      <c r="H409" s="11">
        <v>44757</v>
      </c>
      <c r="I409" s="5" t="str">
        <f>"FY "&amp;IF(MONTH(Table1[[#This Row],[SCO Pay Date]])&gt;=7,YEAR(Table1[[#This Row],[SCO Pay Date]]),YEAR(Table1[[#This Row],[SCO Pay Date]])-1)&amp;"-"&amp;RIGHT(IF(MONTH(Table1[[#This Row],[SCO Pay Date]])&gt;=7,YEAR(Table1[[#This Row],[SCO Pay Date]])+1,YEAR(Table1[[#This Row],[SCO Pay Date]])),2)</f>
        <v>FY 2022-23</v>
      </c>
      <c r="J409" s="1"/>
      <c r="K409" s="1"/>
      <c r="L409" s="1"/>
      <c r="M409" s="1"/>
      <c r="N409" s="1"/>
    </row>
    <row r="410" spans="1:14" x14ac:dyDescent="0.3">
      <c r="A410" s="8" t="s">
        <v>12</v>
      </c>
      <c r="B410" s="5">
        <v>415.97</v>
      </c>
      <c r="C410" s="5">
        <v>106.20628000000001</v>
      </c>
      <c r="D410" s="5">
        <v>309.75</v>
      </c>
      <c r="E410" s="5">
        <v>0</v>
      </c>
      <c r="F410" s="5">
        <v>0</v>
      </c>
      <c r="G410" s="5">
        <f>SUM(Table1[[#This Row],[CSS]:[CFTN]])</f>
        <v>831.92628000000002</v>
      </c>
      <c r="H410" s="11">
        <v>44757</v>
      </c>
      <c r="I410" s="5" t="str">
        <f>"FY "&amp;IF(MONTH(Table1[[#This Row],[SCO Pay Date]])&gt;=7,YEAR(Table1[[#This Row],[SCO Pay Date]]),YEAR(Table1[[#This Row],[SCO Pay Date]])-1)&amp;"-"&amp;RIGHT(IF(MONTH(Table1[[#This Row],[SCO Pay Date]])&gt;=7,YEAR(Table1[[#This Row],[SCO Pay Date]])+1,YEAR(Table1[[#This Row],[SCO Pay Date]])),2)</f>
        <v>FY 2022-23</v>
      </c>
      <c r="J410" s="1"/>
      <c r="K410" s="1"/>
      <c r="L410" s="1"/>
      <c r="M410" s="1"/>
      <c r="N410" s="1"/>
    </row>
    <row r="411" spans="1:14" x14ac:dyDescent="0.3">
      <c r="A411" s="8" t="s">
        <v>11</v>
      </c>
      <c r="B411" s="5">
        <v>2882.91</v>
      </c>
      <c r="C411" s="5">
        <v>736.10307999999998</v>
      </c>
      <c r="D411" s="5">
        <v>2146.79</v>
      </c>
      <c r="E411" s="5">
        <v>0</v>
      </c>
      <c r="F411" s="5">
        <v>0</v>
      </c>
      <c r="G411" s="5">
        <f>SUM(Table1[[#This Row],[CSS]:[CFTN]])</f>
        <v>5765.8030799999997</v>
      </c>
      <c r="H411" s="11">
        <v>44757</v>
      </c>
      <c r="I411" s="5" t="str">
        <f>"FY "&amp;IF(MONTH(Table1[[#This Row],[SCO Pay Date]])&gt;=7,YEAR(Table1[[#This Row],[SCO Pay Date]]),YEAR(Table1[[#This Row],[SCO Pay Date]])-1)&amp;"-"&amp;RIGHT(IF(MONTH(Table1[[#This Row],[SCO Pay Date]])&gt;=7,YEAR(Table1[[#This Row],[SCO Pay Date]])+1,YEAR(Table1[[#This Row],[SCO Pay Date]])),2)</f>
        <v>FY 2022-23</v>
      </c>
      <c r="J411" s="1"/>
      <c r="K411" s="1"/>
      <c r="L411" s="1"/>
      <c r="M411" s="1"/>
      <c r="N411" s="1"/>
    </row>
    <row r="412" spans="1:14" x14ac:dyDescent="0.3">
      <c r="A412" s="8" t="s">
        <v>10</v>
      </c>
      <c r="B412" s="5">
        <v>3318.26</v>
      </c>
      <c r="C412" s="5">
        <v>847.26606000000004</v>
      </c>
      <c r="D412" s="5">
        <v>2470.9899999999998</v>
      </c>
      <c r="E412" s="5">
        <v>0</v>
      </c>
      <c r="F412" s="5">
        <v>0</v>
      </c>
      <c r="G412" s="5">
        <f>SUM(Table1[[#This Row],[CSS]:[CFTN]])</f>
        <v>6636.5160599999999</v>
      </c>
      <c r="H412" s="11">
        <v>44757</v>
      </c>
      <c r="I412" s="5" t="str">
        <f>"FY "&amp;IF(MONTH(Table1[[#This Row],[SCO Pay Date]])&gt;=7,YEAR(Table1[[#This Row],[SCO Pay Date]]),YEAR(Table1[[#This Row],[SCO Pay Date]])-1)&amp;"-"&amp;RIGHT(IF(MONTH(Table1[[#This Row],[SCO Pay Date]])&gt;=7,YEAR(Table1[[#This Row],[SCO Pay Date]])+1,YEAR(Table1[[#This Row],[SCO Pay Date]])),2)</f>
        <v>FY 2022-23</v>
      </c>
      <c r="J412" s="1"/>
      <c r="K412" s="1"/>
      <c r="L412" s="1"/>
      <c r="M412" s="1"/>
      <c r="N412" s="1"/>
    </row>
    <row r="413" spans="1:14" x14ac:dyDescent="0.3">
      <c r="A413" s="8" t="s">
        <v>9</v>
      </c>
      <c r="B413" s="5">
        <v>3939.5</v>
      </c>
      <c r="C413" s="5">
        <v>1005.8925200000001</v>
      </c>
      <c r="D413" s="5">
        <v>2933.61</v>
      </c>
      <c r="E413" s="5">
        <v>0</v>
      </c>
      <c r="F413" s="5">
        <v>0</v>
      </c>
      <c r="G413" s="5">
        <f>SUM(Table1[[#This Row],[CSS]:[CFTN]])</f>
        <v>7879.00252</v>
      </c>
      <c r="H413" s="11">
        <v>44757</v>
      </c>
      <c r="I413" s="5" t="str">
        <f>"FY "&amp;IF(MONTH(Table1[[#This Row],[SCO Pay Date]])&gt;=7,YEAR(Table1[[#This Row],[SCO Pay Date]]),YEAR(Table1[[#This Row],[SCO Pay Date]])-1)&amp;"-"&amp;RIGHT(IF(MONTH(Table1[[#This Row],[SCO Pay Date]])&gt;=7,YEAR(Table1[[#This Row],[SCO Pay Date]])+1,YEAR(Table1[[#This Row],[SCO Pay Date]])),2)</f>
        <v>FY 2022-23</v>
      </c>
      <c r="J413" s="1"/>
      <c r="K413" s="1"/>
      <c r="L413" s="1"/>
      <c r="M413" s="1"/>
      <c r="N413" s="1"/>
    </row>
    <row r="414" spans="1:14" x14ac:dyDescent="0.3">
      <c r="A414" s="8" t="s">
        <v>8</v>
      </c>
      <c r="B414" s="5">
        <v>1346.23</v>
      </c>
      <c r="C414" s="5">
        <v>343.74187999999998</v>
      </c>
      <c r="D414" s="5">
        <v>1002.49</v>
      </c>
      <c r="E414" s="5">
        <v>0</v>
      </c>
      <c r="F414" s="5">
        <v>0</v>
      </c>
      <c r="G414" s="5">
        <f>SUM(Table1[[#This Row],[CSS]:[CFTN]])</f>
        <v>2692.4618799999998</v>
      </c>
      <c r="H414" s="11">
        <v>44757</v>
      </c>
      <c r="I414" s="5" t="str">
        <f>"FY "&amp;IF(MONTH(Table1[[#This Row],[SCO Pay Date]])&gt;=7,YEAR(Table1[[#This Row],[SCO Pay Date]]),YEAR(Table1[[#This Row],[SCO Pay Date]])-1)&amp;"-"&amp;RIGHT(IF(MONTH(Table1[[#This Row],[SCO Pay Date]])&gt;=7,YEAR(Table1[[#This Row],[SCO Pay Date]])+1,YEAR(Table1[[#This Row],[SCO Pay Date]])),2)</f>
        <v>FY 2022-23</v>
      </c>
      <c r="J414" s="1"/>
      <c r="K414" s="1"/>
      <c r="L414" s="1"/>
      <c r="M414" s="1"/>
      <c r="N414" s="1"/>
    </row>
    <row r="415" spans="1:14" x14ac:dyDescent="0.3">
      <c r="A415" s="8" t="s">
        <v>7</v>
      </c>
      <c r="B415" s="5">
        <v>543.75</v>
      </c>
      <c r="C415" s="5">
        <v>138.84154000000001</v>
      </c>
      <c r="D415" s="5">
        <v>404.91</v>
      </c>
      <c r="E415" s="5">
        <v>0</v>
      </c>
      <c r="F415" s="5">
        <v>0</v>
      </c>
      <c r="G415" s="5">
        <f>SUM(Table1[[#This Row],[CSS]:[CFTN]])</f>
        <v>1087.50154</v>
      </c>
      <c r="H415" s="11">
        <v>44757</v>
      </c>
      <c r="I415" s="5" t="str">
        <f>"FY "&amp;IF(MONTH(Table1[[#This Row],[SCO Pay Date]])&gt;=7,YEAR(Table1[[#This Row],[SCO Pay Date]]),YEAR(Table1[[#This Row],[SCO Pay Date]])-1)&amp;"-"&amp;RIGHT(IF(MONTH(Table1[[#This Row],[SCO Pay Date]])&gt;=7,YEAR(Table1[[#This Row],[SCO Pay Date]])+1,YEAR(Table1[[#This Row],[SCO Pay Date]])),2)</f>
        <v>FY 2022-23</v>
      </c>
      <c r="J415" s="1"/>
      <c r="K415" s="1"/>
      <c r="L415" s="1"/>
      <c r="M415" s="1"/>
      <c r="N415" s="1"/>
    </row>
    <row r="416" spans="1:14" x14ac:dyDescent="0.3">
      <c r="A416" s="8" t="s">
        <v>6</v>
      </c>
      <c r="B416" s="5">
        <v>203.63</v>
      </c>
      <c r="C416" s="5">
        <v>51.99586</v>
      </c>
      <c r="D416" s="5">
        <v>151.63999999999999</v>
      </c>
      <c r="E416" s="5">
        <v>0</v>
      </c>
      <c r="F416" s="5">
        <v>0</v>
      </c>
      <c r="G416" s="5">
        <f>SUM(Table1[[#This Row],[CSS]:[CFTN]])</f>
        <v>407.26585999999998</v>
      </c>
      <c r="H416" s="11">
        <v>44757</v>
      </c>
      <c r="I416" s="5" t="str">
        <f>"FY "&amp;IF(MONTH(Table1[[#This Row],[SCO Pay Date]])&gt;=7,YEAR(Table1[[#This Row],[SCO Pay Date]]),YEAR(Table1[[#This Row],[SCO Pay Date]])-1)&amp;"-"&amp;RIGHT(IF(MONTH(Table1[[#This Row],[SCO Pay Date]])&gt;=7,YEAR(Table1[[#This Row],[SCO Pay Date]])+1,YEAR(Table1[[#This Row],[SCO Pay Date]])),2)</f>
        <v>FY 2022-23</v>
      </c>
      <c r="J416" s="1"/>
      <c r="K416" s="1"/>
      <c r="L416" s="1"/>
      <c r="M416" s="1"/>
      <c r="N416" s="1"/>
    </row>
    <row r="417" spans="1:14" x14ac:dyDescent="0.3">
      <c r="A417" s="8" t="s">
        <v>5</v>
      </c>
      <c r="B417" s="5">
        <v>3733.14</v>
      </c>
      <c r="C417" s="5">
        <v>953.20276000000001</v>
      </c>
      <c r="D417" s="5">
        <v>2779.93</v>
      </c>
      <c r="E417" s="5">
        <v>0</v>
      </c>
      <c r="F417" s="5">
        <v>0</v>
      </c>
      <c r="G417" s="5">
        <f>SUM(Table1[[#This Row],[CSS]:[CFTN]])</f>
        <v>7466.2727599999998</v>
      </c>
      <c r="H417" s="11">
        <v>44757</v>
      </c>
      <c r="I417" s="5" t="str">
        <f>"FY "&amp;IF(MONTH(Table1[[#This Row],[SCO Pay Date]])&gt;=7,YEAR(Table1[[#This Row],[SCO Pay Date]]),YEAR(Table1[[#This Row],[SCO Pay Date]])-1)&amp;"-"&amp;RIGHT(IF(MONTH(Table1[[#This Row],[SCO Pay Date]])&gt;=7,YEAR(Table1[[#This Row],[SCO Pay Date]])+1,YEAR(Table1[[#This Row],[SCO Pay Date]])),2)</f>
        <v>FY 2022-23</v>
      </c>
      <c r="J417" s="1"/>
      <c r="K417" s="1"/>
      <c r="L417" s="1"/>
      <c r="M417" s="1"/>
      <c r="N417" s="1"/>
    </row>
    <row r="418" spans="1:14" x14ac:dyDescent="0.3">
      <c r="A418" s="8" t="s">
        <v>4</v>
      </c>
      <c r="B418" s="5">
        <v>457.76</v>
      </c>
      <c r="C418" s="5">
        <v>116.8776</v>
      </c>
      <c r="D418" s="5">
        <v>340.88</v>
      </c>
      <c r="E418" s="5">
        <v>0</v>
      </c>
      <c r="F418" s="5">
        <v>0</v>
      </c>
      <c r="G418" s="5">
        <f>SUM(Table1[[#This Row],[CSS]:[CFTN]])</f>
        <v>915.51760000000002</v>
      </c>
      <c r="H418" s="11">
        <v>44757</v>
      </c>
      <c r="I418" s="5" t="str">
        <f>"FY "&amp;IF(MONTH(Table1[[#This Row],[SCO Pay Date]])&gt;=7,YEAR(Table1[[#This Row],[SCO Pay Date]]),YEAR(Table1[[#This Row],[SCO Pay Date]])-1)&amp;"-"&amp;RIGHT(IF(MONTH(Table1[[#This Row],[SCO Pay Date]])&gt;=7,YEAR(Table1[[#This Row],[SCO Pay Date]])+1,YEAR(Table1[[#This Row],[SCO Pay Date]])),2)</f>
        <v>FY 2022-23</v>
      </c>
      <c r="J418" s="1"/>
      <c r="K418" s="1"/>
      <c r="L418" s="1"/>
      <c r="M418" s="1"/>
      <c r="N418" s="1"/>
    </row>
    <row r="419" spans="1:14" x14ac:dyDescent="0.3">
      <c r="A419" s="8" t="s">
        <v>3</v>
      </c>
      <c r="B419" s="5">
        <v>5962.33</v>
      </c>
      <c r="C419" s="5">
        <v>1522.38858</v>
      </c>
      <c r="D419" s="5">
        <v>4439.93</v>
      </c>
      <c r="E419" s="5">
        <v>0</v>
      </c>
      <c r="F419" s="5">
        <v>0</v>
      </c>
      <c r="G419" s="5">
        <f>SUM(Table1[[#This Row],[CSS]:[CFTN]])</f>
        <v>11924.648580000001</v>
      </c>
      <c r="H419" s="11">
        <v>44757</v>
      </c>
      <c r="I419" s="5" t="str">
        <f>"FY "&amp;IF(MONTH(Table1[[#This Row],[SCO Pay Date]])&gt;=7,YEAR(Table1[[#This Row],[SCO Pay Date]]),YEAR(Table1[[#This Row],[SCO Pay Date]])-1)&amp;"-"&amp;RIGHT(IF(MONTH(Table1[[#This Row],[SCO Pay Date]])&gt;=7,YEAR(Table1[[#This Row],[SCO Pay Date]])+1,YEAR(Table1[[#This Row],[SCO Pay Date]])),2)</f>
        <v>FY 2022-23</v>
      </c>
      <c r="J419" s="1"/>
      <c r="K419" s="1"/>
      <c r="L419" s="1"/>
      <c r="M419" s="1"/>
      <c r="N419" s="1"/>
    </row>
    <row r="420" spans="1:14" x14ac:dyDescent="0.3">
      <c r="A420" s="8" t="s">
        <v>2</v>
      </c>
      <c r="B420" s="5">
        <v>1596.1</v>
      </c>
      <c r="C420" s="5">
        <v>424.43400000000003</v>
      </c>
      <c r="D420" s="5">
        <v>0</v>
      </c>
      <c r="E420" s="5">
        <v>0</v>
      </c>
      <c r="F420" s="5">
        <v>0</v>
      </c>
      <c r="G420" s="5">
        <f>SUM(Table1[[#This Row],[CSS]:[CFTN]])</f>
        <v>2020.5339999999999</v>
      </c>
      <c r="H420" s="11">
        <v>44757</v>
      </c>
      <c r="I420" s="5" t="str">
        <f>"FY "&amp;IF(MONTH(Table1[[#This Row],[SCO Pay Date]])&gt;=7,YEAR(Table1[[#This Row],[SCO Pay Date]]),YEAR(Table1[[#This Row],[SCO Pay Date]])-1)&amp;"-"&amp;RIGHT(IF(MONTH(Table1[[#This Row],[SCO Pay Date]])&gt;=7,YEAR(Table1[[#This Row],[SCO Pay Date]])+1,YEAR(Table1[[#This Row],[SCO Pay Date]])),2)</f>
        <v>FY 2022-23</v>
      </c>
      <c r="J420" s="1"/>
      <c r="K420" s="1"/>
      <c r="L420" s="1"/>
      <c r="M420" s="1"/>
      <c r="N420" s="1"/>
    </row>
    <row r="421" spans="1:14" x14ac:dyDescent="0.3">
      <c r="A421" s="8" t="s">
        <v>1</v>
      </c>
      <c r="B421" s="5">
        <v>890.38</v>
      </c>
      <c r="C421" s="5">
        <v>227.34536</v>
      </c>
      <c r="D421" s="5">
        <v>663.03</v>
      </c>
      <c r="E421" s="5">
        <v>0</v>
      </c>
      <c r="F421" s="5">
        <v>0</v>
      </c>
      <c r="G421" s="5">
        <f>SUM(Table1[[#This Row],[CSS]:[CFTN]])</f>
        <v>1780.7553599999999</v>
      </c>
      <c r="H421" s="11">
        <v>44757</v>
      </c>
      <c r="I421" s="5" t="str">
        <f>"FY "&amp;IF(MONTH(Table1[[#This Row],[SCO Pay Date]])&gt;=7,YEAR(Table1[[#This Row],[SCO Pay Date]]),YEAR(Table1[[#This Row],[SCO Pay Date]])-1)&amp;"-"&amp;RIGHT(IF(MONTH(Table1[[#This Row],[SCO Pay Date]])&gt;=7,YEAR(Table1[[#This Row],[SCO Pay Date]])+1,YEAR(Table1[[#This Row],[SCO Pay Date]])),2)</f>
        <v>FY 2022-23</v>
      </c>
      <c r="J421" s="1"/>
      <c r="K421" s="1"/>
      <c r="L421" s="1"/>
      <c r="M421" s="1"/>
      <c r="N421" s="1"/>
    </row>
    <row r="422" spans="1:14" x14ac:dyDescent="0.3">
      <c r="A422" s="8" t="s">
        <v>0</v>
      </c>
      <c r="B422" s="5">
        <v>1655.46</v>
      </c>
      <c r="C422" s="5">
        <v>422.69721999999996</v>
      </c>
      <c r="D422" s="5">
        <v>1232.76</v>
      </c>
      <c r="E422" s="5">
        <v>0</v>
      </c>
      <c r="F422" s="5">
        <v>0</v>
      </c>
      <c r="G422" s="5">
        <f>SUM(Table1[[#This Row],[CSS]:[CFTN]])</f>
        <v>3310.9172200000003</v>
      </c>
      <c r="H422" s="11">
        <v>44757</v>
      </c>
      <c r="I422" s="5" t="str">
        <f>"FY "&amp;IF(MONTH(Table1[[#This Row],[SCO Pay Date]])&gt;=7,YEAR(Table1[[#This Row],[SCO Pay Date]]),YEAR(Table1[[#This Row],[SCO Pay Date]])-1)&amp;"-"&amp;RIGHT(IF(MONTH(Table1[[#This Row],[SCO Pay Date]])&gt;=7,YEAR(Table1[[#This Row],[SCO Pay Date]])+1,YEAR(Table1[[#This Row],[SCO Pay Date]])),2)</f>
        <v>FY 2022-23</v>
      </c>
      <c r="J422" s="1"/>
      <c r="K422" s="1"/>
      <c r="L422" s="1"/>
      <c r="M422" s="1"/>
      <c r="N422" s="1"/>
    </row>
    <row r="423" spans="1:14" x14ac:dyDescent="0.3">
      <c r="A423" s="8" t="s">
        <v>57</v>
      </c>
      <c r="B423" s="5">
        <v>107.77</v>
      </c>
      <c r="C423" s="5">
        <v>0</v>
      </c>
      <c r="D423" s="5">
        <v>0</v>
      </c>
      <c r="E423" s="5">
        <v>6542.38</v>
      </c>
      <c r="F423" s="5">
        <v>1854.49</v>
      </c>
      <c r="G423" s="5">
        <f>SUM(Table1[[#This Row],[CSS]:[CFTN]])</f>
        <v>8504.6400000000012</v>
      </c>
      <c r="H423" s="11">
        <v>44788</v>
      </c>
      <c r="I423" s="5" t="str">
        <f>"FY "&amp;IF(MONTH(Table1[[#This Row],[SCO Pay Date]])&gt;=7,YEAR(Table1[[#This Row],[SCO Pay Date]]),YEAR(Table1[[#This Row],[SCO Pay Date]])-1)&amp;"-"&amp;RIGHT(IF(MONTH(Table1[[#This Row],[SCO Pay Date]])&gt;=7,YEAR(Table1[[#This Row],[SCO Pay Date]])+1,YEAR(Table1[[#This Row],[SCO Pay Date]])),2)</f>
        <v>FY 2022-23</v>
      </c>
      <c r="J423" s="1"/>
      <c r="K423" s="1"/>
      <c r="L423" s="1"/>
      <c r="M423" s="1"/>
      <c r="N423" s="1"/>
    </row>
    <row r="424" spans="1:14" x14ac:dyDescent="0.3">
      <c r="A424" s="18" t="s">
        <v>90</v>
      </c>
      <c r="B424" s="5">
        <v>1.54</v>
      </c>
      <c r="C424" s="5">
        <v>0</v>
      </c>
      <c r="D424" s="5">
        <v>0</v>
      </c>
      <c r="E424" s="5">
        <v>93.74</v>
      </c>
      <c r="F424" s="5">
        <v>26.57</v>
      </c>
      <c r="G424" s="5">
        <f>SUM(Table1[[#This Row],[CSS]:[CFTN]])</f>
        <v>121.85</v>
      </c>
      <c r="H424" s="11">
        <v>44788</v>
      </c>
      <c r="I424" s="5" t="str">
        <f>"FY "&amp;IF(MONTH(Table1[[#This Row],[SCO Pay Date]])&gt;=7,YEAR(Table1[[#This Row],[SCO Pay Date]]),YEAR(Table1[[#This Row],[SCO Pay Date]])-1)&amp;"-"&amp;RIGHT(IF(MONTH(Table1[[#This Row],[SCO Pay Date]])&gt;=7,YEAR(Table1[[#This Row],[SCO Pay Date]])+1,YEAR(Table1[[#This Row],[SCO Pay Date]])),2)</f>
        <v>FY 2022-23</v>
      </c>
      <c r="J424" s="1"/>
      <c r="K424" s="1"/>
      <c r="L424" s="1"/>
      <c r="M424" s="1"/>
      <c r="N424" s="1"/>
    </row>
    <row r="425" spans="1:14" x14ac:dyDescent="0.3">
      <c r="A425" s="8" t="s">
        <v>56</v>
      </c>
      <c r="B425" s="5">
        <v>3.62</v>
      </c>
      <c r="C425" s="5">
        <v>0</v>
      </c>
      <c r="D425" s="5">
        <v>0</v>
      </c>
      <c r="E425" s="5">
        <v>219.81</v>
      </c>
      <c r="F425" s="5">
        <v>62.31</v>
      </c>
      <c r="G425" s="5">
        <f>SUM(Table1[[#This Row],[CSS]:[CFTN]])</f>
        <v>285.74</v>
      </c>
      <c r="H425" s="11">
        <v>44788</v>
      </c>
      <c r="I425" s="5" t="str">
        <f>"FY "&amp;IF(MONTH(Table1[[#This Row],[SCO Pay Date]])&gt;=7,YEAR(Table1[[#This Row],[SCO Pay Date]]),YEAR(Table1[[#This Row],[SCO Pay Date]])-1)&amp;"-"&amp;RIGHT(IF(MONTH(Table1[[#This Row],[SCO Pay Date]])&gt;=7,YEAR(Table1[[#This Row],[SCO Pay Date]])+1,YEAR(Table1[[#This Row],[SCO Pay Date]])),2)</f>
        <v>FY 2022-23</v>
      </c>
      <c r="J425" s="1"/>
      <c r="K425" s="1"/>
      <c r="L425" s="1"/>
      <c r="M425" s="1"/>
      <c r="N425" s="1"/>
    </row>
    <row r="426" spans="1:14" x14ac:dyDescent="0.3">
      <c r="A426" s="8" t="s">
        <v>55</v>
      </c>
      <c r="B426" s="5">
        <v>16.14</v>
      </c>
      <c r="C426" s="5">
        <v>0</v>
      </c>
      <c r="D426" s="5">
        <v>0</v>
      </c>
      <c r="E426" s="5">
        <v>980.01</v>
      </c>
      <c r="F426" s="5">
        <v>277.79000000000002</v>
      </c>
      <c r="G426" s="5">
        <f>SUM(Table1[[#This Row],[CSS]:[CFTN]])</f>
        <v>1273.94</v>
      </c>
      <c r="H426" s="11">
        <v>44788</v>
      </c>
      <c r="I426" s="5" t="str">
        <f>"FY "&amp;IF(MONTH(Table1[[#This Row],[SCO Pay Date]])&gt;=7,YEAR(Table1[[#This Row],[SCO Pay Date]]),YEAR(Table1[[#This Row],[SCO Pay Date]])-1)&amp;"-"&amp;RIGHT(IF(MONTH(Table1[[#This Row],[SCO Pay Date]])&gt;=7,YEAR(Table1[[#This Row],[SCO Pay Date]])+1,YEAR(Table1[[#This Row],[SCO Pay Date]])),2)</f>
        <v>FY 2022-23</v>
      </c>
      <c r="J426" s="1"/>
      <c r="K426" s="1"/>
      <c r="L426" s="1"/>
      <c r="M426" s="1"/>
      <c r="N426" s="1"/>
    </row>
    <row r="427" spans="1:14" x14ac:dyDescent="0.3">
      <c r="A427" s="8" t="s">
        <v>54</v>
      </c>
      <c r="B427" s="5">
        <v>4.16</v>
      </c>
      <c r="C427" s="5">
        <v>0</v>
      </c>
      <c r="D427" s="5">
        <v>0</v>
      </c>
      <c r="E427" s="5">
        <v>252.59</v>
      </c>
      <c r="F427" s="5">
        <v>71.599999999999994</v>
      </c>
      <c r="G427" s="5">
        <f>SUM(Table1[[#This Row],[CSS]:[CFTN]])</f>
        <v>328.35</v>
      </c>
      <c r="H427" s="11">
        <v>44788</v>
      </c>
      <c r="I427" s="5" t="str">
        <f>"FY "&amp;IF(MONTH(Table1[[#This Row],[SCO Pay Date]])&gt;=7,YEAR(Table1[[#This Row],[SCO Pay Date]]),YEAR(Table1[[#This Row],[SCO Pay Date]])-1)&amp;"-"&amp;RIGHT(IF(MONTH(Table1[[#This Row],[SCO Pay Date]])&gt;=7,YEAR(Table1[[#This Row],[SCO Pay Date]])+1,YEAR(Table1[[#This Row],[SCO Pay Date]])),2)</f>
        <v>FY 2022-23</v>
      </c>
      <c r="J427" s="1"/>
      <c r="K427" s="1"/>
      <c r="L427" s="1"/>
      <c r="M427" s="1"/>
      <c r="N427" s="1"/>
    </row>
    <row r="428" spans="1:14" x14ac:dyDescent="0.3">
      <c r="A428" s="8" t="s">
        <v>53</v>
      </c>
      <c r="B428" s="5">
        <v>2.99</v>
      </c>
      <c r="C428" s="5">
        <v>0</v>
      </c>
      <c r="D428" s="5">
        <v>0</v>
      </c>
      <c r="E428" s="5">
        <v>181.71</v>
      </c>
      <c r="F428" s="5">
        <v>51.51</v>
      </c>
      <c r="G428" s="5">
        <f>SUM(Table1[[#This Row],[CSS]:[CFTN]])</f>
        <v>236.21</v>
      </c>
      <c r="H428" s="11">
        <v>44788</v>
      </c>
      <c r="I428" s="5" t="str">
        <f>"FY "&amp;IF(MONTH(Table1[[#This Row],[SCO Pay Date]])&gt;=7,YEAR(Table1[[#This Row],[SCO Pay Date]]),YEAR(Table1[[#This Row],[SCO Pay Date]])-1)&amp;"-"&amp;RIGHT(IF(MONTH(Table1[[#This Row],[SCO Pay Date]])&gt;=7,YEAR(Table1[[#This Row],[SCO Pay Date]])+1,YEAR(Table1[[#This Row],[SCO Pay Date]])),2)</f>
        <v>FY 2022-23</v>
      </c>
      <c r="J428" s="1"/>
      <c r="K428" s="1"/>
      <c r="L428" s="1"/>
      <c r="M428" s="1"/>
      <c r="N428" s="1"/>
    </row>
    <row r="429" spans="1:14" x14ac:dyDescent="0.3">
      <c r="A429" s="8" t="s">
        <v>52</v>
      </c>
      <c r="B429" s="5">
        <v>71.98</v>
      </c>
      <c r="C429" s="5">
        <v>0</v>
      </c>
      <c r="D429" s="5">
        <v>0</v>
      </c>
      <c r="E429" s="5">
        <v>4369.71</v>
      </c>
      <c r="F429" s="5">
        <v>1238.6300000000001</v>
      </c>
      <c r="G429" s="5">
        <f>SUM(Table1[[#This Row],[CSS]:[CFTN]])</f>
        <v>5680.32</v>
      </c>
      <c r="H429" s="11">
        <v>44788</v>
      </c>
      <c r="I429" s="5" t="str">
        <f>"FY "&amp;IF(MONTH(Table1[[#This Row],[SCO Pay Date]])&gt;=7,YEAR(Table1[[#This Row],[SCO Pay Date]]),YEAR(Table1[[#This Row],[SCO Pay Date]])-1)&amp;"-"&amp;RIGHT(IF(MONTH(Table1[[#This Row],[SCO Pay Date]])&gt;=7,YEAR(Table1[[#This Row],[SCO Pay Date]])+1,YEAR(Table1[[#This Row],[SCO Pay Date]])),2)</f>
        <v>FY 2022-23</v>
      </c>
      <c r="J429" s="1"/>
      <c r="K429" s="1"/>
      <c r="L429" s="1"/>
      <c r="M429" s="1"/>
      <c r="N429" s="1"/>
    </row>
    <row r="430" spans="1:14" x14ac:dyDescent="0.3">
      <c r="A430" s="8" t="s">
        <v>51</v>
      </c>
      <c r="B430" s="5">
        <v>3.28</v>
      </c>
      <c r="C430" s="5">
        <v>0</v>
      </c>
      <c r="D430" s="5">
        <v>0</v>
      </c>
      <c r="E430" s="5">
        <v>199.4</v>
      </c>
      <c r="F430" s="5">
        <v>56.52</v>
      </c>
      <c r="G430" s="5">
        <f>SUM(Table1[[#This Row],[CSS]:[CFTN]])</f>
        <v>259.2</v>
      </c>
      <c r="H430" s="11">
        <v>44788</v>
      </c>
      <c r="I430" s="5" t="str">
        <f>"FY "&amp;IF(MONTH(Table1[[#This Row],[SCO Pay Date]])&gt;=7,YEAR(Table1[[#This Row],[SCO Pay Date]]),YEAR(Table1[[#This Row],[SCO Pay Date]])-1)&amp;"-"&amp;RIGHT(IF(MONTH(Table1[[#This Row],[SCO Pay Date]])&gt;=7,YEAR(Table1[[#This Row],[SCO Pay Date]])+1,YEAR(Table1[[#This Row],[SCO Pay Date]])),2)</f>
        <v>FY 2022-23</v>
      </c>
      <c r="J430" s="1"/>
      <c r="K430" s="1"/>
      <c r="L430" s="1"/>
      <c r="M430" s="1"/>
      <c r="N430" s="1"/>
    </row>
    <row r="431" spans="1:14" x14ac:dyDescent="0.3">
      <c r="A431" s="8" t="s">
        <v>50</v>
      </c>
      <c r="B431" s="5">
        <v>11.72</v>
      </c>
      <c r="C431" s="5">
        <v>0</v>
      </c>
      <c r="D431" s="5">
        <v>0</v>
      </c>
      <c r="E431" s="5">
        <v>711.21</v>
      </c>
      <c r="F431" s="5">
        <v>201.6</v>
      </c>
      <c r="G431" s="5">
        <f>SUM(Table1[[#This Row],[CSS]:[CFTN]])</f>
        <v>924.53000000000009</v>
      </c>
      <c r="H431" s="11">
        <v>44788</v>
      </c>
      <c r="I431" s="5" t="str">
        <f>"FY "&amp;IF(MONTH(Table1[[#This Row],[SCO Pay Date]])&gt;=7,YEAR(Table1[[#This Row],[SCO Pay Date]]),YEAR(Table1[[#This Row],[SCO Pay Date]])-1)&amp;"-"&amp;RIGHT(IF(MONTH(Table1[[#This Row],[SCO Pay Date]])&gt;=7,YEAR(Table1[[#This Row],[SCO Pay Date]])+1,YEAR(Table1[[#This Row],[SCO Pay Date]])),2)</f>
        <v>FY 2022-23</v>
      </c>
      <c r="J431" s="1"/>
      <c r="K431" s="1"/>
      <c r="L431" s="1"/>
      <c r="M431" s="1"/>
      <c r="N431" s="1"/>
    </row>
    <row r="432" spans="1:14" x14ac:dyDescent="0.3">
      <c r="A432" s="8" t="s">
        <v>49</v>
      </c>
      <c r="B432" s="5">
        <v>75.28</v>
      </c>
      <c r="C432" s="5">
        <v>0</v>
      </c>
      <c r="D432" s="5">
        <v>0</v>
      </c>
      <c r="E432" s="5">
        <v>4570.1400000000003</v>
      </c>
      <c r="F432" s="5">
        <v>1295.44</v>
      </c>
      <c r="G432" s="5">
        <f>SUM(Table1[[#This Row],[CSS]:[CFTN]])</f>
        <v>5940.8600000000006</v>
      </c>
      <c r="H432" s="11">
        <v>44788</v>
      </c>
      <c r="I432" s="5" t="str">
        <f>"FY "&amp;IF(MONTH(Table1[[#This Row],[SCO Pay Date]])&gt;=7,YEAR(Table1[[#This Row],[SCO Pay Date]]),YEAR(Table1[[#This Row],[SCO Pay Date]])-1)&amp;"-"&amp;RIGHT(IF(MONTH(Table1[[#This Row],[SCO Pay Date]])&gt;=7,YEAR(Table1[[#This Row],[SCO Pay Date]])+1,YEAR(Table1[[#This Row],[SCO Pay Date]])),2)</f>
        <v>FY 2022-23</v>
      </c>
      <c r="J432" s="1"/>
      <c r="K432" s="1"/>
      <c r="L432" s="1"/>
      <c r="M432" s="1"/>
      <c r="N432" s="1"/>
    </row>
    <row r="433" spans="1:14" x14ac:dyDescent="0.3">
      <c r="A433" s="8" t="s">
        <v>48</v>
      </c>
      <c r="B433" s="5">
        <v>3.41</v>
      </c>
      <c r="C433" s="5">
        <v>0</v>
      </c>
      <c r="D433" s="5">
        <v>0</v>
      </c>
      <c r="E433" s="5">
        <v>207.27</v>
      </c>
      <c r="F433" s="5">
        <v>58.75</v>
      </c>
      <c r="G433" s="5">
        <f>SUM(Table1[[#This Row],[CSS]:[CFTN]])</f>
        <v>269.43</v>
      </c>
      <c r="H433" s="11">
        <v>44788</v>
      </c>
      <c r="I433" s="5" t="str">
        <f>"FY "&amp;IF(MONTH(Table1[[#This Row],[SCO Pay Date]])&gt;=7,YEAR(Table1[[#This Row],[SCO Pay Date]]),YEAR(Table1[[#This Row],[SCO Pay Date]])-1)&amp;"-"&amp;RIGHT(IF(MONTH(Table1[[#This Row],[SCO Pay Date]])&gt;=7,YEAR(Table1[[#This Row],[SCO Pay Date]])+1,YEAR(Table1[[#This Row],[SCO Pay Date]])),2)</f>
        <v>FY 2022-23</v>
      </c>
      <c r="J433" s="1"/>
      <c r="K433" s="1"/>
      <c r="L433" s="1"/>
      <c r="M433" s="1"/>
      <c r="N433" s="1"/>
    </row>
    <row r="434" spans="1:14" x14ac:dyDescent="0.3">
      <c r="A434" s="8" t="s">
        <v>47</v>
      </c>
      <c r="B434" s="5">
        <v>10.3</v>
      </c>
      <c r="C434" s="5">
        <v>0</v>
      </c>
      <c r="D434" s="5">
        <v>0</v>
      </c>
      <c r="E434" s="5">
        <v>625.54</v>
      </c>
      <c r="F434" s="5">
        <v>177.32</v>
      </c>
      <c r="G434" s="5">
        <f>SUM(Table1[[#This Row],[CSS]:[CFTN]])</f>
        <v>813.15999999999985</v>
      </c>
      <c r="H434" s="11">
        <v>44788</v>
      </c>
      <c r="I434" s="5" t="str">
        <f>"FY "&amp;IF(MONTH(Table1[[#This Row],[SCO Pay Date]])&gt;=7,YEAR(Table1[[#This Row],[SCO Pay Date]]),YEAR(Table1[[#This Row],[SCO Pay Date]])-1)&amp;"-"&amp;RIGHT(IF(MONTH(Table1[[#This Row],[SCO Pay Date]])&gt;=7,YEAR(Table1[[#This Row],[SCO Pay Date]])+1,YEAR(Table1[[#This Row],[SCO Pay Date]])),2)</f>
        <v>FY 2022-23</v>
      </c>
      <c r="J434" s="1"/>
      <c r="K434" s="1"/>
      <c r="L434" s="1"/>
      <c r="M434" s="1"/>
      <c r="N434" s="1"/>
    </row>
    <row r="435" spans="1:14" x14ac:dyDescent="0.3">
      <c r="A435" s="8" t="s">
        <v>46</v>
      </c>
      <c r="B435" s="5">
        <v>14.08</v>
      </c>
      <c r="C435" s="5">
        <v>0</v>
      </c>
      <c r="D435" s="5">
        <v>0</v>
      </c>
      <c r="E435" s="5">
        <v>854.68</v>
      </c>
      <c r="F435" s="5">
        <v>242.27</v>
      </c>
      <c r="G435" s="5">
        <f>SUM(Table1[[#This Row],[CSS]:[CFTN]])</f>
        <v>1111.03</v>
      </c>
      <c r="H435" s="11">
        <v>44788</v>
      </c>
      <c r="I435" s="5" t="str">
        <f>"FY "&amp;IF(MONTH(Table1[[#This Row],[SCO Pay Date]])&gt;=7,YEAR(Table1[[#This Row],[SCO Pay Date]]),YEAR(Table1[[#This Row],[SCO Pay Date]])-1)&amp;"-"&amp;RIGHT(IF(MONTH(Table1[[#This Row],[SCO Pay Date]])&gt;=7,YEAR(Table1[[#This Row],[SCO Pay Date]])+1,YEAR(Table1[[#This Row],[SCO Pay Date]])),2)</f>
        <v>FY 2022-23</v>
      </c>
      <c r="J435" s="1"/>
      <c r="K435" s="1"/>
      <c r="L435" s="1"/>
      <c r="M435" s="1"/>
      <c r="N435" s="1"/>
    </row>
    <row r="436" spans="1:14" x14ac:dyDescent="0.3">
      <c r="A436" s="8" t="s">
        <v>45</v>
      </c>
      <c r="B436" s="5">
        <v>2.16</v>
      </c>
      <c r="C436" s="5">
        <v>0</v>
      </c>
      <c r="D436" s="5">
        <v>0</v>
      </c>
      <c r="E436" s="5">
        <v>130.91999999999999</v>
      </c>
      <c r="F436" s="5">
        <v>37.11</v>
      </c>
      <c r="G436" s="5">
        <f>SUM(Table1[[#This Row],[CSS]:[CFTN]])</f>
        <v>170.19</v>
      </c>
      <c r="H436" s="11">
        <v>44788</v>
      </c>
      <c r="I436" s="5" t="str">
        <f>"FY "&amp;IF(MONTH(Table1[[#This Row],[SCO Pay Date]])&gt;=7,YEAR(Table1[[#This Row],[SCO Pay Date]]),YEAR(Table1[[#This Row],[SCO Pay Date]])-1)&amp;"-"&amp;RIGHT(IF(MONTH(Table1[[#This Row],[SCO Pay Date]])&gt;=7,YEAR(Table1[[#This Row],[SCO Pay Date]])+1,YEAR(Table1[[#This Row],[SCO Pay Date]])),2)</f>
        <v>FY 2022-23</v>
      </c>
      <c r="J436" s="1"/>
      <c r="K436" s="1"/>
      <c r="L436" s="1"/>
      <c r="M436" s="1"/>
      <c r="N436" s="1"/>
    </row>
    <row r="437" spans="1:14" x14ac:dyDescent="0.3">
      <c r="A437" s="8" t="s">
        <v>44</v>
      </c>
      <c r="B437" s="5">
        <v>65.819999999999993</v>
      </c>
      <c r="C437" s="5">
        <v>0</v>
      </c>
      <c r="D437" s="5">
        <v>0</v>
      </c>
      <c r="E437" s="5">
        <v>3995.86</v>
      </c>
      <c r="F437" s="5">
        <v>1132.6600000000001</v>
      </c>
      <c r="G437" s="5">
        <f>SUM(Table1[[#This Row],[CSS]:[CFTN]])</f>
        <v>5194.34</v>
      </c>
      <c r="H437" s="11">
        <v>44788</v>
      </c>
      <c r="I437" s="5" t="str">
        <f>"FY "&amp;IF(MONTH(Table1[[#This Row],[SCO Pay Date]])&gt;=7,YEAR(Table1[[#This Row],[SCO Pay Date]]),YEAR(Table1[[#This Row],[SCO Pay Date]])-1)&amp;"-"&amp;RIGHT(IF(MONTH(Table1[[#This Row],[SCO Pay Date]])&gt;=7,YEAR(Table1[[#This Row],[SCO Pay Date]])+1,YEAR(Table1[[#This Row],[SCO Pay Date]])),2)</f>
        <v>FY 2022-23</v>
      </c>
      <c r="J437" s="1"/>
      <c r="K437" s="1"/>
      <c r="L437" s="1"/>
      <c r="M437" s="1"/>
      <c r="N437" s="1"/>
    </row>
    <row r="438" spans="1:14" x14ac:dyDescent="0.3">
      <c r="A438" s="8" t="s">
        <v>43</v>
      </c>
      <c r="B438" s="5">
        <v>11.73</v>
      </c>
      <c r="C438" s="5">
        <v>0</v>
      </c>
      <c r="D438" s="5">
        <v>0</v>
      </c>
      <c r="E438" s="5">
        <v>712.2</v>
      </c>
      <c r="F438" s="5">
        <v>201.88</v>
      </c>
      <c r="G438" s="5">
        <f>SUM(Table1[[#This Row],[CSS]:[CFTN]])</f>
        <v>925.81000000000006</v>
      </c>
      <c r="H438" s="11">
        <v>44788</v>
      </c>
      <c r="I438" s="5" t="str">
        <f>"FY "&amp;IF(MONTH(Table1[[#This Row],[SCO Pay Date]])&gt;=7,YEAR(Table1[[#This Row],[SCO Pay Date]]),YEAR(Table1[[#This Row],[SCO Pay Date]])-1)&amp;"-"&amp;RIGHT(IF(MONTH(Table1[[#This Row],[SCO Pay Date]])&gt;=7,YEAR(Table1[[#This Row],[SCO Pay Date]])+1,YEAR(Table1[[#This Row],[SCO Pay Date]])),2)</f>
        <v>FY 2022-23</v>
      </c>
      <c r="J438" s="1"/>
      <c r="K438" s="1"/>
      <c r="L438" s="1"/>
      <c r="M438" s="1"/>
      <c r="N438" s="1"/>
    </row>
    <row r="439" spans="1:14" x14ac:dyDescent="0.3">
      <c r="A439" s="8" t="s">
        <v>42</v>
      </c>
      <c r="B439" s="5">
        <v>5.51</v>
      </c>
      <c r="C439" s="5">
        <v>0</v>
      </c>
      <c r="D439" s="5">
        <v>0</v>
      </c>
      <c r="E439" s="5">
        <v>334.29</v>
      </c>
      <c r="F439" s="5">
        <v>0</v>
      </c>
      <c r="G439" s="5">
        <f>SUM(Table1[[#This Row],[CSS]:[CFTN]])</f>
        <v>339.8</v>
      </c>
      <c r="H439" s="11">
        <v>44788</v>
      </c>
      <c r="I439" s="5" t="str">
        <f>"FY "&amp;IF(MONTH(Table1[[#This Row],[SCO Pay Date]])&gt;=7,YEAR(Table1[[#This Row],[SCO Pay Date]]),YEAR(Table1[[#This Row],[SCO Pay Date]])-1)&amp;"-"&amp;RIGHT(IF(MONTH(Table1[[#This Row],[SCO Pay Date]])&gt;=7,YEAR(Table1[[#This Row],[SCO Pay Date]])+1,YEAR(Table1[[#This Row],[SCO Pay Date]])),2)</f>
        <v>FY 2022-23</v>
      </c>
      <c r="J439" s="1"/>
      <c r="K439" s="1"/>
      <c r="L439" s="1"/>
      <c r="M439" s="1"/>
      <c r="N439" s="1"/>
    </row>
    <row r="440" spans="1:14" x14ac:dyDescent="0.3">
      <c r="A440" s="8" t="s">
        <v>41</v>
      </c>
      <c r="B440" s="5">
        <v>3.18</v>
      </c>
      <c r="C440" s="5">
        <v>0</v>
      </c>
      <c r="D440" s="5">
        <v>0</v>
      </c>
      <c r="E440" s="5">
        <v>193.01</v>
      </c>
      <c r="F440" s="5">
        <v>54.71</v>
      </c>
      <c r="G440" s="5">
        <f>SUM(Table1[[#This Row],[CSS]:[CFTN]])</f>
        <v>250.9</v>
      </c>
      <c r="H440" s="11">
        <v>44788</v>
      </c>
      <c r="I440" s="5" t="str">
        <f>"FY "&amp;IF(MONTH(Table1[[#This Row],[SCO Pay Date]])&gt;=7,YEAR(Table1[[#This Row],[SCO Pay Date]]),YEAR(Table1[[#This Row],[SCO Pay Date]])-1)&amp;"-"&amp;RIGHT(IF(MONTH(Table1[[#This Row],[SCO Pay Date]])&gt;=7,YEAR(Table1[[#This Row],[SCO Pay Date]])+1,YEAR(Table1[[#This Row],[SCO Pay Date]])),2)</f>
        <v>FY 2022-23</v>
      </c>
      <c r="J440" s="1"/>
      <c r="K440" s="1"/>
      <c r="L440" s="1"/>
      <c r="M440" s="1"/>
      <c r="N440" s="1"/>
    </row>
    <row r="441" spans="1:14" x14ac:dyDescent="0.3">
      <c r="A441" s="8" t="s">
        <v>40</v>
      </c>
      <c r="B441" s="5">
        <v>817.68</v>
      </c>
      <c r="C441" s="5">
        <v>0</v>
      </c>
      <c r="D441" s="5">
        <v>0</v>
      </c>
      <c r="E441" s="5">
        <v>49640.54</v>
      </c>
      <c r="F441" s="5">
        <v>14071.01</v>
      </c>
      <c r="G441" s="5">
        <f>SUM(Table1[[#This Row],[CSS]:[CFTN]])</f>
        <v>64529.23</v>
      </c>
      <c r="H441" s="11">
        <v>44788</v>
      </c>
      <c r="I441" s="5" t="str">
        <f>"FY "&amp;IF(MONTH(Table1[[#This Row],[SCO Pay Date]])&gt;=7,YEAR(Table1[[#This Row],[SCO Pay Date]]),YEAR(Table1[[#This Row],[SCO Pay Date]])-1)&amp;"-"&amp;RIGHT(IF(MONTH(Table1[[#This Row],[SCO Pay Date]])&gt;=7,YEAR(Table1[[#This Row],[SCO Pay Date]])+1,YEAR(Table1[[#This Row],[SCO Pay Date]])),2)</f>
        <v>FY 2022-23</v>
      </c>
      <c r="J441" s="1"/>
      <c r="K441" s="1"/>
      <c r="L441" s="1"/>
      <c r="M441" s="1"/>
      <c r="N441" s="1"/>
    </row>
    <row r="442" spans="1:14" x14ac:dyDescent="0.3">
      <c r="A442" s="8" t="s">
        <v>39</v>
      </c>
      <c r="B442" s="5">
        <v>12.580000000000236</v>
      </c>
      <c r="C442" s="5">
        <v>0</v>
      </c>
      <c r="D442" s="5">
        <v>0</v>
      </c>
      <c r="E442" s="5">
        <v>764.07</v>
      </c>
      <c r="F442" s="5">
        <v>216.56999999999798</v>
      </c>
      <c r="G442" s="5">
        <f>SUM(Table1[[#This Row],[CSS]:[CFTN]])</f>
        <v>993.21999999999832</v>
      </c>
      <c r="H442" s="11">
        <v>44788</v>
      </c>
      <c r="I442" s="5" t="str">
        <f>"FY "&amp;IF(MONTH(Table1[[#This Row],[SCO Pay Date]])&gt;=7,YEAR(Table1[[#This Row],[SCO Pay Date]]),YEAR(Table1[[#This Row],[SCO Pay Date]])-1)&amp;"-"&amp;RIGHT(IF(MONTH(Table1[[#This Row],[SCO Pay Date]])&gt;=7,YEAR(Table1[[#This Row],[SCO Pay Date]])+1,YEAR(Table1[[#This Row],[SCO Pay Date]])),2)</f>
        <v>FY 2022-23</v>
      </c>
      <c r="J442" s="1"/>
      <c r="K442" s="1"/>
      <c r="L442" s="1"/>
      <c r="M442" s="1"/>
      <c r="N442" s="1"/>
    </row>
    <row r="443" spans="1:14" x14ac:dyDescent="0.3">
      <c r="A443" s="8" t="s">
        <v>38</v>
      </c>
      <c r="B443" s="5">
        <v>17.84</v>
      </c>
      <c r="C443" s="5">
        <v>0</v>
      </c>
      <c r="D443" s="5">
        <v>0</v>
      </c>
      <c r="E443" s="5">
        <v>1083.07</v>
      </c>
      <c r="F443" s="5">
        <v>307</v>
      </c>
      <c r="G443" s="5">
        <f>SUM(Table1[[#This Row],[CSS]:[CFTN]])</f>
        <v>1407.9099999999999</v>
      </c>
      <c r="H443" s="11">
        <v>44788</v>
      </c>
      <c r="I443" s="5" t="str">
        <f>"FY "&amp;IF(MONTH(Table1[[#This Row],[SCO Pay Date]])&gt;=7,YEAR(Table1[[#This Row],[SCO Pay Date]]),YEAR(Table1[[#This Row],[SCO Pay Date]])-1)&amp;"-"&amp;RIGHT(IF(MONTH(Table1[[#This Row],[SCO Pay Date]])&gt;=7,YEAR(Table1[[#This Row],[SCO Pay Date]])+1,YEAR(Table1[[#This Row],[SCO Pay Date]])),2)</f>
        <v>FY 2022-23</v>
      </c>
      <c r="J443" s="1"/>
      <c r="K443" s="1"/>
      <c r="L443" s="1"/>
      <c r="M443" s="1"/>
      <c r="N443" s="1"/>
    </row>
    <row r="444" spans="1:14" x14ac:dyDescent="0.3">
      <c r="A444" s="8" t="s">
        <v>37</v>
      </c>
      <c r="B444" s="5">
        <v>2.1800000000000002</v>
      </c>
      <c r="C444" s="5">
        <v>0</v>
      </c>
      <c r="D444" s="5">
        <v>0</v>
      </c>
      <c r="E444" s="5">
        <v>132.19</v>
      </c>
      <c r="F444" s="5">
        <v>37.47</v>
      </c>
      <c r="G444" s="5">
        <f>SUM(Table1[[#This Row],[CSS]:[CFTN]])</f>
        <v>171.84</v>
      </c>
      <c r="H444" s="11">
        <v>44788</v>
      </c>
      <c r="I444" s="5" t="str">
        <f>"FY "&amp;IF(MONTH(Table1[[#This Row],[SCO Pay Date]])&gt;=7,YEAR(Table1[[#This Row],[SCO Pay Date]]),YEAR(Table1[[#This Row],[SCO Pay Date]])-1)&amp;"-"&amp;RIGHT(IF(MONTH(Table1[[#This Row],[SCO Pay Date]])&gt;=7,YEAR(Table1[[#This Row],[SCO Pay Date]])+1,YEAR(Table1[[#This Row],[SCO Pay Date]])),2)</f>
        <v>FY 2022-23</v>
      </c>
      <c r="J444" s="1"/>
      <c r="K444" s="1"/>
      <c r="L444" s="1"/>
      <c r="M444" s="1"/>
      <c r="N444" s="1"/>
    </row>
    <row r="445" spans="1:14" x14ac:dyDescent="0.3">
      <c r="A445" s="8" t="s">
        <v>36</v>
      </c>
      <c r="B445" s="5">
        <v>6.85</v>
      </c>
      <c r="C445" s="5">
        <v>0</v>
      </c>
      <c r="D445" s="5">
        <v>0</v>
      </c>
      <c r="E445" s="5">
        <v>415.56</v>
      </c>
      <c r="F445" s="5">
        <v>117.8</v>
      </c>
      <c r="G445" s="5">
        <f>SUM(Table1[[#This Row],[CSS]:[CFTN]])</f>
        <v>540.21</v>
      </c>
      <c r="H445" s="11">
        <v>44788</v>
      </c>
      <c r="I445" s="5" t="str">
        <f>"FY "&amp;IF(MONTH(Table1[[#This Row],[SCO Pay Date]])&gt;=7,YEAR(Table1[[#This Row],[SCO Pay Date]]),YEAR(Table1[[#This Row],[SCO Pay Date]])-1)&amp;"-"&amp;RIGHT(IF(MONTH(Table1[[#This Row],[SCO Pay Date]])&gt;=7,YEAR(Table1[[#This Row],[SCO Pay Date]])+1,YEAR(Table1[[#This Row],[SCO Pay Date]])),2)</f>
        <v>FY 2022-23</v>
      </c>
      <c r="J445" s="1"/>
      <c r="K445" s="1"/>
      <c r="L445" s="1"/>
      <c r="M445" s="1"/>
      <c r="N445" s="1"/>
    </row>
    <row r="446" spans="1:14" x14ac:dyDescent="0.3">
      <c r="A446" s="8" t="s">
        <v>35</v>
      </c>
      <c r="B446" s="5">
        <v>21.98</v>
      </c>
      <c r="C446" s="5">
        <v>0</v>
      </c>
      <c r="D446" s="5">
        <v>0</v>
      </c>
      <c r="E446" s="5">
        <v>1334.22</v>
      </c>
      <c r="F446" s="5">
        <v>378.2</v>
      </c>
      <c r="G446" s="5">
        <f>SUM(Table1[[#This Row],[CSS]:[CFTN]])</f>
        <v>1734.4</v>
      </c>
      <c r="H446" s="11">
        <v>44788</v>
      </c>
      <c r="I446" s="5" t="str">
        <f>"FY "&amp;IF(MONTH(Table1[[#This Row],[SCO Pay Date]])&gt;=7,YEAR(Table1[[#This Row],[SCO Pay Date]]),YEAR(Table1[[#This Row],[SCO Pay Date]])-1)&amp;"-"&amp;RIGHT(IF(MONTH(Table1[[#This Row],[SCO Pay Date]])&gt;=7,YEAR(Table1[[#This Row],[SCO Pay Date]])+1,YEAR(Table1[[#This Row],[SCO Pay Date]])),2)</f>
        <v>FY 2022-23</v>
      </c>
      <c r="J446" s="1"/>
      <c r="K446" s="1"/>
      <c r="L446" s="1"/>
      <c r="M446" s="1"/>
      <c r="N446" s="1"/>
    </row>
    <row r="447" spans="1:14" x14ac:dyDescent="0.3">
      <c r="A447" s="8" t="s">
        <v>34</v>
      </c>
      <c r="B447" s="5">
        <v>1.87</v>
      </c>
      <c r="C447" s="5">
        <v>0</v>
      </c>
      <c r="D447" s="5">
        <v>0</v>
      </c>
      <c r="E447" s="5">
        <v>113.36</v>
      </c>
      <c r="F447" s="5">
        <v>32.130000000000003</v>
      </c>
      <c r="G447" s="5">
        <f>SUM(Table1[[#This Row],[CSS]:[CFTN]])</f>
        <v>147.36000000000001</v>
      </c>
      <c r="H447" s="11">
        <v>44788</v>
      </c>
      <c r="I447" s="5" t="str">
        <f>"FY "&amp;IF(MONTH(Table1[[#This Row],[SCO Pay Date]])&gt;=7,YEAR(Table1[[#This Row],[SCO Pay Date]]),YEAR(Table1[[#This Row],[SCO Pay Date]])-1)&amp;"-"&amp;RIGHT(IF(MONTH(Table1[[#This Row],[SCO Pay Date]])&gt;=7,YEAR(Table1[[#This Row],[SCO Pay Date]])+1,YEAR(Table1[[#This Row],[SCO Pay Date]])),2)</f>
        <v>FY 2022-23</v>
      </c>
      <c r="J447" s="1"/>
      <c r="K447" s="1"/>
      <c r="L447" s="1"/>
      <c r="M447" s="1"/>
      <c r="N447" s="1"/>
    </row>
    <row r="448" spans="1:14" x14ac:dyDescent="0.3">
      <c r="A448" s="8" t="s">
        <v>33</v>
      </c>
      <c r="B448" s="5">
        <v>2.0299999999999998</v>
      </c>
      <c r="C448" s="5">
        <v>0</v>
      </c>
      <c r="D448" s="5">
        <v>0</v>
      </c>
      <c r="E448" s="5">
        <v>123.38</v>
      </c>
      <c r="F448" s="5">
        <v>34.97</v>
      </c>
      <c r="G448" s="5">
        <f>SUM(Table1[[#This Row],[CSS]:[CFTN]])</f>
        <v>160.38</v>
      </c>
      <c r="H448" s="11">
        <v>44788</v>
      </c>
      <c r="I448" s="5" t="str">
        <f>"FY "&amp;IF(MONTH(Table1[[#This Row],[SCO Pay Date]])&gt;=7,YEAR(Table1[[#This Row],[SCO Pay Date]]),YEAR(Table1[[#This Row],[SCO Pay Date]])-1)&amp;"-"&amp;RIGHT(IF(MONTH(Table1[[#This Row],[SCO Pay Date]])&gt;=7,YEAR(Table1[[#This Row],[SCO Pay Date]])+1,YEAR(Table1[[#This Row],[SCO Pay Date]])),2)</f>
        <v>FY 2022-23</v>
      </c>
      <c r="J448" s="1"/>
      <c r="K448" s="1"/>
      <c r="L448" s="1"/>
      <c r="M448" s="1"/>
      <c r="N448" s="1"/>
    </row>
    <row r="449" spans="1:14" x14ac:dyDescent="0.3">
      <c r="A449" s="8" t="s">
        <v>32</v>
      </c>
      <c r="B449" s="5">
        <v>33.770000000000003</v>
      </c>
      <c r="C449" s="5">
        <v>0</v>
      </c>
      <c r="D449" s="5">
        <v>0</v>
      </c>
      <c r="E449" s="5">
        <v>2050.1999999999998</v>
      </c>
      <c r="F449" s="5">
        <v>581.15</v>
      </c>
      <c r="G449" s="5">
        <f>SUM(Table1[[#This Row],[CSS]:[CFTN]])</f>
        <v>2665.12</v>
      </c>
      <c r="H449" s="11">
        <v>44788</v>
      </c>
      <c r="I449" s="5" t="str">
        <f>"FY "&amp;IF(MONTH(Table1[[#This Row],[SCO Pay Date]])&gt;=7,YEAR(Table1[[#This Row],[SCO Pay Date]]),YEAR(Table1[[#This Row],[SCO Pay Date]])-1)&amp;"-"&amp;RIGHT(IF(MONTH(Table1[[#This Row],[SCO Pay Date]])&gt;=7,YEAR(Table1[[#This Row],[SCO Pay Date]])+1,YEAR(Table1[[#This Row],[SCO Pay Date]])),2)</f>
        <v>FY 2022-23</v>
      </c>
      <c r="J449" s="1"/>
      <c r="K449" s="1"/>
      <c r="L449" s="1"/>
      <c r="M449" s="1"/>
      <c r="N449" s="1"/>
    </row>
    <row r="450" spans="1:14" x14ac:dyDescent="0.3">
      <c r="A450" s="8" t="s">
        <v>31</v>
      </c>
      <c r="B450" s="5">
        <v>9.2200000000000006</v>
      </c>
      <c r="C450" s="5">
        <v>0</v>
      </c>
      <c r="D450" s="5">
        <v>0</v>
      </c>
      <c r="E450" s="5">
        <v>559.58000000000004</v>
      </c>
      <c r="F450" s="5">
        <v>158.62</v>
      </c>
      <c r="G450" s="5">
        <f>SUM(Table1[[#This Row],[CSS]:[CFTN]])</f>
        <v>727.42000000000007</v>
      </c>
      <c r="H450" s="11">
        <v>44788</v>
      </c>
      <c r="I450" s="5" t="str">
        <f>"FY "&amp;IF(MONTH(Table1[[#This Row],[SCO Pay Date]])&gt;=7,YEAR(Table1[[#This Row],[SCO Pay Date]]),YEAR(Table1[[#This Row],[SCO Pay Date]])-1)&amp;"-"&amp;RIGHT(IF(MONTH(Table1[[#This Row],[SCO Pay Date]])&gt;=7,YEAR(Table1[[#This Row],[SCO Pay Date]])+1,YEAR(Table1[[#This Row],[SCO Pay Date]])),2)</f>
        <v>FY 2022-23</v>
      </c>
      <c r="J450" s="1"/>
      <c r="K450" s="1"/>
      <c r="L450" s="1"/>
      <c r="M450" s="1"/>
      <c r="N450" s="1"/>
    </row>
    <row r="451" spans="1:14" x14ac:dyDescent="0.3">
      <c r="A451" s="8" t="s">
        <v>30</v>
      </c>
      <c r="B451" s="5">
        <v>6.2</v>
      </c>
      <c r="C451" s="5">
        <v>0</v>
      </c>
      <c r="D451" s="5">
        <v>0</v>
      </c>
      <c r="E451" s="5">
        <v>435.11</v>
      </c>
      <c r="F451" s="5">
        <v>123.45</v>
      </c>
      <c r="G451" s="5">
        <f>SUM(Table1[[#This Row],[CSS]:[CFTN]])</f>
        <v>564.76</v>
      </c>
      <c r="H451" s="11">
        <v>44788</v>
      </c>
      <c r="I451" s="5" t="str">
        <f>"FY "&amp;IF(MONTH(Table1[[#This Row],[SCO Pay Date]])&gt;=7,YEAR(Table1[[#This Row],[SCO Pay Date]]),YEAR(Table1[[#This Row],[SCO Pay Date]])-1)&amp;"-"&amp;RIGHT(IF(MONTH(Table1[[#This Row],[SCO Pay Date]])&gt;=7,YEAR(Table1[[#This Row],[SCO Pay Date]])+1,YEAR(Table1[[#This Row],[SCO Pay Date]])),2)</f>
        <v>FY 2022-23</v>
      </c>
      <c r="J451" s="1"/>
      <c r="K451" s="1"/>
      <c r="L451" s="1"/>
      <c r="M451" s="1"/>
      <c r="N451" s="1"/>
    </row>
    <row r="452" spans="1:14" x14ac:dyDescent="0.3">
      <c r="A452" s="8" t="s">
        <v>29</v>
      </c>
      <c r="B452" s="5">
        <v>238.28</v>
      </c>
      <c r="C452" s="5">
        <v>0</v>
      </c>
      <c r="D452" s="5">
        <v>0</v>
      </c>
      <c r="E452" s="5">
        <v>14465.84</v>
      </c>
      <c r="F452" s="5">
        <v>4100.46</v>
      </c>
      <c r="G452" s="5">
        <f>SUM(Table1[[#This Row],[CSS]:[CFTN]])</f>
        <v>18804.580000000002</v>
      </c>
      <c r="H452" s="11">
        <v>44788</v>
      </c>
      <c r="I452" s="5" t="str">
        <f>"FY "&amp;IF(MONTH(Table1[[#This Row],[SCO Pay Date]])&gt;=7,YEAR(Table1[[#This Row],[SCO Pay Date]]),YEAR(Table1[[#This Row],[SCO Pay Date]])-1)&amp;"-"&amp;RIGHT(IF(MONTH(Table1[[#This Row],[SCO Pay Date]])&gt;=7,YEAR(Table1[[#This Row],[SCO Pay Date]])+1,YEAR(Table1[[#This Row],[SCO Pay Date]])),2)</f>
        <v>FY 2022-23</v>
      </c>
      <c r="J452" s="1"/>
      <c r="K452" s="1"/>
      <c r="L452" s="1"/>
      <c r="M452" s="1"/>
      <c r="N452" s="1"/>
    </row>
    <row r="453" spans="1:14" x14ac:dyDescent="0.3">
      <c r="A453" s="8" t="s">
        <v>28</v>
      </c>
      <c r="B453" s="5">
        <v>21.96</v>
      </c>
      <c r="C453" s="5">
        <v>0</v>
      </c>
      <c r="D453" s="5">
        <v>0</v>
      </c>
      <c r="E453" s="5">
        <v>1332.97</v>
      </c>
      <c r="F453" s="5">
        <v>377.84</v>
      </c>
      <c r="G453" s="5">
        <f>SUM(Table1[[#This Row],[CSS]:[CFTN]])</f>
        <v>1732.77</v>
      </c>
      <c r="H453" s="11">
        <v>44788</v>
      </c>
      <c r="I453" s="5" t="str">
        <f>"FY "&amp;IF(MONTH(Table1[[#This Row],[SCO Pay Date]])&gt;=7,YEAR(Table1[[#This Row],[SCO Pay Date]]),YEAR(Table1[[#This Row],[SCO Pay Date]])-1)&amp;"-"&amp;RIGHT(IF(MONTH(Table1[[#This Row],[SCO Pay Date]])&gt;=7,YEAR(Table1[[#This Row],[SCO Pay Date]])+1,YEAR(Table1[[#This Row],[SCO Pay Date]])),2)</f>
        <v>FY 2022-23</v>
      </c>
      <c r="J453" s="1"/>
      <c r="K453" s="1"/>
      <c r="L453" s="1"/>
      <c r="M453" s="1"/>
      <c r="N453" s="1"/>
    </row>
    <row r="454" spans="1:14" x14ac:dyDescent="0.3">
      <c r="A454" s="8" t="s">
        <v>27</v>
      </c>
      <c r="B454" s="5">
        <v>2.77</v>
      </c>
      <c r="C454" s="5">
        <v>0</v>
      </c>
      <c r="D454" s="5">
        <v>0</v>
      </c>
      <c r="E454" s="5">
        <v>168.46</v>
      </c>
      <c r="F454" s="5">
        <v>47.75</v>
      </c>
      <c r="G454" s="5">
        <f>SUM(Table1[[#This Row],[CSS]:[CFTN]])</f>
        <v>218.98000000000002</v>
      </c>
      <c r="H454" s="11">
        <v>44788</v>
      </c>
      <c r="I454" s="5" t="str">
        <f>"FY "&amp;IF(MONTH(Table1[[#This Row],[SCO Pay Date]])&gt;=7,YEAR(Table1[[#This Row],[SCO Pay Date]]),YEAR(Table1[[#This Row],[SCO Pay Date]])-1)&amp;"-"&amp;RIGHT(IF(MONTH(Table1[[#This Row],[SCO Pay Date]])&gt;=7,YEAR(Table1[[#This Row],[SCO Pay Date]])+1,YEAR(Table1[[#This Row],[SCO Pay Date]])),2)</f>
        <v>FY 2022-23</v>
      </c>
      <c r="J454" s="1"/>
      <c r="K454" s="1"/>
      <c r="L454" s="1"/>
      <c r="M454" s="1"/>
      <c r="N454" s="1"/>
    </row>
    <row r="455" spans="1:14" x14ac:dyDescent="0.3">
      <c r="A455" s="8" t="s">
        <v>26</v>
      </c>
      <c r="B455" s="5">
        <v>164.33</v>
      </c>
      <c r="C455" s="5">
        <v>0</v>
      </c>
      <c r="D455" s="5">
        <v>0</v>
      </c>
      <c r="E455" s="5">
        <v>9976.33</v>
      </c>
      <c r="F455" s="5">
        <v>2827.87</v>
      </c>
      <c r="G455" s="5">
        <f>SUM(Table1[[#This Row],[CSS]:[CFTN]])</f>
        <v>12968.529999999999</v>
      </c>
      <c r="H455" s="11">
        <v>44788</v>
      </c>
      <c r="I455" s="5" t="str">
        <f>"FY "&amp;IF(MONTH(Table1[[#This Row],[SCO Pay Date]])&gt;=7,YEAR(Table1[[#This Row],[SCO Pay Date]]),YEAR(Table1[[#This Row],[SCO Pay Date]])-1)&amp;"-"&amp;RIGHT(IF(MONTH(Table1[[#This Row],[SCO Pay Date]])&gt;=7,YEAR(Table1[[#This Row],[SCO Pay Date]])+1,YEAR(Table1[[#This Row],[SCO Pay Date]])),2)</f>
        <v>FY 2022-23</v>
      </c>
      <c r="J455" s="1"/>
      <c r="K455" s="1"/>
      <c r="L455" s="1"/>
      <c r="M455" s="1"/>
      <c r="N455" s="1"/>
    </row>
    <row r="456" spans="1:14" x14ac:dyDescent="0.3">
      <c r="A456" s="8" t="s">
        <v>25</v>
      </c>
      <c r="B456" s="5">
        <v>100.71</v>
      </c>
      <c r="C456" s="5">
        <v>0</v>
      </c>
      <c r="D456" s="5">
        <v>0</v>
      </c>
      <c r="E456" s="5">
        <v>6114.09</v>
      </c>
      <c r="F456" s="5">
        <v>1733.09</v>
      </c>
      <c r="G456" s="5">
        <f>SUM(Table1[[#This Row],[CSS]:[CFTN]])</f>
        <v>7947.89</v>
      </c>
      <c r="H456" s="11">
        <v>44788</v>
      </c>
      <c r="I456" s="5" t="str">
        <f>"FY "&amp;IF(MONTH(Table1[[#This Row],[SCO Pay Date]])&gt;=7,YEAR(Table1[[#This Row],[SCO Pay Date]]),YEAR(Table1[[#This Row],[SCO Pay Date]])-1)&amp;"-"&amp;RIGHT(IF(MONTH(Table1[[#This Row],[SCO Pay Date]])&gt;=7,YEAR(Table1[[#This Row],[SCO Pay Date]])+1,YEAR(Table1[[#This Row],[SCO Pay Date]])),2)</f>
        <v>FY 2022-23</v>
      </c>
      <c r="J456" s="1"/>
      <c r="K456" s="1"/>
      <c r="L456" s="1"/>
      <c r="M456" s="1"/>
      <c r="N456" s="1"/>
    </row>
    <row r="457" spans="1:14" x14ac:dyDescent="0.3">
      <c r="A457" s="8" t="s">
        <v>24</v>
      </c>
      <c r="B457" s="5">
        <v>5.26</v>
      </c>
      <c r="C457" s="5">
        <v>0</v>
      </c>
      <c r="D457" s="5">
        <v>0</v>
      </c>
      <c r="E457" s="5">
        <v>319.58999999999997</v>
      </c>
      <c r="F457" s="5">
        <v>90.59</v>
      </c>
      <c r="G457" s="5">
        <f>SUM(Table1[[#This Row],[CSS]:[CFTN]])</f>
        <v>415.43999999999994</v>
      </c>
      <c r="H457" s="11">
        <v>44788</v>
      </c>
      <c r="I457" s="5" t="str">
        <f>"FY "&amp;IF(MONTH(Table1[[#This Row],[SCO Pay Date]])&gt;=7,YEAR(Table1[[#This Row],[SCO Pay Date]]),YEAR(Table1[[#This Row],[SCO Pay Date]])-1)&amp;"-"&amp;RIGHT(IF(MONTH(Table1[[#This Row],[SCO Pay Date]])&gt;=7,YEAR(Table1[[#This Row],[SCO Pay Date]])+1,YEAR(Table1[[#This Row],[SCO Pay Date]])),2)</f>
        <v>FY 2022-23</v>
      </c>
      <c r="J457" s="1"/>
      <c r="K457" s="1"/>
      <c r="L457" s="1"/>
      <c r="M457" s="1"/>
      <c r="N457" s="1"/>
    </row>
    <row r="458" spans="1:14" x14ac:dyDescent="0.3">
      <c r="A458" s="8" t="s">
        <v>23</v>
      </c>
      <c r="B458" s="5">
        <v>157.05000000000001</v>
      </c>
      <c r="C458" s="5">
        <v>0</v>
      </c>
      <c r="D458" s="5">
        <v>0</v>
      </c>
      <c r="E458" s="5">
        <v>9534.5499999999993</v>
      </c>
      <c r="F458" s="5">
        <v>2702.64</v>
      </c>
      <c r="G458" s="5">
        <f>SUM(Table1[[#This Row],[CSS]:[CFTN]])</f>
        <v>12394.239999999998</v>
      </c>
      <c r="H458" s="11">
        <v>44788</v>
      </c>
      <c r="I458" s="5" t="str">
        <f>"FY "&amp;IF(MONTH(Table1[[#This Row],[SCO Pay Date]])&gt;=7,YEAR(Table1[[#This Row],[SCO Pay Date]]),YEAR(Table1[[#This Row],[SCO Pay Date]])-1)&amp;"-"&amp;RIGHT(IF(MONTH(Table1[[#This Row],[SCO Pay Date]])&gt;=7,YEAR(Table1[[#This Row],[SCO Pay Date]])+1,YEAR(Table1[[#This Row],[SCO Pay Date]])),2)</f>
        <v>FY 2022-23</v>
      </c>
      <c r="J458" s="1"/>
      <c r="K458" s="1"/>
      <c r="L458" s="1"/>
      <c r="M458" s="1"/>
      <c r="N458" s="1"/>
    </row>
    <row r="459" spans="1:14" x14ac:dyDescent="0.3">
      <c r="A459" s="8" t="s">
        <v>22</v>
      </c>
      <c r="B459" s="5">
        <v>241.27</v>
      </c>
      <c r="C459" s="5">
        <v>0</v>
      </c>
      <c r="D459" s="5">
        <v>0</v>
      </c>
      <c r="E459" s="5">
        <v>14647.14</v>
      </c>
      <c r="F459" s="5">
        <v>4151.8500000000004</v>
      </c>
      <c r="G459" s="5">
        <f>SUM(Table1[[#This Row],[CSS]:[CFTN]])</f>
        <v>19040.260000000002</v>
      </c>
      <c r="H459" s="11">
        <v>44788</v>
      </c>
      <c r="I459" s="5" t="str">
        <f>"FY "&amp;IF(MONTH(Table1[[#This Row],[SCO Pay Date]])&gt;=7,YEAR(Table1[[#This Row],[SCO Pay Date]]),YEAR(Table1[[#This Row],[SCO Pay Date]])-1)&amp;"-"&amp;RIGHT(IF(MONTH(Table1[[#This Row],[SCO Pay Date]])&gt;=7,YEAR(Table1[[#This Row],[SCO Pay Date]])+1,YEAR(Table1[[#This Row],[SCO Pay Date]])),2)</f>
        <v>FY 2022-23</v>
      </c>
      <c r="J459" s="1"/>
      <c r="K459" s="1"/>
      <c r="L459" s="1"/>
      <c r="M459" s="1"/>
      <c r="N459" s="1"/>
    </row>
    <row r="460" spans="1:14" x14ac:dyDescent="0.3">
      <c r="A460" s="8" t="s">
        <v>21</v>
      </c>
      <c r="B460" s="5">
        <v>58.41</v>
      </c>
      <c r="C460" s="5">
        <v>0</v>
      </c>
      <c r="D460" s="5">
        <v>0</v>
      </c>
      <c r="E460" s="5">
        <v>3545.74</v>
      </c>
      <c r="F460" s="5">
        <v>1005.07</v>
      </c>
      <c r="G460" s="5">
        <f>SUM(Table1[[#This Row],[CSS]:[CFTN]])</f>
        <v>4609.2199999999993</v>
      </c>
      <c r="H460" s="11">
        <v>44788</v>
      </c>
      <c r="I460" s="5" t="str">
        <f>"FY "&amp;IF(MONTH(Table1[[#This Row],[SCO Pay Date]])&gt;=7,YEAR(Table1[[#This Row],[SCO Pay Date]]),YEAR(Table1[[#This Row],[SCO Pay Date]])-1)&amp;"-"&amp;RIGHT(IF(MONTH(Table1[[#This Row],[SCO Pay Date]])&gt;=7,YEAR(Table1[[#This Row],[SCO Pay Date]])+1,YEAR(Table1[[#This Row],[SCO Pay Date]])),2)</f>
        <v>FY 2022-23</v>
      </c>
      <c r="J460" s="1"/>
      <c r="K460" s="1"/>
      <c r="L460" s="1"/>
      <c r="M460" s="1"/>
      <c r="N460" s="1"/>
    </row>
    <row r="461" spans="1:14" x14ac:dyDescent="0.3">
      <c r="A461" s="8" t="s">
        <v>20</v>
      </c>
      <c r="B461" s="5">
        <v>52.22</v>
      </c>
      <c r="C461" s="5">
        <v>0</v>
      </c>
      <c r="D461" s="5">
        <v>0</v>
      </c>
      <c r="E461" s="5">
        <v>3170.28</v>
      </c>
      <c r="F461" s="5">
        <v>898.64</v>
      </c>
      <c r="G461" s="5">
        <f>SUM(Table1[[#This Row],[CSS]:[CFTN]])</f>
        <v>4121.1400000000003</v>
      </c>
      <c r="H461" s="11">
        <v>44788</v>
      </c>
      <c r="I461" s="5" t="str">
        <f>"FY "&amp;IF(MONTH(Table1[[#This Row],[SCO Pay Date]])&gt;=7,YEAR(Table1[[#This Row],[SCO Pay Date]]),YEAR(Table1[[#This Row],[SCO Pay Date]])-1)&amp;"-"&amp;RIGHT(IF(MONTH(Table1[[#This Row],[SCO Pay Date]])&gt;=7,YEAR(Table1[[#This Row],[SCO Pay Date]])+1,YEAR(Table1[[#This Row],[SCO Pay Date]])),2)</f>
        <v>FY 2022-23</v>
      </c>
      <c r="J461" s="1"/>
      <c r="K461" s="1"/>
      <c r="L461" s="1"/>
      <c r="M461" s="1"/>
      <c r="N461" s="1"/>
    </row>
    <row r="462" spans="1:14" x14ac:dyDescent="0.3">
      <c r="A462" s="8" t="s">
        <v>19</v>
      </c>
      <c r="B462" s="5">
        <v>19.18</v>
      </c>
      <c r="C462" s="5">
        <v>0</v>
      </c>
      <c r="D462" s="5">
        <v>0</v>
      </c>
      <c r="E462" s="5">
        <v>1164.6600000000001</v>
      </c>
      <c r="F462" s="5">
        <v>330.13</v>
      </c>
      <c r="G462" s="5">
        <f>SUM(Table1[[#This Row],[CSS]:[CFTN]])</f>
        <v>1513.9700000000003</v>
      </c>
      <c r="H462" s="11">
        <v>44788</v>
      </c>
      <c r="I462" s="5" t="str">
        <f>"FY "&amp;IF(MONTH(Table1[[#This Row],[SCO Pay Date]])&gt;=7,YEAR(Table1[[#This Row],[SCO Pay Date]]),YEAR(Table1[[#This Row],[SCO Pay Date]])-1)&amp;"-"&amp;RIGHT(IF(MONTH(Table1[[#This Row],[SCO Pay Date]])&gt;=7,YEAR(Table1[[#This Row],[SCO Pay Date]])+1,YEAR(Table1[[#This Row],[SCO Pay Date]])),2)</f>
        <v>FY 2022-23</v>
      </c>
      <c r="J462" s="1"/>
      <c r="K462" s="1"/>
      <c r="L462" s="1"/>
      <c r="M462" s="1"/>
      <c r="N462" s="1"/>
    </row>
    <row r="463" spans="1:14" x14ac:dyDescent="0.3">
      <c r="A463" s="8" t="s">
        <v>18</v>
      </c>
      <c r="B463" s="5">
        <v>51.87</v>
      </c>
      <c r="C463" s="5">
        <v>0</v>
      </c>
      <c r="D463" s="5">
        <v>0</v>
      </c>
      <c r="E463" s="5">
        <v>3148.82</v>
      </c>
      <c r="F463" s="5">
        <v>892.56</v>
      </c>
      <c r="G463" s="5">
        <f>SUM(Table1[[#This Row],[CSS]:[CFTN]])</f>
        <v>4093.25</v>
      </c>
      <c r="H463" s="11">
        <v>44788</v>
      </c>
      <c r="I463" s="5" t="str">
        <f>"FY "&amp;IF(MONTH(Table1[[#This Row],[SCO Pay Date]])&gt;=7,YEAR(Table1[[#This Row],[SCO Pay Date]]),YEAR(Table1[[#This Row],[SCO Pay Date]])-1)&amp;"-"&amp;RIGHT(IF(MONTH(Table1[[#This Row],[SCO Pay Date]])&gt;=7,YEAR(Table1[[#This Row],[SCO Pay Date]])+1,YEAR(Table1[[#This Row],[SCO Pay Date]])),2)</f>
        <v>FY 2022-23</v>
      </c>
      <c r="J463" s="1"/>
      <c r="K463" s="1"/>
      <c r="L463" s="1"/>
      <c r="M463" s="1"/>
      <c r="N463" s="1"/>
    </row>
    <row r="464" spans="1:14" x14ac:dyDescent="0.3">
      <c r="A464" s="8" t="s">
        <v>17</v>
      </c>
      <c r="B464" s="5">
        <v>36.01</v>
      </c>
      <c r="C464" s="5">
        <v>0</v>
      </c>
      <c r="D464" s="5">
        <v>0</v>
      </c>
      <c r="E464" s="5">
        <v>2185.98</v>
      </c>
      <c r="F464" s="5">
        <v>619.63</v>
      </c>
      <c r="G464" s="5">
        <f>SUM(Table1[[#This Row],[CSS]:[CFTN]])</f>
        <v>2841.6200000000003</v>
      </c>
      <c r="H464" s="11">
        <v>44788</v>
      </c>
      <c r="I464" s="5" t="str">
        <f>"FY "&amp;IF(MONTH(Table1[[#This Row],[SCO Pay Date]])&gt;=7,YEAR(Table1[[#This Row],[SCO Pay Date]]),YEAR(Table1[[#This Row],[SCO Pay Date]])-1)&amp;"-"&amp;RIGHT(IF(MONTH(Table1[[#This Row],[SCO Pay Date]])&gt;=7,YEAR(Table1[[#This Row],[SCO Pay Date]])+1,YEAR(Table1[[#This Row],[SCO Pay Date]])),2)</f>
        <v>FY 2022-23</v>
      </c>
      <c r="J464" s="1"/>
      <c r="K464" s="1"/>
      <c r="L464" s="1"/>
      <c r="M464" s="1"/>
      <c r="N464" s="1"/>
    </row>
    <row r="465" spans="1:14" x14ac:dyDescent="0.3">
      <c r="A465" s="8" t="s">
        <v>16</v>
      </c>
      <c r="B465" s="5">
        <v>133.46</v>
      </c>
      <c r="C465" s="5">
        <v>0</v>
      </c>
      <c r="D465" s="5">
        <v>0</v>
      </c>
      <c r="E465" s="5">
        <v>8102.49</v>
      </c>
      <c r="F465" s="5">
        <v>2296.7199999999998</v>
      </c>
      <c r="G465" s="5">
        <f>SUM(Table1[[#This Row],[CSS]:[CFTN]])</f>
        <v>10532.669999999998</v>
      </c>
      <c r="H465" s="11">
        <v>44788</v>
      </c>
      <c r="I465" s="5" t="str">
        <f>"FY "&amp;IF(MONTH(Table1[[#This Row],[SCO Pay Date]])&gt;=7,YEAR(Table1[[#This Row],[SCO Pay Date]]),YEAR(Table1[[#This Row],[SCO Pay Date]])-1)&amp;"-"&amp;RIGHT(IF(MONTH(Table1[[#This Row],[SCO Pay Date]])&gt;=7,YEAR(Table1[[#This Row],[SCO Pay Date]])+1,YEAR(Table1[[#This Row],[SCO Pay Date]])),2)</f>
        <v>FY 2022-23</v>
      </c>
      <c r="J465" s="1"/>
      <c r="K465" s="1"/>
      <c r="L465" s="1"/>
      <c r="M465" s="1"/>
      <c r="N465" s="1"/>
    </row>
    <row r="466" spans="1:14" x14ac:dyDescent="0.3">
      <c r="A466" s="8" t="s">
        <v>15</v>
      </c>
      <c r="B466" s="5">
        <v>21.67</v>
      </c>
      <c r="C466" s="5">
        <v>0</v>
      </c>
      <c r="D466" s="5">
        <v>0</v>
      </c>
      <c r="E466" s="5">
        <v>1315.36</v>
      </c>
      <c r="F466" s="5">
        <v>372.85</v>
      </c>
      <c r="G466" s="5">
        <f>SUM(Table1[[#This Row],[CSS]:[CFTN]])</f>
        <v>1709.88</v>
      </c>
      <c r="H466" s="11">
        <v>44788</v>
      </c>
      <c r="I466" s="5" t="str">
        <f>"FY "&amp;IF(MONTH(Table1[[#This Row],[SCO Pay Date]])&gt;=7,YEAR(Table1[[#This Row],[SCO Pay Date]]),YEAR(Table1[[#This Row],[SCO Pay Date]])-1)&amp;"-"&amp;RIGHT(IF(MONTH(Table1[[#This Row],[SCO Pay Date]])&gt;=7,YEAR(Table1[[#This Row],[SCO Pay Date]])+1,YEAR(Table1[[#This Row],[SCO Pay Date]])),2)</f>
        <v>FY 2022-23</v>
      </c>
      <c r="J466" s="1"/>
      <c r="K466" s="1"/>
      <c r="L466" s="1"/>
      <c r="M466" s="1"/>
      <c r="N466" s="1"/>
    </row>
    <row r="467" spans="1:14" x14ac:dyDescent="0.3">
      <c r="A467" s="8" t="s">
        <v>14</v>
      </c>
      <c r="B467" s="5">
        <v>13.41</v>
      </c>
      <c r="C467" s="5">
        <v>0</v>
      </c>
      <c r="D467" s="5">
        <v>0</v>
      </c>
      <c r="E467" s="5">
        <v>813.99</v>
      </c>
      <c r="F467" s="5">
        <v>230.73</v>
      </c>
      <c r="G467" s="5">
        <f>SUM(Table1[[#This Row],[CSS]:[CFTN]])</f>
        <v>1058.1299999999999</v>
      </c>
      <c r="H467" s="11">
        <v>44788</v>
      </c>
      <c r="I467" s="5" t="str">
        <f>"FY "&amp;IF(MONTH(Table1[[#This Row],[SCO Pay Date]])&gt;=7,YEAR(Table1[[#This Row],[SCO Pay Date]]),YEAR(Table1[[#This Row],[SCO Pay Date]])-1)&amp;"-"&amp;RIGHT(IF(MONTH(Table1[[#This Row],[SCO Pay Date]])&gt;=7,YEAR(Table1[[#This Row],[SCO Pay Date]])+1,YEAR(Table1[[#This Row],[SCO Pay Date]])),2)</f>
        <v>FY 2022-23</v>
      </c>
      <c r="J467" s="1"/>
      <c r="K467" s="1"/>
      <c r="L467" s="1"/>
      <c r="M467" s="1"/>
      <c r="N467" s="1"/>
    </row>
    <row r="468" spans="1:14" x14ac:dyDescent="0.3">
      <c r="A468" s="8" t="s">
        <v>13</v>
      </c>
      <c r="B468" s="5">
        <v>1.62</v>
      </c>
      <c r="C468" s="5">
        <v>0</v>
      </c>
      <c r="D468" s="5">
        <v>0</v>
      </c>
      <c r="E468" s="5">
        <v>98.09</v>
      </c>
      <c r="F468" s="5">
        <v>27.8</v>
      </c>
      <c r="G468" s="5">
        <f>SUM(Table1[[#This Row],[CSS]:[CFTN]])</f>
        <v>127.51</v>
      </c>
      <c r="H468" s="11">
        <v>44788</v>
      </c>
      <c r="I468" s="5" t="str">
        <f>"FY "&amp;IF(MONTH(Table1[[#This Row],[SCO Pay Date]])&gt;=7,YEAR(Table1[[#This Row],[SCO Pay Date]]),YEAR(Table1[[#This Row],[SCO Pay Date]])-1)&amp;"-"&amp;RIGHT(IF(MONTH(Table1[[#This Row],[SCO Pay Date]])&gt;=7,YEAR(Table1[[#This Row],[SCO Pay Date]])+1,YEAR(Table1[[#This Row],[SCO Pay Date]])),2)</f>
        <v>FY 2022-23</v>
      </c>
      <c r="J468" s="1"/>
      <c r="K468" s="1"/>
      <c r="L468" s="1"/>
      <c r="M468" s="1"/>
      <c r="N468" s="1"/>
    </row>
    <row r="469" spans="1:14" x14ac:dyDescent="0.3">
      <c r="A469" s="8" t="s">
        <v>12</v>
      </c>
      <c r="B469" s="5">
        <v>4.1399999999999997</v>
      </c>
      <c r="C469" s="5">
        <v>0</v>
      </c>
      <c r="D469" s="5">
        <v>0</v>
      </c>
      <c r="E469" s="5">
        <v>251.5</v>
      </c>
      <c r="F469" s="5">
        <v>71.290000000000006</v>
      </c>
      <c r="G469" s="5">
        <f>SUM(Table1[[#This Row],[CSS]:[CFTN]])</f>
        <v>326.93</v>
      </c>
      <c r="H469" s="11">
        <v>44788</v>
      </c>
      <c r="I469" s="5" t="str">
        <f>"FY "&amp;IF(MONTH(Table1[[#This Row],[SCO Pay Date]])&gt;=7,YEAR(Table1[[#This Row],[SCO Pay Date]]),YEAR(Table1[[#This Row],[SCO Pay Date]])-1)&amp;"-"&amp;RIGHT(IF(MONTH(Table1[[#This Row],[SCO Pay Date]])&gt;=7,YEAR(Table1[[#This Row],[SCO Pay Date]])+1,YEAR(Table1[[#This Row],[SCO Pay Date]])),2)</f>
        <v>FY 2022-23</v>
      </c>
      <c r="J469" s="1"/>
      <c r="K469" s="1"/>
      <c r="L469" s="1"/>
      <c r="M469" s="1"/>
      <c r="N469" s="1"/>
    </row>
    <row r="470" spans="1:14" x14ac:dyDescent="0.3">
      <c r="A470" s="8" t="s">
        <v>11</v>
      </c>
      <c r="B470" s="5">
        <v>28.54</v>
      </c>
      <c r="C470" s="5">
        <v>0</v>
      </c>
      <c r="D470" s="5">
        <v>0</v>
      </c>
      <c r="E470" s="5">
        <v>1732.66</v>
      </c>
      <c r="F470" s="5">
        <v>491.14</v>
      </c>
      <c r="G470" s="5">
        <f>SUM(Table1[[#This Row],[CSS]:[CFTN]])</f>
        <v>2252.34</v>
      </c>
      <c r="H470" s="11">
        <v>44788</v>
      </c>
      <c r="I470" s="5" t="str">
        <f>"FY "&amp;IF(MONTH(Table1[[#This Row],[SCO Pay Date]])&gt;=7,YEAR(Table1[[#This Row],[SCO Pay Date]]),YEAR(Table1[[#This Row],[SCO Pay Date]])-1)&amp;"-"&amp;RIGHT(IF(MONTH(Table1[[#This Row],[SCO Pay Date]])&gt;=7,YEAR(Table1[[#This Row],[SCO Pay Date]])+1,YEAR(Table1[[#This Row],[SCO Pay Date]])),2)</f>
        <v>FY 2022-23</v>
      </c>
      <c r="J470" s="1"/>
      <c r="K470" s="1"/>
      <c r="L470" s="1"/>
      <c r="M470" s="1"/>
      <c r="N470" s="1"/>
    </row>
    <row r="471" spans="1:14" x14ac:dyDescent="0.3">
      <c r="A471" s="8" t="s">
        <v>10</v>
      </c>
      <c r="B471" s="5">
        <v>4.38</v>
      </c>
      <c r="C471" s="5">
        <v>0</v>
      </c>
      <c r="D471" s="5">
        <v>0</v>
      </c>
      <c r="E471" s="5">
        <v>1.8</v>
      </c>
      <c r="F471" s="5">
        <v>558.21</v>
      </c>
      <c r="G471" s="5">
        <f>SUM(Table1[[#This Row],[CSS]:[CFTN]])</f>
        <v>564.39</v>
      </c>
      <c r="H471" s="11">
        <v>44788</v>
      </c>
      <c r="I471" s="5" t="str">
        <f>"FY "&amp;IF(MONTH(Table1[[#This Row],[SCO Pay Date]])&gt;=7,YEAR(Table1[[#This Row],[SCO Pay Date]]),YEAR(Table1[[#This Row],[SCO Pay Date]])-1)&amp;"-"&amp;RIGHT(IF(MONTH(Table1[[#This Row],[SCO Pay Date]])&gt;=7,YEAR(Table1[[#This Row],[SCO Pay Date]])+1,YEAR(Table1[[#This Row],[SCO Pay Date]])),2)</f>
        <v>FY 2022-23</v>
      </c>
      <c r="J471" s="1"/>
      <c r="K471" s="1"/>
      <c r="L471" s="1"/>
      <c r="M471" s="1"/>
      <c r="N471" s="1"/>
    </row>
    <row r="472" spans="1:14" x14ac:dyDescent="0.3">
      <c r="A472" s="8" t="s">
        <v>9</v>
      </c>
      <c r="B472" s="5">
        <v>38.65</v>
      </c>
      <c r="C472" s="5">
        <v>0</v>
      </c>
      <c r="D472" s="5">
        <v>0</v>
      </c>
      <c r="E472" s="5">
        <v>2346.34</v>
      </c>
      <c r="F472" s="5">
        <v>665.09</v>
      </c>
      <c r="G472" s="5">
        <f>SUM(Table1[[#This Row],[CSS]:[CFTN]])</f>
        <v>3050.0800000000004</v>
      </c>
      <c r="H472" s="11">
        <v>44788</v>
      </c>
      <c r="I472" s="5" t="str">
        <f>"FY "&amp;IF(MONTH(Table1[[#This Row],[SCO Pay Date]])&gt;=7,YEAR(Table1[[#This Row],[SCO Pay Date]]),YEAR(Table1[[#This Row],[SCO Pay Date]])-1)&amp;"-"&amp;RIGHT(IF(MONTH(Table1[[#This Row],[SCO Pay Date]])&gt;=7,YEAR(Table1[[#This Row],[SCO Pay Date]])+1,YEAR(Table1[[#This Row],[SCO Pay Date]])),2)</f>
        <v>FY 2022-23</v>
      </c>
      <c r="J472" s="1"/>
      <c r="K472" s="1"/>
      <c r="L472" s="1"/>
      <c r="M472" s="1"/>
      <c r="N472" s="1"/>
    </row>
    <row r="473" spans="1:14" x14ac:dyDescent="0.3">
      <c r="A473" s="8" t="s">
        <v>8</v>
      </c>
      <c r="B473" s="5">
        <v>13.33</v>
      </c>
      <c r="C473" s="5">
        <v>0</v>
      </c>
      <c r="D473" s="5">
        <v>0</v>
      </c>
      <c r="E473" s="5">
        <v>809.49</v>
      </c>
      <c r="F473" s="5">
        <v>229.46</v>
      </c>
      <c r="G473" s="5">
        <f>SUM(Table1[[#This Row],[CSS]:[CFTN]])</f>
        <v>1052.28</v>
      </c>
      <c r="H473" s="11">
        <v>44788</v>
      </c>
      <c r="I473" s="5" t="str">
        <f>"FY "&amp;IF(MONTH(Table1[[#This Row],[SCO Pay Date]])&gt;=7,YEAR(Table1[[#This Row],[SCO Pay Date]]),YEAR(Table1[[#This Row],[SCO Pay Date]])-1)&amp;"-"&amp;RIGHT(IF(MONTH(Table1[[#This Row],[SCO Pay Date]])&gt;=7,YEAR(Table1[[#This Row],[SCO Pay Date]])+1,YEAR(Table1[[#This Row],[SCO Pay Date]])),2)</f>
        <v>FY 2022-23</v>
      </c>
      <c r="J473" s="1"/>
      <c r="K473" s="1"/>
      <c r="L473" s="1"/>
      <c r="M473" s="1"/>
      <c r="N473" s="1"/>
    </row>
    <row r="474" spans="1:14" x14ac:dyDescent="0.3">
      <c r="A474" s="8" t="s">
        <v>7</v>
      </c>
      <c r="B474" s="5">
        <v>5.33</v>
      </c>
      <c r="C474" s="5">
        <v>0</v>
      </c>
      <c r="D474" s="5">
        <v>0</v>
      </c>
      <c r="E474" s="5">
        <v>323.77</v>
      </c>
      <c r="F474" s="5">
        <v>91.77</v>
      </c>
      <c r="G474" s="5">
        <f>SUM(Table1[[#This Row],[CSS]:[CFTN]])</f>
        <v>420.86999999999995</v>
      </c>
      <c r="H474" s="11">
        <v>44788</v>
      </c>
      <c r="I474" s="5" t="str">
        <f>"FY "&amp;IF(MONTH(Table1[[#This Row],[SCO Pay Date]])&gt;=7,YEAR(Table1[[#This Row],[SCO Pay Date]]),YEAR(Table1[[#This Row],[SCO Pay Date]])-1)&amp;"-"&amp;RIGHT(IF(MONTH(Table1[[#This Row],[SCO Pay Date]])&gt;=7,YEAR(Table1[[#This Row],[SCO Pay Date]])+1,YEAR(Table1[[#This Row],[SCO Pay Date]])),2)</f>
        <v>FY 2022-23</v>
      </c>
      <c r="J474" s="1"/>
      <c r="K474" s="1"/>
      <c r="L474" s="1"/>
      <c r="M474" s="1"/>
      <c r="N474" s="1"/>
    </row>
    <row r="475" spans="1:14" x14ac:dyDescent="0.3">
      <c r="A475" s="8" t="s">
        <v>6</v>
      </c>
      <c r="B475" s="5">
        <v>2.09</v>
      </c>
      <c r="C475" s="5">
        <v>0</v>
      </c>
      <c r="D475" s="5">
        <v>0</v>
      </c>
      <c r="E475" s="5">
        <v>126.8</v>
      </c>
      <c r="F475" s="5">
        <v>35.94</v>
      </c>
      <c r="G475" s="5">
        <f>SUM(Table1[[#This Row],[CSS]:[CFTN]])</f>
        <v>164.82999999999998</v>
      </c>
      <c r="H475" s="11">
        <v>44788</v>
      </c>
      <c r="I475" s="5" t="str">
        <f>"FY "&amp;IF(MONTH(Table1[[#This Row],[SCO Pay Date]])&gt;=7,YEAR(Table1[[#This Row],[SCO Pay Date]]),YEAR(Table1[[#This Row],[SCO Pay Date]])-1)&amp;"-"&amp;RIGHT(IF(MONTH(Table1[[#This Row],[SCO Pay Date]])&gt;=7,YEAR(Table1[[#This Row],[SCO Pay Date]])+1,YEAR(Table1[[#This Row],[SCO Pay Date]])),2)</f>
        <v>FY 2022-23</v>
      </c>
      <c r="J475" s="1"/>
      <c r="K475" s="1"/>
      <c r="L475" s="1"/>
      <c r="M475" s="1"/>
      <c r="N475" s="1"/>
    </row>
    <row r="476" spans="1:14" x14ac:dyDescent="0.3">
      <c r="A476" s="8" t="s">
        <v>5</v>
      </c>
      <c r="B476" s="5">
        <v>36.65</v>
      </c>
      <c r="C476" s="5">
        <v>0</v>
      </c>
      <c r="D476" s="5">
        <v>0</v>
      </c>
      <c r="E476" s="5">
        <v>2225.19</v>
      </c>
      <c r="F476" s="5">
        <v>630.75</v>
      </c>
      <c r="G476" s="5">
        <f>SUM(Table1[[#This Row],[CSS]:[CFTN]])</f>
        <v>2892.59</v>
      </c>
      <c r="H476" s="11">
        <v>44788</v>
      </c>
      <c r="I476" s="5" t="str">
        <f>"FY "&amp;IF(MONTH(Table1[[#This Row],[SCO Pay Date]])&gt;=7,YEAR(Table1[[#This Row],[SCO Pay Date]]),YEAR(Table1[[#This Row],[SCO Pay Date]])-1)&amp;"-"&amp;RIGHT(IF(MONTH(Table1[[#This Row],[SCO Pay Date]])&gt;=7,YEAR(Table1[[#This Row],[SCO Pay Date]])+1,YEAR(Table1[[#This Row],[SCO Pay Date]])),2)</f>
        <v>FY 2022-23</v>
      </c>
      <c r="J476" s="1"/>
      <c r="K476" s="1"/>
      <c r="L476" s="1"/>
      <c r="M476" s="1"/>
      <c r="N476" s="1"/>
    </row>
    <row r="477" spans="1:14" x14ac:dyDescent="0.3">
      <c r="A477" s="8" t="s">
        <v>4</v>
      </c>
      <c r="B477" s="5">
        <v>4.59</v>
      </c>
      <c r="C477" s="5">
        <v>0</v>
      </c>
      <c r="D477" s="5">
        <v>0</v>
      </c>
      <c r="E477" s="5">
        <v>278.38</v>
      </c>
      <c r="F477" s="5">
        <v>78.91</v>
      </c>
      <c r="G477" s="5">
        <f>SUM(Table1[[#This Row],[CSS]:[CFTN]])</f>
        <v>361.88</v>
      </c>
      <c r="H477" s="11">
        <v>44788</v>
      </c>
      <c r="I477" s="5" t="str">
        <f>"FY "&amp;IF(MONTH(Table1[[#This Row],[SCO Pay Date]])&gt;=7,YEAR(Table1[[#This Row],[SCO Pay Date]]),YEAR(Table1[[#This Row],[SCO Pay Date]])-1)&amp;"-"&amp;RIGHT(IF(MONTH(Table1[[#This Row],[SCO Pay Date]])&gt;=7,YEAR(Table1[[#This Row],[SCO Pay Date]])+1,YEAR(Table1[[#This Row],[SCO Pay Date]])),2)</f>
        <v>FY 2022-23</v>
      </c>
      <c r="J477" s="1"/>
      <c r="K477" s="1"/>
      <c r="L477" s="1"/>
      <c r="M477" s="1"/>
      <c r="N477" s="1"/>
    </row>
    <row r="478" spans="1:14" x14ac:dyDescent="0.3">
      <c r="A478" s="8" t="s">
        <v>3</v>
      </c>
      <c r="B478" s="5">
        <v>58.76</v>
      </c>
      <c r="C478" s="5">
        <v>0</v>
      </c>
      <c r="D478" s="5">
        <v>0</v>
      </c>
      <c r="E478" s="5">
        <v>3567.19</v>
      </c>
      <c r="F478" s="5">
        <v>1011.15</v>
      </c>
      <c r="G478" s="5">
        <f>SUM(Table1[[#This Row],[CSS]:[CFTN]])</f>
        <v>4637.1000000000004</v>
      </c>
      <c r="H478" s="11">
        <v>44788</v>
      </c>
      <c r="I478" s="5" t="str">
        <f>"FY "&amp;IF(MONTH(Table1[[#This Row],[SCO Pay Date]])&gt;=7,YEAR(Table1[[#This Row],[SCO Pay Date]]),YEAR(Table1[[#This Row],[SCO Pay Date]])-1)&amp;"-"&amp;RIGHT(IF(MONTH(Table1[[#This Row],[SCO Pay Date]])&gt;=7,YEAR(Table1[[#This Row],[SCO Pay Date]])+1,YEAR(Table1[[#This Row],[SCO Pay Date]])),2)</f>
        <v>FY 2022-23</v>
      </c>
      <c r="J478" s="1"/>
      <c r="K478" s="1"/>
      <c r="L478" s="1"/>
      <c r="M478" s="1"/>
      <c r="N478" s="1"/>
    </row>
    <row r="479" spans="1:14" x14ac:dyDescent="0.3">
      <c r="A479" s="8" t="s">
        <v>2</v>
      </c>
      <c r="B479" s="5">
        <v>16.489999999999998</v>
      </c>
      <c r="C479" s="5">
        <v>0</v>
      </c>
      <c r="D479" s="5">
        <v>0</v>
      </c>
      <c r="E479" s="5">
        <v>1001.08</v>
      </c>
      <c r="F479" s="5">
        <v>283.77</v>
      </c>
      <c r="G479" s="5">
        <f>SUM(Table1[[#This Row],[CSS]:[CFTN]])</f>
        <v>1301.3400000000001</v>
      </c>
      <c r="H479" s="11">
        <v>44788</v>
      </c>
      <c r="I479" s="5" t="str">
        <f>"FY "&amp;IF(MONTH(Table1[[#This Row],[SCO Pay Date]])&gt;=7,YEAR(Table1[[#This Row],[SCO Pay Date]]),YEAR(Table1[[#This Row],[SCO Pay Date]])-1)&amp;"-"&amp;RIGHT(IF(MONTH(Table1[[#This Row],[SCO Pay Date]])&gt;=7,YEAR(Table1[[#This Row],[SCO Pay Date]])+1,YEAR(Table1[[#This Row],[SCO Pay Date]])),2)</f>
        <v>FY 2022-23</v>
      </c>
      <c r="J479" s="1"/>
      <c r="K479" s="1"/>
      <c r="L479" s="1"/>
      <c r="M479" s="1"/>
      <c r="N479" s="1"/>
    </row>
    <row r="480" spans="1:14" x14ac:dyDescent="0.3">
      <c r="A480" s="8" t="s">
        <v>1</v>
      </c>
      <c r="B480" s="5">
        <v>9.0399999999999991</v>
      </c>
      <c r="C480" s="5">
        <v>0</v>
      </c>
      <c r="D480" s="5">
        <v>0</v>
      </c>
      <c r="E480" s="5">
        <v>548.53</v>
      </c>
      <c r="F480" s="5">
        <v>155.47999999999999</v>
      </c>
      <c r="G480" s="5">
        <f>SUM(Table1[[#This Row],[CSS]:[CFTN]])</f>
        <v>713.05</v>
      </c>
      <c r="H480" s="11">
        <v>44788</v>
      </c>
      <c r="I480" s="5" t="str">
        <f>"FY "&amp;IF(MONTH(Table1[[#This Row],[SCO Pay Date]])&gt;=7,YEAR(Table1[[#This Row],[SCO Pay Date]]),YEAR(Table1[[#This Row],[SCO Pay Date]])-1)&amp;"-"&amp;RIGHT(IF(MONTH(Table1[[#This Row],[SCO Pay Date]])&gt;=7,YEAR(Table1[[#This Row],[SCO Pay Date]])+1,YEAR(Table1[[#This Row],[SCO Pay Date]])),2)</f>
        <v>FY 2022-23</v>
      </c>
      <c r="J480" s="1"/>
      <c r="K480" s="1"/>
      <c r="L480" s="1"/>
      <c r="M480" s="1"/>
      <c r="N480" s="1"/>
    </row>
    <row r="481" spans="1:14" x14ac:dyDescent="0.3">
      <c r="A481" s="8" t="s">
        <v>0</v>
      </c>
      <c r="B481" s="5">
        <v>16.3</v>
      </c>
      <c r="C481" s="5">
        <v>0</v>
      </c>
      <c r="D481" s="5">
        <v>0</v>
      </c>
      <c r="E481" s="5">
        <v>989.43</v>
      </c>
      <c r="F481" s="5">
        <v>280.45999999999998</v>
      </c>
      <c r="G481" s="5">
        <f>SUM(Table1[[#This Row],[CSS]:[CFTN]])</f>
        <v>1286.1899999999998</v>
      </c>
      <c r="H481" s="11">
        <v>44788</v>
      </c>
      <c r="I481" s="5" t="str">
        <f>"FY "&amp;IF(MONTH(Table1[[#This Row],[SCO Pay Date]])&gt;=7,YEAR(Table1[[#This Row],[SCO Pay Date]]),YEAR(Table1[[#This Row],[SCO Pay Date]])-1)&amp;"-"&amp;RIGHT(IF(MONTH(Table1[[#This Row],[SCO Pay Date]])&gt;=7,YEAR(Table1[[#This Row],[SCO Pay Date]])+1,YEAR(Table1[[#This Row],[SCO Pay Date]])),2)</f>
        <v>FY 2022-23</v>
      </c>
      <c r="J481" s="1"/>
      <c r="K481" s="1"/>
      <c r="L481" s="1"/>
      <c r="M481" s="1"/>
      <c r="N481" s="1"/>
    </row>
    <row r="482" spans="1:14" x14ac:dyDescent="0.3">
      <c r="A482" s="8" t="s">
        <v>57</v>
      </c>
      <c r="B482" s="5">
        <v>8293.27</v>
      </c>
      <c r="C482" s="5">
        <v>12559.64</v>
      </c>
      <c r="D482" s="5">
        <v>6750.06</v>
      </c>
      <c r="E482" s="5">
        <v>3753.76</v>
      </c>
      <c r="F482" s="5">
        <v>38074.19</v>
      </c>
      <c r="G482" s="5">
        <f>SUM(Table1[[#This Row],[CSS]:[CFTN]])</f>
        <v>69430.920000000013</v>
      </c>
      <c r="H482" s="10">
        <v>44972</v>
      </c>
      <c r="I482" s="5" t="str">
        <f>"FY "&amp;IF(MONTH(Table1[[#This Row],[SCO Pay Date]])&gt;=7,YEAR(Table1[[#This Row],[SCO Pay Date]]),YEAR(Table1[[#This Row],[SCO Pay Date]])-1)&amp;"-"&amp;RIGHT(IF(MONTH(Table1[[#This Row],[SCO Pay Date]])&gt;=7,YEAR(Table1[[#This Row],[SCO Pay Date]])+1,YEAR(Table1[[#This Row],[SCO Pay Date]])),2)</f>
        <v>FY 2022-23</v>
      </c>
      <c r="J482" s="1"/>
      <c r="K482" s="1"/>
      <c r="L482" s="1"/>
      <c r="M482" s="1"/>
      <c r="N482" s="1"/>
    </row>
    <row r="483" spans="1:14" x14ac:dyDescent="0.3">
      <c r="A483" s="18" t="s">
        <v>90</v>
      </c>
      <c r="B483" s="5">
        <v>118.82</v>
      </c>
      <c r="C483" s="5">
        <v>179.95</v>
      </c>
      <c r="D483" s="5">
        <v>96.72</v>
      </c>
      <c r="E483" s="5">
        <v>53.78</v>
      </c>
      <c r="F483" s="5">
        <v>545.51</v>
      </c>
      <c r="G483" s="5">
        <f>SUM(Table1[[#This Row],[CSS]:[CFTN]])</f>
        <v>994.78</v>
      </c>
      <c r="H483" s="10">
        <v>44972</v>
      </c>
      <c r="I483" s="5" t="str">
        <f>"FY "&amp;IF(MONTH(Table1[[#This Row],[SCO Pay Date]])&gt;=7,YEAR(Table1[[#This Row],[SCO Pay Date]]),YEAR(Table1[[#This Row],[SCO Pay Date]])-1)&amp;"-"&amp;RIGHT(IF(MONTH(Table1[[#This Row],[SCO Pay Date]])&gt;=7,YEAR(Table1[[#This Row],[SCO Pay Date]])+1,YEAR(Table1[[#This Row],[SCO Pay Date]])),2)</f>
        <v>FY 2022-23</v>
      </c>
      <c r="J483" s="1"/>
      <c r="K483" s="1"/>
      <c r="L483" s="1"/>
      <c r="M483" s="1"/>
      <c r="N483" s="1"/>
    </row>
    <row r="484" spans="1:14" x14ac:dyDescent="0.3">
      <c r="A484" s="8" t="s">
        <v>56</v>
      </c>
      <c r="B484" s="5">
        <v>278.64</v>
      </c>
      <c r="C484" s="5">
        <v>421.98</v>
      </c>
      <c r="D484" s="5">
        <v>226.81</v>
      </c>
      <c r="E484" s="5">
        <v>126.11</v>
      </c>
      <c r="F484" s="5">
        <v>1279.21</v>
      </c>
      <c r="G484" s="5">
        <f>SUM(Table1[[#This Row],[CSS]:[CFTN]])</f>
        <v>2332.75</v>
      </c>
      <c r="H484" s="10">
        <v>44972</v>
      </c>
      <c r="I484" s="5" t="str">
        <f>"FY "&amp;IF(MONTH(Table1[[#This Row],[SCO Pay Date]])&gt;=7,YEAR(Table1[[#This Row],[SCO Pay Date]]),YEAR(Table1[[#This Row],[SCO Pay Date]])-1)&amp;"-"&amp;RIGHT(IF(MONTH(Table1[[#This Row],[SCO Pay Date]])&gt;=7,YEAR(Table1[[#This Row],[SCO Pay Date]])+1,YEAR(Table1[[#This Row],[SCO Pay Date]])),2)</f>
        <v>FY 2022-23</v>
      </c>
      <c r="J484" s="1"/>
      <c r="K484" s="1"/>
      <c r="L484" s="1"/>
      <c r="M484" s="1"/>
      <c r="N484" s="1"/>
    </row>
    <row r="485" spans="1:14" x14ac:dyDescent="0.3">
      <c r="A485" s="8" t="s">
        <v>55</v>
      </c>
      <c r="B485" s="5">
        <v>0</v>
      </c>
      <c r="C485" s="5">
        <v>867.84</v>
      </c>
      <c r="D485" s="5">
        <v>25.95</v>
      </c>
      <c r="E485" s="5">
        <v>0</v>
      </c>
      <c r="F485" s="5">
        <v>3069.92</v>
      </c>
      <c r="G485" s="5">
        <f>SUM(Table1[[#This Row],[CSS]:[CFTN]])</f>
        <v>3963.71</v>
      </c>
      <c r="H485" s="10">
        <v>44972</v>
      </c>
      <c r="I485" s="5" t="str">
        <f>"FY "&amp;IF(MONTH(Table1[[#This Row],[SCO Pay Date]])&gt;=7,YEAR(Table1[[#This Row],[SCO Pay Date]]),YEAR(Table1[[#This Row],[SCO Pay Date]])-1)&amp;"-"&amp;RIGHT(IF(MONTH(Table1[[#This Row],[SCO Pay Date]])&gt;=7,YEAR(Table1[[#This Row],[SCO Pay Date]])+1,YEAR(Table1[[#This Row],[SCO Pay Date]])),2)</f>
        <v>FY 2022-23</v>
      </c>
      <c r="J485" s="1"/>
      <c r="K485" s="1"/>
      <c r="L485" s="1"/>
      <c r="M485" s="1"/>
      <c r="N485" s="1"/>
    </row>
    <row r="486" spans="1:14" x14ac:dyDescent="0.3">
      <c r="A486" s="8" t="s">
        <v>54</v>
      </c>
      <c r="B486" s="5">
        <v>2453.5300000000002</v>
      </c>
      <c r="C486" s="5">
        <v>2187.58</v>
      </c>
      <c r="D486" s="5">
        <v>1904.23</v>
      </c>
      <c r="E486" s="5">
        <v>1289.72</v>
      </c>
      <c r="F486" s="5">
        <v>5909.48</v>
      </c>
      <c r="G486" s="5">
        <f>SUM(Table1[[#This Row],[CSS]:[CFTN]])</f>
        <v>13744.54</v>
      </c>
      <c r="H486" s="10">
        <v>44972</v>
      </c>
      <c r="I486" s="5" t="str">
        <f>"FY "&amp;IF(MONTH(Table1[[#This Row],[SCO Pay Date]])&gt;=7,YEAR(Table1[[#This Row],[SCO Pay Date]]),YEAR(Table1[[#This Row],[SCO Pay Date]])-1)&amp;"-"&amp;RIGHT(IF(MONTH(Table1[[#This Row],[SCO Pay Date]])&gt;=7,YEAR(Table1[[#This Row],[SCO Pay Date]])+1,YEAR(Table1[[#This Row],[SCO Pay Date]])),2)</f>
        <v>FY 2022-23</v>
      </c>
      <c r="J486" s="1"/>
      <c r="K486" s="1"/>
      <c r="L486" s="1"/>
      <c r="M486" s="1"/>
      <c r="N486" s="1"/>
    </row>
    <row r="487" spans="1:14" x14ac:dyDescent="0.3">
      <c r="A487" s="8" t="s">
        <v>53</v>
      </c>
      <c r="B487" s="5">
        <v>262.07</v>
      </c>
      <c r="C487" s="5">
        <v>513.89</v>
      </c>
      <c r="D487" s="5">
        <v>345.16</v>
      </c>
      <c r="E487" s="5">
        <v>215.8</v>
      </c>
      <c r="F487" s="5">
        <v>1490.04</v>
      </c>
      <c r="G487" s="5">
        <f>SUM(Table1[[#This Row],[CSS]:[CFTN]])</f>
        <v>2826.96</v>
      </c>
      <c r="H487" s="10">
        <v>44972</v>
      </c>
      <c r="I487" s="5" t="str">
        <f>"FY "&amp;IF(MONTH(Table1[[#This Row],[SCO Pay Date]])&gt;=7,YEAR(Table1[[#This Row],[SCO Pay Date]]),YEAR(Table1[[#This Row],[SCO Pay Date]])-1)&amp;"-"&amp;RIGHT(IF(MONTH(Table1[[#This Row],[SCO Pay Date]])&gt;=7,YEAR(Table1[[#This Row],[SCO Pay Date]])+1,YEAR(Table1[[#This Row],[SCO Pay Date]])),2)</f>
        <v>FY 2022-23</v>
      </c>
      <c r="J487" s="1"/>
      <c r="K487" s="1"/>
      <c r="L487" s="1"/>
      <c r="M487" s="1"/>
      <c r="N487" s="1"/>
    </row>
    <row r="488" spans="1:14" x14ac:dyDescent="0.3">
      <c r="A488" s="8" t="s">
        <v>52</v>
      </c>
      <c r="B488" s="5">
        <v>0</v>
      </c>
      <c r="C488" s="5">
        <v>0</v>
      </c>
      <c r="D488" s="5">
        <v>0</v>
      </c>
      <c r="E488" s="5">
        <v>0</v>
      </c>
      <c r="F488" s="5">
        <v>0</v>
      </c>
      <c r="G488" s="5">
        <f>SUM(Table1[[#This Row],[CSS]:[CFTN]])</f>
        <v>0</v>
      </c>
      <c r="H488" s="10">
        <v>44972</v>
      </c>
      <c r="I488" s="5" t="str">
        <f>"FY "&amp;IF(MONTH(Table1[[#This Row],[SCO Pay Date]])&gt;=7,YEAR(Table1[[#This Row],[SCO Pay Date]]),YEAR(Table1[[#This Row],[SCO Pay Date]])-1)&amp;"-"&amp;RIGHT(IF(MONTH(Table1[[#This Row],[SCO Pay Date]])&gt;=7,YEAR(Table1[[#This Row],[SCO Pay Date]])+1,YEAR(Table1[[#This Row],[SCO Pay Date]])),2)</f>
        <v>FY 2022-23</v>
      </c>
      <c r="J488" s="1"/>
      <c r="K488" s="1"/>
      <c r="L488" s="1"/>
      <c r="M488" s="1"/>
      <c r="N488" s="1"/>
    </row>
    <row r="489" spans="1:14" x14ac:dyDescent="0.3">
      <c r="A489" s="8" t="s">
        <v>51</v>
      </c>
      <c r="B489" s="5">
        <v>5540.41</v>
      </c>
      <c r="C489" s="5">
        <v>10177</v>
      </c>
      <c r="D489" s="5">
        <v>4530.42</v>
      </c>
      <c r="E489" s="5">
        <v>2513.0300000000002</v>
      </c>
      <c r="F489" s="5">
        <v>26612.21</v>
      </c>
      <c r="G489" s="5">
        <f>SUM(Table1[[#This Row],[CSS]:[CFTN]])</f>
        <v>49373.07</v>
      </c>
      <c r="H489" s="10">
        <v>44972</v>
      </c>
      <c r="I489" s="5" t="str">
        <f>"FY "&amp;IF(MONTH(Table1[[#This Row],[SCO Pay Date]])&gt;=7,YEAR(Table1[[#This Row],[SCO Pay Date]]),YEAR(Table1[[#This Row],[SCO Pay Date]])-1)&amp;"-"&amp;RIGHT(IF(MONTH(Table1[[#This Row],[SCO Pay Date]])&gt;=7,YEAR(Table1[[#This Row],[SCO Pay Date]])+1,YEAR(Table1[[#This Row],[SCO Pay Date]])),2)</f>
        <v>FY 2022-23</v>
      </c>
      <c r="J489" s="1"/>
      <c r="K489" s="1"/>
      <c r="L489" s="1"/>
      <c r="M489" s="1"/>
      <c r="N489" s="1"/>
    </row>
    <row r="490" spans="1:14" x14ac:dyDescent="0.3">
      <c r="A490" s="8" t="s">
        <v>50</v>
      </c>
      <c r="B490" s="5">
        <v>0</v>
      </c>
      <c r="C490" s="5">
        <v>160.65</v>
      </c>
      <c r="D490" s="5">
        <v>0</v>
      </c>
      <c r="E490" s="5">
        <v>0</v>
      </c>
      <c r="F490" s="5">
        <v>185.72</v>
      </c>
      <c r="G490" s="5">
        <f>SUM(Table1[[#This Row],[CSS]:[CFTN]])</f>
        <v>346.37</v>
      </c>
      <c r="H490" s="10">
        <v>44972</v>
      </c>
      <c r="I490" s="5" t="str">
        <f>"FY "&amp;IF(MONTH(Table1[[#This Row],[SCO Pay Date]])&gt;=7,YEAR(Table1[[#This Row],[SCO Pay Date]]),YEAR(Table1[[#This Row],[SCO Pay Date]])-1)&amp;"-"&amp;RIGHT(IF(MONTH(Table1[[#This Row],[SCO Pay Date]])&gt;=7,YEAR(Table1[[#This Row],[SCO Pay Date]])+1,YEAR(Table1[[#This Row],[SCO Pay Date]])),2)</f>
        <v>FY 2022-23</v>
      </c>
      <c r="J490" s="1"/>
      <c r="K490" s="1"/>
      <c r="L490" s="1"/>
      <c r="M490" s="1"/>
      <c r="N490" s="1"/>
    </row>
    <row r="491" spans="1:14" x14ac:dyDescent="0.3">
      <c r="A491" s="8" t="s">
        <v>49</v>
      </c>
      <c r="B491" s="5">
        <v>0</v>
      </c>
      <c r="C491" s="5">
        <v>0</v>
      </c>
      <c r="D491" s="5">
        <v>0</v>
      </c>
      <c r="E491" s="5">
        <v>0</v>
      </c>
      <c r="F491" s="5">
        <v>3045.15</v>
      </c>
      <c r="G491" s="5">
        <f>SUM(Table1[[#This Row],[CSS]:[CFTN]])</f>
        <v>3045.15</v>
      </c>
      <c r="H491" s="10">
        <v>44972</v>
      </c>
      <c r="I491" s="5" t="str">
        <f>"FY "&amp;IF(MONTH(Table1[[#This Row],[SCO Pay Date]])&gt;=7,YEAR(Table1[[#This Row],[SCO Pay Date]]),YEAR(Table1[[#This Row],[SCO Pay Date]])-1)&amp;"-"&amp;RIGHT(IF(MONTH(Table1[[#This Row],[SCO Pay Date]])&gt;=7,YEAR(Table1[[#This Row],[SCO Pay Date]])+1,YEAR(Table1[[#This Row],[SCO Pay Date]])),2)</f>
        <v>FY 2022-23</v>
      </c>
      <c r="J491" s="1"/>
      <c r="K491" s="1"/>
      <c r="L491" s="1"/>
      <c r="M491" s="1"/>
      <c r="N491" s="1"/>
    </row>
    <row r="492" spans="1:14" x14ac:dyDescent="0.3">
      <c r="A492" s="8" t="s">
        <v>48</v>
      </c>
      <c r="B492" s="5">
        <v>5794.53</v>
      </c>
      <c r="C492" s="5">
        <v>8771.67</v>
      </c>
      <c r="D492" s="5">
        <v>4738.2299999999996</v>
      </c>
      <c r="E492" s="5">
        <v>2628.3</v>
      </c>
      <c r="F492" s="5">
        <v>27833.22</v>
      </c>
      <c r="G492" s="5">
        <f>SUM(Table1[[#This Row],[CSS]:[CFTN]])</f>
        <v>49765.95</v>
      </c>
      <c r="H492" s="10">
        <v>44972</v>
      </c>
      <c r="I492" s="5" t="str">
        <f>"FY "&amp;IF(MONTH(Table1[[#This Row],[SCO Pay Date]])&gt;=7,YEAR(Table1[[#This Row],[SCO Pay Date]]),YEAR(Table1[[#This Row],[SCO Pay Date]])-1)&amp;"-"&amp;RIGHT(IF(MONTH(Table1[[#This Row],[SCO Pay Date]])&gt;=7,YEAR(Table1[[#This Row],[SCO Pay Date]])+1,YEAR(Table1[[#This Row],[SCO Pay Date]])),2)</f>
        <v>FY 2022-23</v>
      </c>
      <c r="J492" s="1"/>
      <c r="K492" s="1"/>
      <c r="L492" s="1"/>
      <c r="M492" s="1"/>
      <c r="N492" s="1"/>
    </row>
    <row r="493" spans="1:14" x14ac:dyDescent="0.3">
      <c r="A493" s="8" t="s">
        <v>47</v>
      </c>
      <c r="B493" s="5">
        <v>0</v>
      </c>
      <c r="C493" s="5">
        <v>225.03</v>
      </c>
      <c r="D493" s="5">
        <v>0</v>
      </c>
      <c r="E493" s="5">
        <v>0</v>
      </c>
      <c r="F493" s="5">
        <v>1087.68</v>
      </c>
      <c r="G493" s="5">
        <f>SUM(Table1[[#This Row],[CSS]:[CFTN]])</f>
        <v>1312.71</v>
      </c>
      <c r="H493" s="10">
        <v>44972</v>
      </c>
      <c r="I493" s="5" t="str">
        <f>"FY "&amp;IF(MONTH(Table1[[#This Row],[SCO Pay Date]])&gt;=7,YEAR(Table1[[#This Row],[SCO Pay Date]]),YEAR(Table1[[#This Row],[SCO Pay Date]])-1)&amp;"-"&amp;RIGHT(IF(MONTH(Table1[[#This Row],[SCO Pay Date]])&gt;=7,YEAR(Table1[[#This Row],[SCO Pay Date]])+1,YEAR(Table1[[#This Row],[SCO Pay Date]])),2)</f>
        <v>FY 2022-23</v>
      </c>
      <c r="J493" s="1"/>
      <c r="K493" s="1"/>
      <c r="L493" s="1"/>
      <c r="M493" s="1"/>
      <c r="N493" s="1"/>
    </row>
    <row r="494" spans="1:14" x14ac:dyDescent="0.3">
      <c r="A494" s="8" t="s">
        <v>46</v>
      </c>
      <c r="B494" s="5">
        <v>384.25</v>
      </c>
      <c r="C494" s="5">
        <v>1097.48</v>
      </c>
      <c r="D494" s="5">
        <v>343.94</v>
      </c>
      <c r="E494" s="5">
        <v>129.78</v>
      </c>
      <c r="F494" s="5">
        <v>3575.48</v>
      </c>
      <c r="G494" s="5">
        <f>SUM(Table1[[#This Row],[CSS]:[CFTN]])</f>
        <v>5530.93</v>
      </c>
      <c r="H494" s="10">
        <v>44972</v>
      </c>
      <c r="I494" s="5" t="str">
        <f>"FY "&amp;IF(MONTH(Table1[[#This Row],[SCO Pay Date]])&gt;=7,YEAR(Table1[[#This Row],[SCO Pay Date]]),YEAR(Table1[[#This Row],[SCO Pay Date]])-1)&amp;"-"&amp;RIGHT(IF(MONTH(Table1[[#This Row],[SCO Pay Date]])&gt;=7,YEAR(Table1[[#This Row],[SCO Pay Date]])+1,YEAR(Table1[[#This Row],[SCO Pay Date]])),2)</f>
        <v>FY 2022-23</v>
      </c>
      <c r="J494" s="1"/>
      <c r="K494" s="1"/>
      <c r="L494" s="1"/>
      <c r="M494" s="1"/>
      <c r="N494" s="1"/>
    </row>
    <row r="495" spans="1:14" x14ac:dyDescent="0.3">
      <c r="A495" s="8" t="s">
        <v>45</v>
      </c>
      <c r="B495" s="5">
        <v>2307.7800000000002</v>
      </c>
      <c r="C495" s="5">
        <v>1950.35</v>
      </c>
      <c r="D495" s="5">
        <v>1784.69</v>
      </c>
      <c r="E495" s="5">
        <v>1214.1500000000001</v>
      </c>
      <c r="F495" s="5">
        <v>5179.09</v>
      </c>
      <c r="G495" s="5">
        <f>SUM(Table1[[#This Row],[CSS]:[CFTN]])</f>
        <v>12436.06</v>
      </c>
      <c r="H495" s="10">
        <v>44972</v>
      </c>
      <c r="I495" s="5" t="str">
        <f>"FY "&amp;IF(MONTH(Table1[[#This Row],[SCO Pay Date]])&gt;=7,YEAR(Table1[[#This Row],[SCO Pay Date]]),YEAR(Table1[[#This Row],[SCO Pay Date]])-1)&amp;"-"&amp;RIGHT(IF(MONTH(Table1[[#This Row],[SCO Pay Date]])&gt;=7,YEAR(Table1[[#This Row],[SCO Pay Date]])+1,YEAR(Table1[[#This Row],[SCO Pay Date]])),2)</f>
        <v>FY 2022-23</v>
      </c>
      <c r="J495" s="1"/>
      <c r="K495" s="1"/>
      <c r="L495" s="1"/>
      <c r="M495" s="1"/>
      <c r="N495" s="1"/>
    </row>
    <row r="496" spans="1:14" x14ac:dyDescent="0.3">
      <c r="A496" s="8" t="s">
        <v>44</v>
      </c>
      <c r="B496" s="5">
        <v>0</v>
      </c>
      <c r="C496" s="5">
        <v>0</v>
      </c>
      <c r="D496" s="5">
        <v>0</v>
      </c>
      <c r="E496" s="5">
        <v>0</v>
      </c>
      <c r="F496" s="5">
        <v>0</v>
      </c>
      <c r="G496" s="5">
        <f>SUM(Table1[[#This Row],[CSS]:[CFTN]])</f>
        <v>0</v>
      </c>
      <c r="H496" s="10">
        <v>44972</v>
      </c>
      <c r="I496" s="5" t="str">
        <f>"FY "&amp;IF(MONTH(Table1[[#This Row],[SCO Pay Date]])&gt;=7,YEAR(Table1[[#This Row],[SCO Pay Date]]),YEAR(Table1[[#This Row],[SCO Pay Date]])-1)&amp;"-"&amp;RIGHT(IF(MONTH(Table1[[#This Row],[SCO Pay Date]])&gt;=7,YEAR(Table1[[#This Row],[SCO Pay Date]])+1,YEAR(Table1[[#This Row],[SCO Pay Date]])),2)</f>
        <v>FY 2022-23</v>
      </c>
      <c r="J496" s="1"/>
      <c r="K496" s="1"/>
      <c r="L496" s="1"/>
      <c r="M496" s="1"/>
      <c r="N496" s="1"/>
    </row>
    <row r="497" spans="1:14" x14ac:dyDescent="0.3">
      <c r="A497" s="8" t="s">
        <v>43</v>
      </c>
      <c r="B497" s="5">
        <v>5066.3999999999996</v>
      </c>
      <c r="C497" s="5">
        <v>9069.26</v>
      </c>
      <c r="D497" s="5">
        <v>4142.83</v>
      </c>
      <c r="E497" s="5">
        <v>2298.0300000000002</v>
      </c>
      <c r="F497" s="5">
        <v>24185.22</v>
      </c>
      <c r="G497" s="5">
        <f>SUM(Table1[[#This Row],[CSS]:[CFTN]])</f>
        <v>44761.74</v>
      </c>
      <c r="H497" s="10">
        <v>44972</v>
      </c>
      <c r="I497" s="5" t="str">
        <f>"FY "&amp;IF(MONTH(Table1[[#This Row],[SCO Pay Date]])&gt;=7,YEAR(Table1[[#This Row],[SCO Pay Date]]),YEAR(Table1[[#This Row],[SCO Pay Date]])-1)&amp;"-"&amp;RIGHT(IF(MONTH(Table1[[#This Row],[SCO Pay Date]])&gt;=7,YEAR(Table1[[#This Row],[SCO Pay Date]])+1,YEAR(Table1[[#This Row],[SCO Pay Date]])),2)</f>
        <v>FY 2022-23</v>
      </c>
      <c r="J497" s="1"/>
      <c r="K497" s="1"/>
      <c r="L497" s="1"/>
      <c r="M497" s="1"/>
      <c r="N497" s="1"/>
    </row>
    <row r="498" spans="1:14" x14ac:dyDescent="0.3">
      <c r="A498" s="8" t="s">
        <v>42</v>
      </c>
      <c r="B498" s="5">
        <v>1559.99</v>
      </c>
      <c r="C498" s="5">
        <v>1533.45</v>
      </c>
      <c r="D498" s="5">
        <v>1219.55</v>
      </c>
      <c r="E498" s="5">
        <v>786.54</v>
      </c>
      <c r="F498" s="5">
        <v>4144.3</v>
      </c>
      <c r="G498" s="5">
        <f>SUM(Table1[[#This Row],[CSS]:[CFTN]])</f>
        <v>9243.83</v>
      </c>
      <c r="H498" s="10">
        <v>44972</v>
      </c>
      <c r="I498" s="5" t="str">
        <f>"FY "&amp;IF(MONTH(Table1[[#This Row],[SCO Pay Date]])&gt;=7,YEAR(Table1[[#This Row],[SCO Pay Date]]),YEAR(Table1[[#This Row],[SCO Pay Date]])-1)&amp;"-"&amp;RIGHT(IF(MONTH(Table1[[#This Row],[SCO Pay Date]])&gt;=7,YEAR(Table1[[#This Row],[SCO Pay Date]])+1,YEAR(Table1[[#This Row],[SCO Pay Date]])),2)</f>
        <v>FY 2022-23</v>
      </c>
      <c r="J498" s="1"/>
      <c r="K498" s="1"/>
      <c r="L498" s="1"/>
      <c r="M498" s="1"/>
      <c r="N498" s="1"/>
    </row>
    <row r="499" spans="1:14" x14ac:dyDescent="0.3">
      <c r="A499" s="8" t="s">
        <v>41</v>
      </c>
      <c r="B499" s="5">
        <v>654.88</v>
      </c>
      <c r="C499" s="5">
        <v>700.17</v>
      </c>
      <c r="D499" s="5">
        <v>515.32000000000005</v>
      </c>
      <c r="E499" s="5">
        <v>333.09</v>
      </c>
      <c r="F499" s="5">
        <v>1985.51</v>
      </c>
      <c r="G499" s="5">
        <f>SUM(Table1[[#This Row],[CSS]:[CFTN]])</f>
        <v>4188.97</v>
      </c>
      <c r="H499" s="10">
        <v>44972</v>
      </c>
      <c r="I499" s="5" t="str">
        <f>"FY "&amp;IF(MONTH(Table1[[#This Row],[SCO Pay Date]])&gt;=7,YEAR(Table1[[#This Row],[SCO Pay Date]]),YEAR(Table1[[#This Row],[SCO Pay Date]])-1)&amp;"-"&amp;RIGHT(IF(MONTH(Table1[[#This Row],[SCO Pay Date]])&gt;=7,YEAR(Table1[[#This Row],[SCO Pay Date]])+1,YEAR(Table1[[#This Row],[SCO Pay Date]])),2)</f>
        <v>FY 2022-23</v>
      </c>
      <c r="J499" s="1"/>
      <c r="K499" s="1"/>
      <c r="L499" s="1"/>
      <c r="M499" s="1"/>
      <c r="N499" s="1"/>
    </row>
    <row r="500" spans="1:14" x14ac:dyDescent="0.3">
      <c r="A500" s="8" t="s">
        <v>40</v>
      </c>
      <c r="B500" s="5">
        <v>0</v>
      </c>
      <c r="C500" s="5">
        <v>0</v>
      </c>
      <c r="D500" s="5">
        <v>0</v>
      </c>
      <c r="E500" s="5">
        <v>0</v>
      </c>
      <c r="F500" s="5">
        <v>0</v>
      </c>
      <c r="G500" s="5">
        <f>SUM(Table1[[#This Row],[CSS]:[CFTN]])</f>
        <v>0</v>
      </c>
      <c r="H500" s="10">
        <v>44972</v>
      </c>
      <c r="I500" s="5" t="str">
        <f>"FY "&amp;IF(MONTH(Table1[[#This Row],[SCO Pay Date]])&gt;=7,YEAR(Table1[[#This Row],[SCO Pay Date]]),YEAR(Table1[[#This Row],[SCO Pay Date]])-1)&amp;"-"&amp;RIGHT(IF(MONTH(Table1[[#This Row],[SCO Pay Date]])&gt;=7,YEAR(Table1[[#This Row],[SCO Pay Date]])+1,YEAR(Table1[[#This Row],[SCO Pay Date]])),2)</f>
        <v>FY 2022-23</v>
      </c>
      <c r="J500" s="1"/>
      <c r="K500" s="1"/>
      <c r="L500" s="1"/>
      <c r="M500" s="1"/>
      <c r="N500" s="1"/>
    </row>
    <row r="501" spans="1:14" x14ac:dyDescent="0.3">
      <c r="A501" s="8" t="s">
        <v>39</v>
      </c>
      <c r="B501" s="5">
        <v>62939.78</v>
      </c>
      <c r="C501" s="5">
        <v>95277.180000000008</v>
      </c>
      <c r="D501" s="5">
        <v>51466.27</v>
      </c>
      <c r="E501" s="5">
        <v>28548.400000000001</v>
      </c>
      <c r="F501" s="5">
        <v>288859.53000000003</v>
      </c>
      <c r="G501" s="5">
        <f>SUM(Table1[[#This Row],[CSS]:[CFTN]])</f>
        <v>527091.16</v>
      </c>
      <c r="H501" s="10">
        <v>44972</v>
      </c>
      <c r="I501" s="5" t="str">
        <f>"FY "&amp;IF(MONTH(Table1[[#This Row],[SCO Pay Date]])&gt;=7,YEAR(Table1[[#This Row],[SCO Pay Date]]),YEAR(Table1[[#This Row],[SCO Pay Date]])-1)&amp;"-"&amp;RIGHT(IF(MONTH(Table1[[#This Row],[SCO Pay Date]])&gt;=7,YEAR(Table1[[#This Row],[SCO Pay Date]])+1,YEAR(Table1[[#This Row],[SCO Pay Date]])),2)</f>
        <v>FY 2022-23</v>
      </c>
      <c r="J501" s="1"/>
      <c r="K501" s="1"/>
      <c r="L501" s="1"/>
      <c r="M501" s="1"/>
      <c r="N501" s="1"/>
    </row>
    <row r="502" spans="1:14" x14ac:dyDescent="0.3">
      <c r="A502" s="8" t="s">
        <v>38</v>
      </c>
      <c r="B502" s="5">
        <v>89.78</v>
      </c>
      <c r="C502" s="5">
        <v>1328.96</v>
      </c>
      <c r="D502" s="5">
        <v>386.32</v>
      </c>
      <c r="E502" s="5">
        <v>119.3</v>
      </c>
      <c r="F502" s="5">
        <v>4356.16</v>
      </c>
      <c r="G502" s="5">
        <f>SUM(Table1[[#This Row],[CSS]:[CFTN]])</f>
        <v>6280.5199999999995</v>
      </c>
      <c r="H502" s="10">
        <v>44972</v>
      </c>
      <c r="I502" s="5" t="str">
        <f>"FY "&amp;IF(MONTH(Table1[[#This Row],[SCO Pay Date]])&gt;=7,YEAR(Table1[[#This Row],[SCO Pay Date]]),YEAR(Table1[[#This Row],[SCO Pay Date]])-1)&amp;"-"&amp;RIGHT(IF(MONTH(Table1[[#This Row],[SCO Pay Date]])&gt;=7,YEAR(Table1[[#This Row],[SCO Pay Date]])+1,YEAR(Table1[[#This Row],[SCO Pay Date]])),2)</f>
        <v>FY 2022-23</v>
      </c>
      <c r="J502" s="1"/>
      <c r="K502" s="1"/>
      <c r="L502" s="1"/>
      <c r="M502" s="1"/>
      <c r="N502" s="1"/>
    </row>
    <row r="503" spans="1:14" x14ac:dyDescent="0.3">
      <c r="A503" s="8" t="s">
        <v>37</v>
      </c>
      <c r="B503" s="5">
        <v>2979.5</v>
      </c>
      <c r="C503" s="5">
        <v>2485.42</v>
      </c>
      <c r="D503" s="5">
        <v>2302.15</v>
      </c>
      <c r="E503" s="5">
        <v>1572.3</v>
      </c>
      <c r="F503" s="5">
        <v>6572.59</v>
      </c>
      <c r="G503" s="5">
        <f>SUM(Table1[[#This Row],[CSS]:[CFTN]])</f>
        <v>15911.96</v>
      </c>
      <c r="H503" s="10">
        <v>44972</v>
      </c>
      <c r="I503" s="5" t="str">
        <f>"FY "&amp;IF(MONTH(Table1[[#This Row],[SCO Pay Date]])&gt;=7,YEAR(Table1[[#This Row],[SCO Pay Date]]),YEAR(Table1[[#This Row],[SCO Pay Date]])-1)&amp;"-"&amp;RIGHT(IF(MONTH(Table1[[#This Row],[SCO Pay Date]])&gt;=7,YEAR(Table1[[#This Row],[SCO Pay Date]])+1,YEAR(Table1[[#This Row],[SCO Pay Date]])),2)</f>
        <v>FY 2022-23</v>
      </c>
      <c r="J503" s="1"/>
      <c r="K503" s="1"/>
      <c r="L503" s="1"/>
      <c r="M503" s="1"/>
      <c r="N503" s="1"/>
    </row>
    <row r="504" spans="1:14" x14ac:dyDescent="0.3">
      <c r="A504" s="8" t="s">
        <v>36</v>
      </c>
      <c r="B504" s="5">
        <v>0</v>
      </c>
      <c r="C504" s="5">
        <v>137.13999999999999</v>
      </c>
      <c r="D504" s="5">
        <v>0</v>
      </c>
      <c r="E504" s="5">
        <v>0</v>
      </c>
      <c r="F504" s="5">
        <v>688.98</v>
      </c>
      <c r="G504" s="5">
        <f>SUM(Table1[[#This Row],[CSS]:[CFTN]])</f>
        <v>826.12</v>
      </c>
      <c r="H504" s="10">
        <v>44972</v>
      </c>
      <c r="I504" s="5" t="str">
        <f>"FY "&amp;IF(MONTH(Table1[[#This Row],[SCO Pay Date]])&gt;=7,YEAR(Table1[[#This Row],[SCO Pay Date]]),YEAR(Table1[[#This Row],[SCO Pay Date]])-1)&amp;"-"&amp;RIGHT(IF(MONTH(Table1[[#This Row],[SCO Pay Date]])&gt;=7,YEAR(Table1[[#This Row],[SCO Pay Date]])+1,YEAR(Table1[[#This Row],[SCO Pay Date]])),2)</f>
        <v>FY 2022-23</v>
      </c>
      <c r="J504" s="1"/>
      <c r="K504" s="1"/>
      <c r="L504" s="1"/>
      <c r="M504" s="1"/>
      <c r="N504" s="1"/>
    </row>
    <row r="505" spans="1:14" x14ac:dyDescent="0.3">
      <c r="A505" s="8" t="s">
        <v>35</v>
      </c>
      <c r="B505" s="5">
        <v>0</v>
      </c>
      <c r="C505" s="5">
        <v>401.05</v>
      </c>
      <c r="D505" s="5">
        <v>0</v>
      </c>
      <c r="E505" s="5">
        <v>0</v>
      </c>
      <c r="F505" s="5">
        <v>2158.0300000000002</v>
      </c>
      <c r="G505" s="5">
        <f>SUM(Table1[[#This Row],[CSS]:[CFTN]])</f>
        <v>2559.0800000000004</v>
      </c>
      <c r="H505" s="10">
        <v>44972</v>
      </c>
      <c r="I505" s="5" t="str">
        <f>"FY "&amp;IF(MONTH(Table1[[#This Row],[SCO Pay Date]])&gt;=7,YEAR(Table1[[#This Row],[SCO Pay Date]]),YEAR(Table1[[#This Row],[SCO Pay Date]])-1)&amp;"-"&amp;RIGHT(IF(MONTH(Table1[[#This Row],[SCO Pay Date]])&gt;=7,YEAR(Table1[[#This Row],[SCO Pay Date]])+1,YEAR(Table1[[#This Row],[SCO Pay Date]])),2)</f>
        <v>FY 2022-23</v>
      </c>
      <c r="J505" s="1"/>
      <c r="K505" s="1"/>
      <c r="L505" s="1"/>
      <c r="M505" s="1"/>
      <c r="N505" s="1"/>
    </row>
    <row r="506" spans="1:14" x14ac:dyDescent="0.3">
      <c r="A506" s="8" t="s">
        <v>34</v>
      </c>
      <c r="B506" s="5">
        <v>3753.79</v>
      </c>
      <c r="C506" s="5">
        <v>3012.45</v>
      </c>
      <c r="D506" s="5">
        <v>2897.49</v>
      </c>
      <c r="E506" s="5">
        <v>1986.4</v>
      </c>
      <c r="F506" s="5">
        <v>8110.76</v>
      </c>
      <c r="G506" s="5">
        <f>SUM(Table1[[#This Row],[CSS]:[CFTN]])</f>
        <v>19760.89</v>
      </c>
      <c r="H506" s="10">
        <v>44972</v>
      </c>
      <c r="I506" s="5" t="str">
        <f>"FY "&amp;IF(MONTH(Table1[[#This Row],[SCO Pay Date]])&gt;=7,YEAR(Table1[[#This Row],[SCO Pay Date]]),YEAR(Table1[[#This Row],[SCO Pay Date]])-1)&amp;"-"&amp;RIGHT(IF(MONTH(Table1[[#This Row],[SCO Pay Date]])&gt;=7,YEAR(Table1[[#This Row],[SCO Pay Date]])+1,YEAR(Table1[[#This Row],[SCO Pay Date]])),2)</f>
        <v>FY 2022-23</v>
      </c>
      <c r="J506" s="1"/>
      <c r="K506" s="1"/>
      <c r="L506" s="1"/>
      <c r="M506" s="1"/>
      <c r="N506" s="1"/>
    </row>
    <row r="507" spans="1:14" x14ac:dyDescent="0.3">
      <c r="A507" s="8" t="s">
        <v>33</v>
      </c>
      <c r="B507" s="5">
        <v>126.09</v>
      </c>
      <c r="C507" s="5">
        <v>213.15</v>
      </c>
      <c r="D507" s="5">
        <v>103.97</v>
      </c>
      <c r="E507" s="5">
        <v>50.92</v>
      </c>
      <c r="F507" s="5">
        <v>652.30999999999995</v>
      </c>
      <c r="G507" s="5">
        <f>SUM(Table1[[#This Row],[CSS]:[CFTN]])</f>
        <v>1146.44</v>
      </c>
      <c r="H507" s="10">
        <v>44972</v>
      </c>
      <c r="I507" s="5" t="str">
        <f>"FY "&amp;IF(MONTH(Table1[[#This Row],[SCO Pay Date]])&gt;=7,YEAR(Table1[[#This Row],[SCO Pay Date]]),YEAR(Table1[[#This Row],[SCO Pay Date]])-1)&amp;"-"&amp;RIGHT(IF(MONTH(Table1[[#This Row],[SCO Pay Date]])&gt;=7,YEAR(Table1[[#This Row],[SCO Pay Date]])+1,YEAR(Table1[[#This Row],[SCO Pay Date]])),2)</f>
        <v>FY 2022-23</v>
      </c>
      <c r="J507" s="1"/>
      <c r="K507" s="1"/>
      <c r="L507" s="1"/>
      <c r="M507" s="1"/>
      <c r="N507" s="1"/>
    </row>
    <row r="508" spans="1:14" x14ac:dyDescent="0.3">
      <c r="A508" s="8" t="s">
        <v>32</v>
      </c>
      <c r="B508" s="5">
        <v>0</v>
      </c>
      <c r="C508" s="5">
        <v>0</v>
      </c>
      <c r="D508" s="5">
        <v>0</v>
      </c>
      <c r="E508" s="5">
        <v>0</v>
      </c>
      <c r="F508" s="5">
        <v>171.83</v>
      </c>
      <c r="G508" s="5">
        <f>SUM(Table1[[#This Row],[CSS]:[CFTN]])</f>
        <v>171.83</v>
      </c>
      <c r="H508" s="10">
        <v>44972</v>
      </c>
      <c r="I508" s="5" t="str">
        <f>"FY "&amp;IF(MONTH(Table1[[#This Row],[SCO Pay Date]])&gt;=7,YEAR(Table1[[#This Row],[SCO Pay Date]]),YEAR(Table1[[#This Row],[SCO Pay Date]])-1)&amp;"-"&amp;RIGHT(IF(MONTH(Table1[[#This Row],[SCO Pay Date]])&gt;=7,YEAR(Table1[[#This Row],[SCO Pay Date]])+1,YEAR(Table1[[#This Row],[SCO Pay Date]])),2)</f>
        <v>FY 2022-23</v>
      </c>
      <c r="J508" s="1"/>
      <c r="K508" s="1"/>
      <c r="L508" s="1"/>
      <c r="M508" s="1"/>
      <c r="N508" s="1"/>
    </row>
    <row r="509" spans="1:14" x14ac:dyDescent="0.3">
      <c r="A509" s="8" t="s">
        <v>31</v>
      </c>
      <c r="B509" s="5">
        <v>5133.2</v>
      </c>
      <c r="C509" s="5">
        <v>4576.6899999999996</v>
      </c>
      <c r="D509" s="5">
        <v>3984.16</v>
      </c>
      <c r="E509" s="5">
        <v>2666.94</v>
      </c>
      <c r="F509" s="5">
        <v>12353.92</v>
      </c>
      <c r="G509" s="5">
        <f>SUM(Table1[[#This Row],[CSS]:[CFTN]])</f>
        <v>28714.91</v>
      </c>
      <c r="H509" s="10">
        <v>44972</v>
      </c>
      <c r="I509" s="5" t="str">
        <f>"FY "&amp;IF(MONTH(Table1[[#This Row],[SCO Pay Date]])&gt;=7,YEAR(Table1[[#This Row],[SCO Pay Date]]),YEAR(Table1[[#This Row],[SCO Pay Date]])-1)&amp;"-"&amp;RIGHT(IF(MONTH(Table1[[#This Row],[SCO Pay Date]])&gt;=7,YEAR(Table1[[#This Row],[SCO Pay Date]])+1,YEAR(Table1[[#This Row],[SCO Pay Date]])),2)</f>
        <v>FY 2022-23</v>
      </c>
      <c r="J509" s="1"/>
      <c r="K509" s="1"/>
      <c r="L509" s="1"/>
      <c r="M509" s="1"/>
      <c r="N509" s="1"/>
    </row>
    <row r="510" spans="1:14" x14ac:dyDescent="0.3">
      <c r="A510" s="8" t="s">
        <v>30</v>
      </c>
      <c r="B510" s="5">
        <v>927.86</v>
      </c>
      <c r="C510" s="5">
        <v>1129.58</v>
      </c>
      <c r="D510" s="5">
        <v>738.75</v>
      </c>
      <c r="E510" s="5">
        <v>445.02</v>
      </c>
      <c r="F510" s="5">
        <v>3291.7</v>
      </c>
      <c r="G510" s="5">
        <f>SUM(Table1[[#This Row],[CSS]:[CFTN]])</f>
        <v>6532.91</v>
      </c>
      <c r="H510" s="10">
        <v>44972</v>
      </c>
      <c r="I510" s="5" t="str">
        <f>"FY "&amp;IF(MONTH(Table1[[#This Row],[SCO Pay Date]])&gt;=7,YEAR(Table1[[#This Row],[SCO Pay Date]]),YEAR(Table1[[#This Row],[SCO Pay Date]])-1)&amp;"-"&amp;RIGHT(IF(MONTH(Table1[[#This Row],[SCO Pay Date]])&gt;=7,YEAR(Table1[[#This Row],[SCO Pay Date]])+1,YEAR(Table1[[#This Row],[SCO Pay Date]])),2)</f>
        <v>FY 2022-23</v>
      </c>
      <c r="J510" s="1"/>
      <c r="K510" s="1"/>
      <c r="L510" s="1"/>
      <c r="M510" s="1"/>
      <c r="N510" s="1"/>
    </row>
    <row r="511" spans="1:14" x14ac:dyDescent="0.3">
      <c r="A511" s="8" t="s">
        <v>29</v>
      </c>
      <c r="B511" s="5">
        <v>0</v>
      </c>
      <c r="C511" s="5">
        <v>0</v>
      </c>
      <c r="D511" s="5">
        <v>0</v>
      </c>
      <c r="E511" s="5">
        <v>0</v>
      </c>
      <c r="F511" s="5">
        <v>0</v>
      </c>
      <c r="G511" s="5">
        <f>SUM(Table1[[#This Row],[CSS]:[CFTN]])</f>
        <v>0</v>
      </c>
      <c r="H511" s="10">
        <v>44972</v>
      </c>
      <c r="I511" s="5" t="str">
        <f>"FY "&amp;IF(MONTH(Table1[[#This Row],[SCO Pay Date]])&gt;=7,YEAR(Table1[[#This Row],[SCO Pay Date]]),YEAR(Table1[[#This Row],[SCO Pay Date]])-1)&amp;"-"&amp;RIGHT(IF(MONTH(Table1[[#This Row],[SCO Pay Date]])&gt;=7,YEAR(Table1[[#This Row],[SCO Pay Date]])+1,YEAR(Table1[[#This Row],[SCO Pay Date]])),2)</f>
        <v>FY 2022-23</v>
      </c>
      <c r="J511" s="1"/>
      <c r="K511" s="1"/>
      <c r="L511" s="1"/>
      <c r="M511" s="1"/>
      <c r="N511" s="1"/>
    </row>
    <row r="512" spans="1:14" x14ac:dyDescent="0.3">
      <c r="A512" s="8" t="s">
        <v>28</v>
      </c>
      <c r="B512" s="5">
        <v>18341.400000000001</v>
      </c>
      <c r="C512" s="5">
        <v>27764.91</v>
      </c>
      <c r="D512" s="5">
        <v>14997.87</v>
      </c>
      <c r="E512" s="5">
        <v>8319.33</v>
      </c>
      <c r="F512" s="5">
        <v>84177.09</v>
      </c>
      <c r="G512" s="5">
        <f>SUM(Table1[[#This Row],[CSS]:[CFTN]])</f>
        <v>153600.59999999998</v>
      </c>
      <c r="H512" s="10">
        <v>44972</v>
      </c>
      <c r="I512" s="5" t="str">
        <f>"FY "&amp;IF(MONTH(Table1[[#This Row],[SCO Pay Date]])&gt;=7,YEAR(Table1[[#This Row],[SCO Pay Date]]),YEAR(Table1[[#This Row],[SCO Pay Date]])-1)&amp;"-"&amp;RIGHT(IF(MONTH(Table1[[#This Row],[SCO Pay Date]])&gt;=7,YEAR(Table1[[#This Row],[SCO Pay Date]])+1,YEAR(Table1[[#This Row],[SCO Pay Date]])),2)</f>
        <v>FY 2022-23</v>
      </c>
      <c r="J512" s="1"/>
      <c r="K512" s="1"/>
      <c r="L512" s="1"/>
      <c r="M512" s="1"/>
      <c r="N512" s="1"/>
    </row>
    <row r="513" spans="1:14" x14ac:dyDescent="0.3">
      <c r="A513" s="8" t="s">
        <v>27</v>
      </c>
      <c r="B513" s="5">
        <v>3677.35</v>
      </c>
      <c r="C513" s="5">
        <v>3061.59</v>
      </c>
      <c r="D513" s="5">
        <v>2841.08</v>
      </c>
      <c r="E513" s="5">
        <v>1929.33</v>
      </c>
      <c r="F513" s="5">
        <v>8087.51</v>
      </c>
      <c r="G513" s="5">
        <f>SUM(Table1[[#This Row],[CSS]:[CFTN]])</f>
        <v>19596.86</v>
      </c>
      <c r="H513" s="10">
        <v>44972</v>
      </c>
      <c r="I513" s="5" t="str">
        <f>"FY "&amp;IF(MONTH(Table1[[#This Row],[SCO Pay Date]])&gt;=7,YEAR(Table1[[#This Row],[SCO Pay Date]]),YEAR(Table1[[#This Row],[SCO Pay Date]])-1)&amp;"-"&amp;RIGHT(IF(MONTH(Table1[[#This Row],[SCO Pay Date]])&gt;=7,YEAR(Table1[[#This Row],[SCO Pay Date]])+1,YEAR(Table1[[#This Row],[SCO Pay Date]])),2)</f>
        <v>FY 2022-23</v>
      </c>
      <c r="J513" s="1"/>
      <c r="K513" s="1"/>
      <c r="L513" s="1"/>
      <c r="M513" s="1"/>
      <c r="N513" s="1"/>
    </row>
    <row r="514" spans="1:14" x14ac:dyDescent="0.3">
      <c r="A514" s="8" t="s">
        <v>26</v>
      </c>
      <c r="B514" s="5">
        <v>0</v>
      </c>
      <c r="C514" s="5">
        <v>0</v>
      </c>
      <c r="D514" s="5">
        <v>0</v>
      </c>
      <c r="E514" s="5">
        <v>0</v>
      </c>
      <c r="F514" s="5">
        <v>0</v>
      </c>
      <c r="G514" s="5">
        <f>SUM(Table1[[#This Row],[CSS]:[CFTN]])</f>
        <v>0</v>
      </c>
      <c r="H514" s="10">
        <v>44972</v>
      </c>
      <c r="I514" s="5" t="str">
        <f>"FY "&amp;IF(MONTH(Table1[[#This Row],[SCO Pay Date]])&gt;=7,YEAR(Table1[[#This Row],[SCO Pay Date]]),YEAR(Table1[[#This Row],[SCO Pay Date]])-1)&amp;"-"&amp;RIGHT(IF(MONTH(Table1[[#This Row],[SCO Pay Date]])&gt;=7,YEAR(Table1[[#This Row],[SCO Pay Date]])+1,YEAR(Table1[[#This Row],[SCO Pay Date]])),2)</f>
        <v>FY 2022-23</v>
      </c>
      <c r="J514" s="1"/>
      <c r="K514" s="1"/>
      <c r="L514" s="1"/>
      <c r="M514" s="1"/>
      <c r="N514" s="1"/>
    </row>
    <row r="515" spans="1:14" x14ac:dyDescent="0.3">
      <c r="A515" s="8" t="s">
        <v>25</v>
      </c>
      <c r="B515" s="5">
        <v>12649.09</v>
      </c>
      <c r="C515" s="5">
        <v>20857.88</v>
      </c>
      <c r="D515" s="5">
        <v>10343.24</v>
      </c>
      <c r="E515" s="5">
        <v>5737.4</v>
      </c>
      <c r="F515" s="5">
        <v>59153.279999999999</v>
      </c>
      <c r="G515" s="5">
        <f>SUM(Table1[[#This Row],[CSS]:[CFTN]])</f>
        <v>108740.89</v>
      </c>
      <c r="H515" s="10">
        <v>44972</v>
      </c>
      <c r="I515" s="5" t="str">
        <f>"FY "&amp;IF(MONTH(Table1[[#This Row],[SCO Pay Date]])&gt;=7,YEAR(Table1[[#This Row],[SCO Pay Date]]),YEAR(Table1[[#This Row],[SCO Pay Date]])-1)&amp;"-"&amp;RIGHT(IF(MONTH(Table1[[#This Row],[SCO Pay Date]])&gt;=7,YEAR(Table1[[#This Row],[SCO Pay Date]])+1,YEAR(Table1[[#This Row],[SCO Pay Date]])),2)</f>
        <v>FY 2022-23</v>
      </c>
      <c r="J515" s="1"/>
      <c r="K515" s="1"/>
      <c r="L515" s="1"/>
      <c r="M515" s="1"/>
      <c r="N515" s="1"/>
    </row>
    <row r="516" spans="1:14" x14ac:dyDescent="0.3">
      <c r="A516" s="8" t="s">
        <v>24</v>
      </c>
      <c r="B516" s="5">
        <v>7752.12</v>
      </c>
      <c r="C516" s="5">
        <v>11735.04</v>
      </c>
      <c r="D516" s="5">
        <v>6338.96</v>
      </c>
      <c r="E516" s="5">
        <v>3516.23</v>
      </c>
      <c r="F516" s="5">
        <v>37224.239999999998</v>
      </c>
      <c r="G516" s="5">
        <f>SUM(Table1[[#This Row],[CSS]:[CFTN]])</f>
        <v>66566.59</v>
      </c>
      <c r="H516" s="10">
        <v>44972</v>
      </c>
      <c r="I516" s="5" t="str">
        <f>"FY "&amp;IF(MONTH(Table1[[#This Row],[SCO Pay Date]])&gt;=7,YEAR(Table1[[#This Row],[SCO Pay Date]]),YEAR(Table1[[#This Row],[SCO Pay Date]])-1)&amp;"-"&amp;RIGHT(IF(MONTH(Table1[[#This Row],[SCO Pay Date]])&gt;=7,YEAR(Table1[[#This Row],[SCO Pay Date]])+1,YEAR(Table1[[#This Row],[SCO Pay Date]])),2)</f>
        <v>FY 2022-23</v>
      </c>
      <c r="J516" s="1"/>
      <c r="K516" s="1"/>
      <c r="L516" s="1"/>
      <c r="M516" s="1"/>
      <c r="N516" s="1"/>
    </row>
    <row r="517" spans="1:14" x14ac:dyDescent="0.3">
      <c r="A517" s="8" t="s">
        <v>23</v>
      </c>
      <c r="B517" s="5">
        <v>0</v>
      </c>
      <c r="C517" s="5">
        <v>0</v>
      </c>
      <c r="D517" s="5">
        <v>0</v>
      </c>
      <c r="E517" s="5">
        <v>0</v>
      </c>
      <c r="F517" s="5">
        <v>0</v>
      </c>
      <c r="G517" s="5">
        <f>SUM(Table1[[#This Row],[CSS]:[CFTN]])</f>
        <v>0</v>
      </c>
      <c r="H517" s="10">
        <v>44972</v>
      </c>
      <c r="I517" s="5" t="str">
        <f>"FY "&amp;IF(MONTH(Table1[[#This Row],[SCO Pay Date]])&gt;=7,YEAR(Table1[[#This Row],[SCO Pay Date]]),YEAR(Table1[[#This Row],[SCO Pay Date]])-1)&amp;"-"&amp;RIGHT(IF(MONTH(Table1[[#This Row],[SCO Pay Date]])&gt;=7,YEAR(Table1[[#This Row],[SCO Pay Date]])+1,YEAR(Table1[[#This Row],[SCO Pay Date]])),2)</f>
        <v>FY 2022-23</v>
      </c>
      <c r="J517" s="1"/>
      <c r="K517" s="1"/>
      <c r="L517" s="1"/>
      <c r="M517" s="1"/>
      <c r="N517" s="1"/>
    </row>
    <row r="518" spans="1:14" x14ac:dyDescent="0.3">
      <c r="A518" s="8" t="s">
        <v>22</v>
      </c>
      <c r="B518" s="5">
        <v>3260.19</v>
      </c>
      <c r="C518" s="5">
        <v>16071.73</v>
      </c>
      <c r="D518" s="5">
        <v>3327.68</v>
      </c>
      <c r="E518" s="5">
        <v>357.97</v>
      </c>
      <c r="F518" s="5">
        <v>54038.31</v>
      </c>
      <c r="G518" s="5">
        <f>SUM(Table1[[#This Row],[CSS]:[CFTN]])</f>
        <v>77055.88</v>
      </c>
      <c r="H518" s="10">
        <v>44972</v>
      </c>
      <c r="I518" s="5" t="str">
        <f>"FY "&amp;IF(MONTH(Table1[[#This Row],[SCO Pay Date]])&gt;=7,YEAR(Table1[[#This Row],[SCO Pay Date]]),YEAR(Table1[[#This Row],[SCO Pay Date]])-1)&amp;"-"&amp;RIGHT(IF(MONTH(Table1[[#This Row],[SCO Pay Date]])&gt;=7,YEAR(Table1[[#This Row],[SCO Pay Date]])+1,YEAR(Table1[[#This Row],[SCO Pay Date]])),2)</f>
        <v>FY 2022-23</v>
      </c>
      <c r="J518" s="1"/>
      <c r="K518" s="1"/>
      <c r="L518" s="1"/>
      <c r="M518" s="1"/>
      <c r="N518" s="1"/>
    </row>
    <row r="519" spans="1:14" x14ac:dyDescent="0.3">
      <c r="A519" s="8" t="s">
        <v>21</v>
      </c>
      <c r="B519" s="5">
        <v>18571.27</v>
      </c>
      <c r="C519" s="5">
        <v>28112.89</v>
      </c>
      <c r="D519" s="5">
        <v>15185.84</v>
      </c>
      <c r="E519" s="5">
        <v>8423.6</v>
      </c>
      <c r="F519" s="5">
        <v>88387.7</v>
      </c>
      <c r="G519" s="5">
        <f>SUM(Table1[[#This Row],[CSS]:[CFTN]])</f>
        <v>158681.29999999999</v>
      </c>
      <c r="H519" s="10">
        <v>44972</v>
      </c>
      <c r="I519" s="5" t="str">
        <f>"FY "&amp;IF(MONTH(Table1[[#This Row],[SCO Pay Date]])&gt;=7,YEAR(Table1[[#This Row],[SCO Pay Date]]),YEAR(Table1[[#This Row],[SCO Pay Date]])-1)&amp;"-"&amp;RIGHT(IF(MONTH(Table1[[#This Row],[SCO Pay Date]])&gt;=7,YEAR(Table1[[#This Row],[SCO Pay Date]])+1,YEAR(Table1[[#This Row],[SCO Pay Date]])),2)</f>
        <v>FY 2022-23</v>
      </c>
      <c r="J519" s="1"/>
      <c r="K519" s="1"/>
      <c r="L519" s="1"/>
      <c r="M519" s="1"/>
      <c r="N519" s="1"/>
    </row>
    <row r="520" spans="1:14" x14ac:dyDescent="0.3">
      <c r="A520" s="8" t="s">
        <v>20</v>
      </c>
      <c r="B520" s="5">
        <v>5142.08</v>
      </c>
      <c r="C520" s="5">
        <v>6970.63</v>
      </c>
      <c r="D520" s="5">
        <v>4135.75</v>
      </c>
      <c r="E520" s="5">
        <v>2409.87</v>
      </c>
      <c r="F520" s="5">
        <v>20741.32</v>
      </c>
      <c r="G520" s="5">
        <f>SUM(Table1[[#This Row],[CSS]:[CFTN]])</f>
        <v>39399.649999999994</v>
      </c>
      <c r="H520" s="10">
        <v>44972</v>
      </c>
      <c r="I520" s="5" t="str">
        <f>"FY "&amp;IF(MONTH(Table1[[#This Row],[SCO Pay Date]])&gt;=7,YEAR(Table1[[#This Row],[SCO Pay Date]]),YEAR(Table1[[#This Row],[SCO Pay Date]])-1)&amp;"-"&amp;RIGHT(IF(MONTH(Table1[[#This Row],[SCO Pay Date]])&gt;=7,YEAR(Table1[[#This Row],[SCO Pay Date]])+1,YEAR(Table1[[#This Row],[SCO Pay Date]])),2)</f>
        <v>FY 2022-23</v>
      </c>
      <c r="J520" s="1"/>
      <c r="K520" s="1"/>
      <c r="L520" s="1"/>
      <c r="M520" s="1"/>
      <c r="N520" s="1"/>
    </row>
    <row r="521" spans="1:14" x14ac:dyDescent="0.3">
      <c r="A521" s="8" t="s">
        <v>19</v>
      </c>
      <c r="B521" s="5">
        <v>7441.68</v>
      </c>
      <c r="C521" s="5">
        <v>6951.67</v>
      </c>
      <c r="D521" s="5">
        <v>5795.26</v>
      </c>
      <c r="E521" s="5">
        <v>1823.23</v>
      </c>
      <c r="F521" s="5">
        <v>19018.36</v>
      </c>
      <c r="G521" s="5">
        <f>SUM(Table1[[#This Row],[CSS]:[CFTN]])</f>
        <v>41030.199999999997</v>
      </c>
      <c r="H521" s="10">
        <v>44972</v>
      </c>
      <c r="I521" s="5" t="str">
        <f>"FY "&amp;IF(MONTH(Table1[[#This Row],[SCO Pay Date]])&gt;=7,YEAR(Table1[[#This Row],[SCO Pay Date]]),YEAR(Table1[[#This Row],[SCO Pay Date]])-1)&amp;"-"&amp;RIGHT(IF(MONTH(Table1[[#This Row],[SCO Pay Date]])&gt;=7,YEAR(Table1[[#This Row],[SCO Pay Date]])+1,YEAR(Table1[[#This Row],[SCO Pay Date]])),2)</f>
        <v>FY 2022-23</v>
      </c>
      <c r="J521" s="1"/>
      <c r="K521" s="1"/>
      <c r="L521" s="1"/>
      <c r="M521" s="1"/>
      <c r="N521" s="1"/>
    </row>
    <row r="522" spans="1:14" x14ac:dyDescent="0.3">
      <c r="A522" s="8" t="s">
        <v>18</v>
      </c>
      <c r="B522" s="5">
        <v>0</v>
      </c>
      <c r="C522" s="5">
        <v>1355.41</v>
      </c>
      <c r="D522" s="5">
        <v>0</v>
      </c>
      <c r="E522" s="5">
        <v>0</v>
      </c>
      <c r="F522" s="5">
        <v>6215.44</v>
      </c>
      <c r="G522" s="5">
        <f>SUM(Table1[[#This Row],[CSS]:[CFTN]])</f>
        <v>7570.8499999999995</v>
      </c>
      <c r="H522" s="10">
        <v>44972</v>
      </c>
      <c r="I522" s="5" t="str">
        <f>"FY "&amp;IF(MONTH(Table1[[#This Row],[SCO Pay Date]])&gt;=7,YEAR(Table1[[#This Row],[SCO Pay Date]]),YEAR(Table1[[#This Row],[SCO Pay Date]])-1)&amp;"-"&amp;RIGHT(IF(MONTH(Table1[[#This Row],[SCO Pay Date]])&gt;=7,YEAR(Table1[[#This Row],[SCO Pay Date]])+1,YEAR(Table1[[#This Row],[SCO Pay Date]])),2)</f>
        <v>FY 2022-23</v>
      </c>
      <c r="J522" s="1"/>
      <c r="K522" s="1"/>
      <c r="L522" s="1"/>
      <c r="M522" s="1"/>
      <c r="N522" s="1"/>
    </row>
    <row r="523" spans="1:14" x14ac:dyDescent="0.3">
      <c r="A523" s="8" t="s">
        <v>17</v>
      </c>
      <c r="B523" s="5">
        <v>5724.88</v>
      </c>
      <c r="C523" s="5">
        <v>6483.48</v>
      </c>
      <c r="D523" s="5">
        <v>4527.46</v>
      </c>
      <c r="E523" s="5">
        <v>2769.51</v>
      </c>
      <c r="F523" s="5">
        <v>18597.89</v>
      </c>
      <c r="G523" s="5">
        <f>SUM(Table1[[#This Row],[CSS]:[CFTN]])</f>
        <v>38103.22</v>
      </c>
      <c r="H523" s="10">
        <v>44972</v>
      </c>
      <c r="I523" s="5" t="str">
        <f>"FY "&amp;IF(MONTH(Table1[[#This Row],[SCO Pay Date]])&gt;=7,YEAR(Table1[[#This Row],[SCO Pay Date]]),YEAR(Table1[[#This Row],[SCO Pay Date]])-1)&amp;"-"&amp;RIGHT(IF(MONTH(Table1[[#This Row],[SCO Pay Date]])&gt;=7,YEAR(Table1[[#This Row],[SCO Pay Date]])+1,YEAR(Table1[[#This Row],[SCO Pay Date]])),2)</f>
        <v>FY 2022-23</v>
      </c>
      <c r="J523" s="1"/>
      <c r="K523" s="1"/>
      <c r="L523" s="1"/>
      <c r="M523" s="1"/>
      <c r="N523" s="1"/>
    </row>
    <row r="524" spans="1:14" x14ac:dyDescent="0.3">
      <c r="A524" s="8" t="s">
        <v>16</v>
      </c>
      <c r="B524" s="5">
        <v>0</v>
      </c>
      <c r="C524" s="5">
        <v>1632.74</v>
      </c>
      <c r="D524" s="5">
        <v>0</v>
      </c>
      <c r="E524" s="5">
        <v>0</v>
      </c>
      <c r="F524" s="5">
        <v>11044.5</v>
      </c>
      <c r="G524" s="5">
        <f>SUM(Table1[[#This Row],[CSS]:[CFTN]])</f>
        <v>12677.24</v>
      </c>
      <c r="H524" s="10">
        <v>44972</v>
      </c>
      <c r="I524" s="5" t="str">
        <f>"FY "&amp;IF(MONTH(Table1[[#This Row],[SCO Pay Date]])&gt;=7,YEAR(Table1[[#This Row],[SCO Pay Date]]),YEAR(Table1[[#This Row],[SCO Pay Date]])-1)&amp;"-"&amp;RIGHT(IF(MONTH(Table1[[#This Row],[SCO Pay Date]])&gt;=7,YEAR(Table1[[#This Row],[SCO Pay Date]])+1,YEAR(Table1[[#This Row],[SCO Pay Date]])),2)</f>
        <v>FY 2022-23</v>
      </c>
      <c r="J524" s="1"/>
      <c r="K524" s="1"/>
      <c r="L524" s="1"/>
      <c r="M524" s="1"/>
      <c r="N524" s="1"/>
    </row>
    <row r="525" spans="1:14" x14ac:dyDescent="0.3">
      <c r="A525" s="8" t="s">
        <v>15</v>
      </c>
      <c r="B525" s="5">
        <v>10273.24</v>
      </c>
      <c r="C525" s="5">
        <v>15551.46</v>
      </c>
      <c r="D525" s="5">
        <v>8400.49</v>
      </c>
      <c r="E525" s="5">
        <v>4659.76</v>
      </c>
      <c r="F525" s="5">
        <v>49077.35</v>
      </c>
      <c r="G525" s="5">
        <f>SUM(Table1[[#This Row],[CSS]:[CFTN]])</f>
        <v>87962.299999999988</v>
      </c>
      <c r="H525" s="10">
        <v>44972</v>
      </c>
      <c r="I525" s="5" t="str">
        <f>"FY "&amp;IF(MONTH(Table1[[#This Row],[SCO Pay Date]])&gt;=7,YEAR(Table1[[#This Row],[SCO Pay Date]]),YEAR(Table1[[#This Row],[SCO Pay Date]])-1)&amp;"-"&amp;RIGHT(IF(MONTH(Table1[[#This Row],[SCO Pay Date]])&gt;=7,YEAR(Table1[[#This Row],[SCO Pay Date]])+1,YEAR(Table1[[#This Row],[SCO Pay Date]])),2)</f>
        <v>FY 2022-23</v>
      </c>
      <c r="J525" s="1"/>
      <c r="K525" s="1"/>
      <c r="L525" s="1"/>
      <c r="M525" s="1"/>
      <c r="N525" s="1"/>
    </row>
    <row r="526" spans="1:14" x14ac:dyDescent="0.3">
      <c r="A526" s="8" t="s">
        <v>14</v>
      </c>
      <c r="B526" s="5">
        <v>2517.29</v>
      </c>
      <c r="C526" s="5">
        <v>2740.04</v>
      </c>
      <c r="D526" s="5">
        <v>1983.89</v>
      </c>
      <c r="E526" s="5">
        <v>1256.08</v>
      </c>
      <c r="F526" s="5">
        <v>7797.04</v>
      </c>
      <c r="G526" s="5">
        <f>SUM(Table1[[#This Row],[CSS]:[CFTN]])</f>
        <v>16294.34</v>
      </c>
      <c r="H526" s="10">
        <v>44972</v>
      </c>
      <c r="I526" s="5" t="str">
        <f>"FY "&amp;IF(MONTH(Table1[[#This Row],[SCO Pay Date]])&gt;=7,YEAR(Table1[[#This Row],[SCO Pay Date]]),YEAR(Table1[[#This Row],[SCO Pay Date]])-1)&amp;"-"&amp;RIGHT(IF(MONTH(Table1[[#This Row],[SCO Pay Date]])&gt;=7,YEAR(Table1[[#This Row],[SCO Pay Date]])+1,YEAR(Table1[[#This Row],[SCO Pay Date]])),2)</f>
        <v>FY 2022-23</v>
      </c>
      <c r="J526" s="1"/>
      <c r="K526" s="1"/>
      <c r="L526" s="1"/>
      <c r="M526" s="1"/>
      <c r="N526" s="1"/>
    </row>
    <row r="527" spans="1:14" x14ac:dyDescent="0.3">
      <c r="A527" s="8" t="s">
        <v>13</v>
      </c>
      <c r="B527" s="5">
        <v>2234.73</v>
      </c>
      <c r="C527" s="5">
        <v>1866.77</v>
      </c>
      <c r="D527" s="5">
        <v>1726.83</v>
      </c>
      <c r="E527" s="5">
        <v>1182.92</v>
      </c>
      <c r="F527" s="5">
        <v>4940.0200000000004</v>
      </c>
      <c r="G527" s="5">
        <f>SUM(Table1[[#This Row],[CSS]:[CFTN]])</f>
        <v>11951.27</v>
      </c>
      <c r="H527" s="10">
        <v>44972</v>
      </c>
      <c r="I527" s="5" t="str">
        <f>"FY "&amp;IF(MONTH(Table1[[#This Row],[SCO Pay Date]])&gt;=7,YEAR(Table1[[#This Row],[SCO Pay Date]]),YEAR(Table1[[#This Row],[SCO Pay Date]])-1)&amp;"-"&amp;RIGHT(IF(MONTH(Table1[[#This Row],[SCO Pay Date]])&gt;=7,YEAR(Table1[[#This Row],[SCO Pay Date]])+1,YEAR(Table1[[#This Row],[SCO Pay Date]])),2)</f>
        <v>FY 2022-23</v>
      </c>
      <c r="J527" s="1"/>
      <c r="K527" s="1"/>
      <c r="L527" s="1"/>
      <c r="M527" s="1"/>
      <c r="N527" s="1"/>
    </row>
    <row r="528" spans="1:14" x14ac:dyDescent="0.3">
      <c r="A528" s="8" t="s">
        <v>12</v>
      </c>
      <c r="B528" s="5">
        <v>0</v>
      </c>
      <c r="C528" s="5">
        <v>0</v>
      </c>
      <c r="D528" s="5">
        <v>0</v>
      </c>
      <c r="E528" s="5">
        <v>0</v>
      </c>
      <c r="F528" s="5">
        <v>393.2</v>
      </c>
      <c r="G528" s="5">
        <f>SUM(Table1[[#This Row],[CSS]:[CFTN]])</f>
        <v>393.2</v>
      </c>
      <c r="H528" s="10">
        <v>44972</v>
      </c>
      <c r="I528" s="5" t="str">
        <f>"FY "&amp;IF(MONTH(Table1[[#This Row],[SCO Pay Date]])&gt;=7,YEAR(Table1[[#This Row],[SCO Pay Date]]),YEAR(Table1[[#This Row],[SCO Pay Date]])-1)&amp;"-"&amp;RIGHT(IF(MONTH(Table1[[#This Row],[SCO Pay Date]])&gt;=7,YEAR(Table1[[#This Row],[SCO Pay Date]])+1,YEAR(Table1[[#This Row],[SCO Pay Date]])),2)</f>
        <v>FY 2022-23</v>
      </c>
      <c r="J528" s="1"/>
      <c r="K528" s="1"/>
      <c r="L528" s="1"/>
      <c r="M528" s="1"/>
      <c r="N528" s="1"/>
    </row>
    <row r="529" spans="1:14" x14ac:dyDescent="0.3">
      <c r="A529" s="8" t="s">
        <v>11</v>
      </c>
      <c r="B529" s="5">
        <v>0</v>
      </c>
      <c r="C529" s="5">
        <v>0</v>
      </c>
      <c r="D529" s="5">
        <v>0</v>
      </c>
      <c r="E529" s="5">
        <v>0</v>
      </c>
      <c r="F529" s="5">
        <v>1043.77</v>
      </c>
      <c r="G529" s="5">
        <f>SUM(Table1[[#This Row],[CSS]:[CFTN]])</f>
        <v>1043.77</v>
      </c>
      <c r="H529" s="10">
        <v>44972</v>
      </c>
      <c r="I529" s="5" t="str">
        <f>"FY "&amp;IF(MONTH(Table1[[#This Row],[SCO Pay Date]])&gt;=7,YEAR(Table1[[#This Row],[SCO Pay Date]]),YEAR(Table1[[#This Row],[SCO Pay Date]])-1)&amp;"-"&amp;RIGHT(IF(MONTH(Table1[[#This Row],[SCO Pay Date]])&gt;=7,YEAR(Table1[[#This Row],[SCO Pay Date]])+1,YEAR(Table1[[#This Row],[SCO Pay Date]])),2)</f>
        <v>FY 2022-23</v>
      </c>
      <c r="J529" s="1"/>
      <c r="K529" s="1"/>
      <c r="L529" s="1"/>
      <c r="M529" s="1"/>
      <c r="N529" s="1"/>
    </row>
    <row r="530" spans="1:14" x14ac:dyDescent="0.3">
      <c r="A530" s="8" t="s">
        <v>10</v>
      </c>
      <c r="B530" s="5">
        <v>1760.52</v>
      </c>
      <c r="C530" s="5">
        <v>3215.08</v>
      </c>
      <c r="D530" s="5">
        <v>1463.52</v>
      </c>
      <c r="E530" s="5">
        <v>996.25</v>
      </c>
      <c r="F530" s="5">
        <v>10016.370000000001</v>
      </c>
      <c r="G530" s="5">
        <f>SUM(Table1[[#This Row],[CSS]:[CFTN]])</f>
        <v>17451.740000000002</v>
      </c>
      <c r="H530" s="10">
        <v>44972</v>
      </c>
      <c r="I530" s="5" t="str">
        <f>"FY "&amp;IF(MONTH(Table1[[#This Row],[SCO Pay Date]])&gt;=7,YEAR(Table1[[#This Row],[SCO Pay Date]]),YEAR(Table1[[#This Row],[SCO Pay Date]])-1)&amp;"-"&amp;RIGHT(IF(MONTH(Table1[[#This Row],[SCO Pay Date]])&gt;=7,YEAR(Table1[[#This Row],[SCO Pay Date]])+1,YEAR(Table1[[#This Row],[SCO Pay Date]])),2)</f>
        <v>FY 2022-23</v>
      </c>
      <c r="J530" s="1"/>
      <c r="K530" s="1"/>
      <c r="L530" s="1"/>
      <c r="M530" s="1"/>
      <c r="N530" s="1"/>
    </row>
    <row r="531" spans="1:14" x14ac:dyDescent="0.3">
      <c r="A531" s="8" t="s">
        <v>9</v>
      </c>
      <c r="B531" s="5">
        <v>1868.85</v>
      </c>
      <c r="C531" s="5">
        <v>3621.89</v>
      </c>
      <c r="D531" s="5">
        <v>1569.09</v>
      </c>
      <c r="E531" s="5">
        <v>752.83</v>
      </c>
      <c r="F531" s="5">
        <v>11353.58</v>
      </c>
      <c r="G531" s="5">
        <f>SUM(Table1[[#This Row],[CSS]:[CFTN]])</f>
        <v>19166.239999999998</v>
      </c>
      <c r="H531" s="10">
        <v>44972</v>
      </c>
      <c r="I531" s="5" t="str">
        <f>"FY "&amp;IF(MONTH(Table1[[#This Row],[SCO Pay Date]])&gt;=7,YEAR(Table1[[#This Row],[SCO Pay Date]]),YEAR(Table1[[#This Row],[SCO Pay Date]])-1)&amp;"-"&amp;RIGHT(IF(MONTH(Table1[[#This Row],[SCO Pay Date]])&gt;=7,YEAR(Table1[[#This Row],[SCO Pay Date]])+1,YEAR(Table1[[#This Row],[SCO Pay Date]])),2)</f>
        <v>FY 2022-23</v>
      </c>
      <c r="J531" s="1"/>
      <c r="K531" s="1"/>
      <c r="L531" s="1"/>
      <c r="M531" s="1"/>
      <c r="N531" s="1"/>
    </row>
    <row r="532" spans="1:14" x14ac:dyDescent="0.3">
      <c r="A532" s="8" t="s">
        <v>8</v>
      </c>
      <c r="B532" s="5">
        <v>5592.87</v>
      </c>
      <c r="C532" s="5">
        <v>5166.51</v>
      </c>
      <c r="D532" s="5">
        <v>4351.8900000000003</v>
      </c>
      <c r="E532" s="5">
        <v>2883.08</v>
      </c>
      <c r="F532" s="5">
        <v>14090.45</v>
      </c>
      <c r="G532" s="5">
        <f>SUM(Table1[[#This Row],[CSS]:[CFTN]])</f>
        <v>32084.799999999999</v>
      </c>
      <c r="H532" s="10">
        <v>44972</v>
      </c>
      <c r="I532" s="5" t="str">
        <f>"FY "&amp;IF(MONTH(Table1[[#This Row],[SCO Pay Date]])&gt;=7,YEAR(Table1[[#This Row],[SCO Pay Date]]),YEAR(Table1[[#This Row],[SCO Pay Date]])-1)&amp;"-"&amp;RIGHT(IF(MONTH(Table1[[#This Row],[SCO Pay Date]])&gt;=7,YEAR(Table1[[#This Row],[SCO Pay Date]])+1,YEAR(Table1[[#This Row],[SCO Pay Date]])),2)</f>
        <v>FY 2022-23</v>
      </c>
      <c r="J532" s="1"/>
      <c r="K532" s="1"/>
      <c r="L532" s="1"/>
      <c r="M532" s="1"/>
      <c r="N532" s="1"/>
    </row>
    <row r="533" spans="1:14" x14ac:dyDescent="0.3">
      <c r="A533" s="8" t="s">
        <v>7</v>
      </c>
      <c r="B533" s="5">
        <v>1836.62</v>
      </c>
      <c r="C533" s="5">
        <v>1758.9</v>
      </c>
      <c r="D533" s="5">
        <v>1432.79</v>
      </c>
      <c r="E533" s="5">
        <v>950.17</v>
      </c>
      <c r="F533" s="5">
        <v>4848.59</v>
      </c>
      <c r="G533" s="5">
        <f>SUM(Table1[[#This Row],[CSS]:[CFTN]])</f>
        <v>10827.07</v>
      </c>
      <c r="H533" s="10">
        <v>44972</v>
      </c>
      <c r="I533" s="5" t="str">
        <f>"FY "&amp;IF(MONTH(Table1[[#This Row],[SCO Pay Date]])&gt;=7,YEAR(Table1[[#This Row],[SCO Pay Date]]),YEAR(Table1[[#This Row],[SCO Pay Date]])-1)&amp;"-"&amp;RIGHT(IF(MONTH(Table1[[#This Row],[SCO Pay Date]])&gt;=7,YEAR(Table1[[#This Row],[SCO Pay Date]])+1,YEAR(Table1[[#This Row],[SCO Pay Date]])),2)</f>
        <v>FY 2022-23</v>
      </c>
      <c r="J533" s="1"/>
      <c r="K533" s="1"/>
      <c r="L533" s="1"/>
      <c r="M533" s="1"/>
      <c r="N533" s="1"/>
    </row>
    <row r="534" spans="1:14" x14ac:dyDescent="0.3">
      <c r="A534" s="8" t="s">
        <v>6</v>
      </c>
      <c r="B534" s="5">
        <v>753.78</v>
      </c>
      <c r="C534" s="5">
        <v>708.39</v>
      </c>
      <c r="D534" s="5">
        <v>587.30999999999995</v>
      </c>
      <c r="E534" s="5">
        <v>382.73</v>
      </c>
      <c r="F534" s="5">
        <v>1940.04</v>
      </c>
      <c r="G534" s="5">
        <f>SUM(Table1[[#This Row],[CSS]:[CFTN]])</f>
        <v>4372.25</v>
      </c>
      <c r="H534" s="10">
        <v>44972</v>
      </c>
      <c r="I534" s="5" t="str">
        <f>"FY "&amp;IF(MONTH(Table1[[#This Row],[SCO Pay Date]])&gt;=7,YEAR(Table1[[#This Row],[SCO Pay Date]]),YEAR(Table1[[#This Row],[SCO Pay Date]])-1)&amp;"-"&amp;RIGHT(IF(MONTH(Table1[[#This Row],[SCO Pay Date]])&gt;=7,YEAR(Table1[[#This Row],[SCO Pay Date]])+1,YEAR(Table1[[#This Row],[SCO Pay Date]])),2)</f>
        <v>FY 2022-23</v>
      </c>
      <c r="J534" s="1"/>
      <c r="K534" s="1"/>
      <c r="L534" s="1"/>
      <c r="M534" s="1"/>
      <c r="N534" s="1"/>
    </row>
    <row r="535" spans="1:14" x14ac:dyDescent="0.3">
      <c r="A535" s="8" t="s">
        <v>5</v>
      </c>
      <c r="B535" s="5">
        <v>0</v>
      </c>
      <c r="C535" s="5">
        <v>1368.94</v>
      </c>
      <c r="D535" s="5">
        <v>0</v>
      </c>
      <c r="E535" s="5">
        <v>0</v>
      </c>
      <c r="F535" s="5">
        <v>5407.81</v>
      </c>
      <c r="G535" s="5">
        <f>SUM(Table1[[#This Row],[CSS]:[CFTN]])</f>
        <v>6776.75</v>
      </c>
      <c r="H535" s="10">
        <v>44972</v>
      </c>
      <c r="I535" s="5" t="str">
        <f>"FY "&amp;IF(MONTH(Table1[[#This Row],[SCO Pay Date]])&gt;=7,YEAR(Table1[[#This Row],[SCO Pay Date]]),YEAR(Table1[[#This Row],[SCO Pay Date]])-1)&amp;"-"&amp;RIGHT(IF(MONTH(Table1[[#This Row],[SCO Pay Date]])&gt;=7,YEAR(Table1[[#This Row],[SCO Pay Date]])+1,YEAR(Table1[[#This Row],[SCO Pay Date]])),2)</f>
        <v>FY 2022-23</v>
      </c>
      <c r="J535" s="1"/>
      <c r="K535" s="1"/>
      <c r="L535" s="1"/>
      <c r="M535" s="1"/>
      <c r="N535" s="1"/>
    </row>
    <row r="536" spans="1:14" x14ac:dyDescent="0.3">
      <c r="A536" s="8" t="s">
        <v>4</v>
      </c>
      <c r="B536" s="5">
        <v>0</v>
      </c>
      <c r="C536" s="5">
        <v>178.54</v>
      </c>
      <c r="D536" s="5">
        <v>0</v>
      </c>
      <c r="E536" s="5">
        <v>0</v>
      </c>
      <c r="F536" s="5">
        <v>694.95</v>
      </c>
      <c r="G536" s="5">
        <f>SUM(Table1[[#This Row],[CSS]:[CFTN]])</f>
        <v>873.49</v>
      </c>
      <c r="H536" s="10">
        <v>44972</v>
      </c>
      <c r="I536" s="5" t="str">
        <f>"FY "&amp;IF(MONTH(Table1[[#This Row],[SCO Pay Date]])&gt;=7,YEAR(Table1[[#This Row],[SCO Pay Date]]),YEAR(Table1[[#This Row],[SCO Pay Date]])-1)&amp;"-"&amp;RIGHT(IF(MONTH(Table1[[#This Row],[SCO Pay Date]])&gt;=7,YEAR(Table1[[#This Row],[SCO Pay Date]])+1,YEAR(Table1[[#This Row],[SCO Pay Date]])),2)</f>
        <v>FY 2022-23</v>
      </c>
      <c r="J536" s="1"/>
      <c r="K536" s="1"/>
      <c r="L536" s="1"/>
      <c r="M536" s="1"/>
      <c r="N536" s="1"/>
    </row>
    <row r="537" spans="1:14" x14ac:dyDescent="0.3">
      <c r="A537" s="8" t="s">
        <v>3</v>
      </c>
      <c r="B537" s="5">
        <v>569.4</v>
      </c>
      <c r="C537" s="5">
        <v>3702.58</v>
      </c>
      <c r="D537" s="5">
        <v>635.79</v>
      </c>
      <c r="E537" s="5">
        <v>0</v>
      </c>
      <c r="F537" s="5">
        <v>12569.35</v>
      </c>
      <c r="G537" s="5">
        <f>SUM(Table1[[#This Row],[CSS]:[CFTN]])</f>
        <v>17477.12</v>
      </c>
      <c r="H537" s="10">
        <v>44972</v>
      </c>
      <c r="I537" s="5" t="str">
        <f>"FY "&amp;IF(MONTH(Table1[[#This Row],[SCO Pay Date]])&gt;=7,YEAR(Table1[[#This Row],[SCO Pay Date]]),YEAR(Table1[[#This Row],[SCO Pay Date]])-1)&amp;"-"&amp;RIGHT(IF(MONTH(Table1[[#This Row],[SCO Pay Date]])&gt;=7,YEAR(Table1[[#This Row],[SCO Pay Date]])+1,YEAR(Table1[[#This Row],[SCO Pay Date]])),2)</f>
        <v>FY 2022-23</v>
      </c>
      <c r="J537" s="1"/>
      <c r="K537" s="1"/>
      <c r="L537" s="1"/>
      <c r="M537" s="1"/>
      <c r="N537" s="1"/>
    </row>
    <row r="538" spans="1:14" x14ac:dyDescent="0.3">
      <c r="A538" s="8" t="s">
        <v>2</v>
      </c>
      <c r="B538" s="5">
        <v>0</v>
      </c>
      <c r="C538" s="5">
        <v>226.87</v>
      </c>
      <c r="D538" s="5">
        <v>288.62</v>
      </c>
      <c r="E538" s="5">
        <v>0</v>
      </c>
      <c r="F538" s="5">
        <v>1415.21</v>
      </c>
      <c r="G538" s="5">
        <f>SUM(Table1[[#This Row],[CSS]:[CFTN]])</f>
        <v>1930.7</v>
      </c>
      <c r="H538" s="10">
        <v>44972</v>
      </c>
      <c r="I538" s="5" t="str">
        <f>"FY "&amp;IF(MONTH(Table1[[#This Row],[SCO Pay Date]])&gt;=7,YEAR(Table1[[#This Row],[SCO Pay Date]]),YEAR(Table1[[#This Row],[SCO Pay Date]])-1)&amp;"-"&amp;RIGHT(IF(MONTH(Table1[[#This Row],[SCO Pay Date]])&gt;=7,YEAR(Table1[[#This Row],[SCO Pay Date]])+1,YEAR(Table1[[#This Row],[SCO Pay Date]])),2)</f>
        <v>FY 2022-23</v>
      </c>
      <c r="J538" s="1"/>
      <c r="K538" s="1"/>
      <c r="L538" s="1"/>
      <c r="M538" s="1"/>
      <c r="N538" s="1"/>
    </row>
    <row r="539" spans="1:14" x14ac:dyDescent="0.3">
      <c r="A539" s="8" t="s">
        <v>1</v>
      </c>
      <c r="B539" s="5">
        <v>4522.8900000000003</v>
      </c>
      <c r="C539" s="5">
        <v>8143.12</v>
      </c>
      <c r="D539" s="5">
        <v>3698.39</v>
      </c>
      <c r="E539" s="5">
        <v>2051.5</v>
      </c>
      <c r="F539" s="5">
        <v>21615.41</v>
      </c>
      <c r="G539" s="5">
        <f>SUM(Table1[[#This Row],[CSS]:[CFTN]])</f>
        <v>40031.31</v>
      </c>
      <c r="H539" s="10">
        <v>44972</v>
      </c>
      <c r="I539" s="5" t="str">
        <f>"FY "&amp;IF(MONTH(Table1[[#This Row],[SCO Pay Date]])&gt;=7,YEAR(Table1[[#This Row],[SCO Pay Date]]),YEAR(Table1[[#This Row],[SCO Pay Date]])-1)&amp;"-"&amp;RIGHT(IF(MONTH(Table1[[#This Row],[SCO Pay Date]])&gt;=7,YEAR(Table1[[#This Row],[SCO Pay Date]])+1,YEAR(Table1[[#This Row],[SCO Pay Date]])),2)</f>
        <v>FY 2022-23</v>
      </c>
      <c r="J539" s="1"/>
      <c r="K539" s="1"/>
      <c r="L539" s="1"/>
      <c r="M539" s="1"/>
      <c r="N539" s="1"/>
    </row>
    <row r="540" spans="1:14" x14ac:dyDescent="0.3">
      <c r="A540" s="8" t="s">
        <v>0</v>
      </c>
      <c r="B540" s="5">
        <v>1276.01</v>
      </c>
      <c r="C540" s="5">
        <v>1923.56</v>
      </c>
      <c r="D540" s="5">
        <v>1037.97</v>
      </c>
      <c r="E540" s="5">
        <v>586.04</v>
      </c>
      <c r="F540" s="5">
        <v>5829.25</v>
      </c>
      <c r="G540" s="5">
        <f>SUM(Table1[[#This Row],[CSS]:[CFTN]])</f>
        <v>10652.83</v>
      </c>
      <c r="H540" s="10">
        <v>44972</v>
      </c>
      <c r="I540" s="5" t="str">
        <f>"FY "&amp;IF(MONTH(Table1[[#This Row],[SCO Pay Date]])&gt;=7,YEAR(Table1[[#This Row],[SCO Pay Date]]),YEAR(Table1[[#This Row],[SCO Pay Date]])-1)&amp;"-"&amp;RIGHT(IF(MONTH(Table1[[#This Row],[SCO Pay Date]])&gt;=7,YEAR(Table1[[#This Row],[SCO Pay Date]])+1,YEAR(Table1[[#This Row],[SCO Pay Date]])),2)</f>
        <v>FY 2022-23</v>
      </c>
      <c r="J540" s="1"/>
      <c r="K540" s="1"/>
      <c r="L540" s="1"/>
      <c r="M540" s="1"/>
      <c r="N540" s="1"/>
    </row>
    <row r="541" spans="1:14" x14ac:dyDescent="0.3">
      <c r="A541" s="8" t="s">
        <v>57</v>
      </c>
      <c r="B541" s="5">
        <v>94.79</v>
      </c>
      <c r="C541" s="5">
        <v>0</v>
      </c>
      <c r="D541" s="5">
        <v>5525.54</v>
      </c>
      <c r="E541" s="5">
        <v>3980.37</v>
      </c>
      <c r="F541" s="5">
        <v>0</v>
      </c>
      <c r="G541" s="5">
        <f>SUM(Table1[[#This Row],[CSS]:[CFTN]])</f>
        <v>9600.7000000000007</v>
      </c>
      <c r="H541" s="10">
        <v>45000</v>
      </c>
      <c r="I541" s="5" t="str">
        <f>"FY "&amp;IF(MONTH(Table1[[#This Row],[SCO Pay Date]])&gt;=7,YEAR(Table1[[#This Row],[SCO Pay Date]]),YEAR(Table1[[#This Row],[SCO Pay Date]])-1)&amp;"-"&amp;RIGHT(IF(MONTH(Table1[[#This Row],[SCO Pay Date]])&gt;=7,YEAR(Table1[[#This Row],[SCO Pay Date]])+1,YEAR(Table1[[#This Row],[SCO Pay Date]])),2)</f>
        <v>FY 2022-23</v>
      </c>
      <c r="J541" s="1"/>
      <c r="K541" s="1"/>
      <c r="L541" s="1"/>
      <c r="M541" s="1"/>
      <c r="N541" s="1"/>
    </row>
    <row r="542" spans="1:14" x14ac:dyDescent="0.3">
      <c r="A542" s="18" t="s">
        <v>90</v>
      </c>
      <c r="B542" s="5">
        <v>1.36</v>
      </c>
      <c r="C542" s="5">
        <v>0</v>
      </c>
      <c r="D542" s="5">
        <v>0</v>
      </c>
      <c r="E542" s="5">
        <v>23.8</v>
      </c>
      <c r="F542" s="5">
        <v>0</v>
      </c>
      <c r="G542" s="5">
        <f>SUM(Table1[[#This Row],[CSS]:[CFTN]])</f>
        <v>25.16</v>
      </c>
      <c r="H542" s="10">
        <v>45000</v>
      </c>
      <c r="I542" s="5" t="str">
        <f>"FY "&amp;IF(MONTH(Table1[[#This Row],[SCO Pay Date]])&gt;=7,YEAR(Table1[[#This Row],[SCO Pay Date]]),YEAR(Table1[[#This Row],[SCO Pay Date]])-1)&amp;"-"&amp;RIGHT(IF(MONTH(Table1[[#This Row],[SCO Pay Date]])&gt;=7,YEAR(Table1[[#This Row],[SCO Pay Date]])+1,YEAR(Table1[[#This Row],[SCO Pay Date]])),2)</f>
        <v>FY 2022-23</v>
      </c>
      <c r="J542" s="1"/>
      <c r="K542" s="1"/>
      <c r="L542" s="1"/>
      <c r="M542" s="1"/>
      <c r="N542" s="1"/>
    </row>
    <row r="543" spans="1:14" x14ac:dyDescent="0.3">
      <c r="A543" s="8" t="s">
        <v>56</v>
      </c>
      <c r="B543" s="5">
        <v>3.18</v>
      </c>
      <c r="C543" s="5">
        <v>0</v>
      </c>
      <c r="D543" s="5">
        <v>185.65</v>
      </c>
      <c r="E543" s="5">
        <v>133.72999999999999</v>
      </c>
      <c r="F543" s="5">
        <v>0</v>
      </c>
      <c r="G543" s="5">
        <f>SUM(Table1[[#This Row],[CSS]:[CFTN]])</f>
        <v>322.56</v>
      </c>
      <c r="H543" s="10">
        <v>45000</v>
      </c>
      <c r="I543" s="5" t="str">
        <f>"FY "&amp;IF(MONTH(Table1[[#This Row],[SCO Pay Date]])&gt;=7,YEAR(Table1[[#This Row],[SCO Pay Date]]),YEAR(Table1[[#This Row],[SCO Pay Date]])-1)&amp;"-"&amp;RIGHT(IF(MONTH(Table1[[#This Row],[SCO Pay Date]])&gt;=7,YEAR(Table1[[#This Row],[SCO Pay Date]])+1,YEAR(Table1[[#This Row],[SCO Pay Date]])),2)</f>
        <v>FY 2022-23</v>
      </c>
      <c r="J543" s="1"/>
      <c r="K543" s="1"/>
      <c r="L543" s="1"/>
      <c r="M543" s="1"/>
      <c r="N543" s="1"/>
    </row>
    <row r="544" spans="1:14" x14ac:dyDescent="0.3">
      <c r="A544" s="8" t="s">
        <v>55</v>
      </c>
      <c r="B544" s="5">
        <v>7.95</v>
      </c>
      <c r="C544" s="5">
        <v>0</v>
      </c>
      <c r="D544" s="5">
        <v>463.27</v>
      </c>
      <c r="E544" s="5">
        <v>333.72</v>
      </c>
      <c r="F544" s="5">
        <v>0</v>
      </c>
      <c r="G544" s="5">
        <f>SUM(Table1[[#This Row],[CSS]:[CFTN]])</f>
        <v>804.94</v>
      </c>
      <c r="H544" s="10">
        <v>45000</v>
      </c>
      <c r="I544" s="5" t="str">
        <f>"FY "&amp;IF(MONTH(Table1[[#This Row],[SCO Pay Date]])&gt;=7,YEAR(Table1[[#This Row],[SCO Pay Date]]),YEAR(Table1[[#This Row],[SCO Pay Date]])-1)&amp;"-"&amp;RIGHT(IF(MONTH(Table1[[#This Row],[SCO Pay Date]])&gt;=7,YEAR(Table1[[#This Row],[SCO Pay Date]])+1,YEAR(Table1[[#This Row],[SCO Pay Date]])),2)</f>
        <v>FY 2022-23</v>
      </c>
      <c r="J544" s="1"/>
      <c r="K544" s="1"/>
      <c r="L544" s="1"/>
      <c r="M544" s="1"/>
      <c r="N544" s="1"/>
    </row>
    <row r="545" spans="1:14" x14ac:dyDescent="0.3">
      <c r="A545" s="8" t="s">
        <v>54</v>
      </c>
      <c r="B545" s="5">
        <v>14.2</v>
      </c>
      <c r="C545" s="5">
        <v>0</v>
      </c>
      <c r="D545" s="5">
        <v>827.69</v>
      </c>
      <c r="E545" s="5">
        <v>596.24</v>
      </c>
      <c r="F545" s="5">
        <v>0</v>
      </c>
      <c r="G545" s="5">
        <f>SUM(Table1[[#This Row],[CSS]:[CFTN]])</f>
        <v>1438.13</v>
      </c>
      <c r="H545" s="10">
        <v>45000</v>
      </c>
      <c r="I545" s="5" t="str">
        <f>"FY "&amp;IF(MONTH(Table1[[#This Row],[SCO Pay Date]])&gt;=7,YEAR(Table1[[#This Row],[SCO Pay Date]]),YEAR(Table1[[#This Row],[SCO Pay Date]])-1)&amp;"-"&amp;RIGHT(IF(MONTH(Table1[[#This Row],[SCO Pay Date]])&gt;=7,YEAR(Table1[[#This Row],[SCO Pay Date]])+1,YEAR(Table1[[#This Row],[SCO Pay Date]])),2)</f>
        <v>FY 2022-23</v>
      </c>
      <c r="J545" s="1"/>
      <c r="K545" s="1"/>
      <c r="L545" s="1"/>
      <c r="M545" s="1"/>
      <c r="N545" s="1"/>
    </row>
    <row r="546" spans="1:14" x14ac:dyDescent="0.3">
      <c r="A546" s="8" t="s">
        <v>53</v>
      </c>
      <c r="B546" s="5">
        <v>3.66</v>
      </c>
      <c r="C546" s="5">
        <v>0</v>
      </c>
      <c r="D546" s="5">
        <v>213.33</v>
      </c>
      <c r="E546" s="5">
        <v>153.66999999999999</v>
      </c>
      <c r="F546" s="5">
        <v>0</v>
      </c>
      <c r="G546" s="5">
        <f>SUM(Table1[[#This Row],[CSS]:[CFTN]])</f>
        <v>370.65999999999997</v>
      </c>
      <c r="H546" s="10">
        <v>45000</v>
      </c>
      <c r="I546" s="5" t="str">
        <f>"FY "&amp;IF(MONTH(Table1[[#This Row],[SCO Pay Date]])&gt;=7,YEAR(Table1[[#This Row],[SCO Pay Date]]),YEAR(Table1[[#This Row],[SCO Pay Date]])-1)&amp;"-"&amp;RIGHT(IF(MONTH(Table1[[#This Row],[SCO Pay Date]])&gt;=7,YEAR(Table1[[#This Row],[SCO Pay Date]])+1,YEAR(Table1[[#This Row],[SCO Pay Date]])),2)</f>
        <v>FY 2022-23</v>
      </c>
      <c r="J546" s="1"/>
      <c r="K546" s="1"/>
      <c r="L546" s="1"/>
      <c r="M546" s="1"/>
      <c r="N546" s="1"/>
    </row>
    <row r="547" spans="1:14" x14ac:dyDescent="0.3">
      <c r="A547" s="8" t="s">
        <v>52</v>
      </c>
      <c r="B547" s="5">
        <v>2.63</v>
      </c>
      <c r="C547" s="5">
        <v>0</v>
      </c>
      <c r="D547" s="5">
        <v>153.47</v>
      </c>
      <c r="E547" s="5">
        <v>110.55</v>
      </c>
      <c r="F547" s="5">
        <v>0</v>
      </c>
      <c r="G547" s="5">
        <f>SUM(Table1[[#This Row],[CSS]:[CFTN]])</f>
        <v>266.64999999999998</v>
      </c>
      <c r="H547" s="10">
        <v>45000</v>
      </c>
      <c r="I547" s="5" t="str">
        <f>"FY "&amp;IF(MONTH(Table1[[#This Row],[SCO Pay Date]])&gt;=7,YEAR(Table1[[#This Row],[SCO Pay Date]]),YEAR(Table1[[#This Row],[SCO Pay Date]])-1)&amp;"-"&amp;RIGHT(IF(MONTH(Table1[[#This Row],[SCO Pay Date]])&gt;=7,YEAR(Table1[[#This Row],[SCO Pay Date]])+1,YEAR(Table1[[#This Row],[SCO Pay Date]])),2)</f>
        <v>FY 2022-23</v>
      </c>
      <c r="J547" s="1"/>
      <c r="K547" s="1"/>
      <c r="L547" s="1"/>
      <c r="M547" s="1"/>
      <c r="N547" s="1"/>
    </row>
    <row r="548" spans="1:14" x14ac:dyDescent="0.3">
      <c r="A548" s="8" t="s">
        <v>51</v>
      </c>
      <c r="B548" s="5">
        <v>63.31</v>
      </c>
      <c r="C548" s="5">
        <v>0</v>
      </c>
      <c r="D548" s="5">
        <v>3690.56</v>
      </c>
      <c r="E548" s="5">
        <v>2658.53</v>
      </c>
      <c r="F548" s="5">
        <v>0</v>
      </c>
      <c r="G548" s="5">
        <f>SUM(Table1[[#This Row],[CSS]:[CFTN]])</f>
        <v>6412.4</v>
      </c>
      <c r="H548" s="10">
        <v>45000</v>
      </c>
      <c r="I548" s="5" t="str">
        <f>"FY "&amp;IF(MONTH(Table1[[#This Row],[SCO Pay Date]])&gt;=7,YEAR(Table1[[#This Row],[SCO Pay Date]]),YEAR(Table1[[#This Row],[SCO Pay Date]])-1)&amp;"-"&amp;RIGHT(IF(MONTH(Table1[[#This Row],[SCO Pay Date]])&gt;=7,YEAR(Table1[[#This Row],[SCO Pay Date]])+1,YEAR(Table1[[#This Row],[SCO Pay Date]])),2)</f>
        <v>FY 2022-23</v>
      </c>
      <c r="J548" s="1"/>
      <c r="K548" s="1"/>
      <c r="L548" s="1"/>
      <c r="M548" s="1"/>
      <c r="N548" s="1"/>
    </row>
    <row r="549" spans="1:14" x14ac:dyDescent="0.3">
      <c r="A549" s="8" t="s">
        <v>50</v>
      </c>
      <c r="B549" s="5">
        <v>2.89</v>
      </c>
      <c r="C549" s="5">
        <v>0</v>
      </c>
      <c r="D549" s="5">
        <v>168.41</v>
      </c>
      <c r="E549" s="5">
        <v>121.32</v>
      </c>
      <c r="F549" s="5">
        <v>0</v>
      </c>
      <c r="G549" s="5">
        <f>SUM(Table1[[#This Row],[CSS]:[CFTN]])</f>
        <v>292.62</v>
      </c>
      <c r="H549" s="10">
        <v>45000</v>
      </c>
      <c r="I549" s="5" t="str">
        <f>"FY "&amp;IF(MONTH(Table1[[#This Row],[SCO Pay Date]])&gt;=7,YEAR(Table1[[#This Row],[SCO Pay Date]]),YEAR(Table1[[#This Row],[SCO Pay Date]])-1)&amp;"-"&amp;RIGHT(IF(MONTH(Table1[[#This Row],[SCO Pay Date]])&gt;=7,YEAR(Table1[[#This Row],[SCO Pay Date]])+1,YEAR(Table1[[#This Row],[SCO Pay Date]])),2)</f>
        <v>FY 2022-23</v>
      </c>
      <c r="J549" s="1"/>
      <c r="K549" s="1"/>
      <c r="L549" s="1"/>
      <c r="M549" s="1"/>
      <c r="N549" s="1"/>
    </row>
    <row r="550" spans="1:14" x14ac:dyDescent="0.3">
      <c r="A550" s="8" t="s">
        <v>49</v>
      </c>
      <c r="B550" s="5">
        <v>10.3</v>
      </c>
      <c r="C550" s="5">
        <v>0</v>
      </c>
      <c r="D550" s="5">
        <v>600.66999999999996</v>
      </c>
      <c r="E550" s="5">
        <v>432.7</v>
      </c>
      <c r="F550" s="5">
        <v>0</v>
      </c>
      <c r="G550" s="5">
        <f>SUM(Table1[[#This Row],[CSS]:[CFTN]])</f>
        <v>1043.6699999999998</v>
      </c>
      <c r="H550" s="10">
        <v>45000</v>
      </c>
      <c r="I550" s="5" t="str">
        <f>"FY "&amp;IF(MONTH(Table1[[#This Row],[SCO Pay Date]])&gt;=7,YEAR(Table1[[#This Row],[SCO Pay Date]]),YEAR(Table1[[#This Row],[SCO Pay Date]])-1)&amp;"-"&amp;RIGHT(IF(MONTH(Table1[[#This Row],[SCO Pay Date]])&gt;=7,YEAR(Table1[[#This Row],[SCO Pay Date]])+1,YEAR(Table1[[#This Row],[SCO Pay Date]])),2)</f>
        <v>FY 2022-23</v>
      </c>
      <c r="J550" s="1"/>
      <c r="K550" s="1"/>
      <c r="L550" s="1"/>
      <c r="M550" s="1"/>
      <c r="N550" s="1"/>
    </row>
    <row r="551" spans="1:14" x14ac:dyDescent="0.3">
      <c r="A551" s="8" t="s">
        <v>48</v>
      </c>
      <c r="B551" s="5">
        <v>66.209999999999994</v>
      </c>
      <c r="C551" s="5">
        <v>0</v>
      </c>
      <c r="D551" s="5">
        <v>3859.84</v>
      </c>
      <c r="E551" s="5">
        <v>2780.47</v>
      </c>
      <c r="F551" s="5">
        <v>0</v>
      </c>
      <c r="G551" s="5">
        <f>SUM(Table1[[#This Row],[CSS]:[CFTN]])</f>
        <v>6706.52</v>
      </c>
      <c r="H551" s="10">
        <v>45000</v>
      </c>
      <c r="I551" s="5" t="str">
        <f>"FY "&amp;IF(MONTH(Table1[[#This Row],[SCO Pay Date]])&gt;=7,YEAR(Table1[[#This Row],[SCO Pay Date]]),YEAR(Table1[[#This Row],[SCO Pay Date]])-1)&amp;"-"&amp;RIGHT(IF(MONTH(Table1[[#This Row],[SCO Pay Date]])&gt;=7,YEAR(Table1[[#This Row],[SCO Pay Date]])+1,YEAR(Table1[[#This Row],[SCO Pay Date]])),2)</f>
        <v>FY 2022-23</v>
      </c>
      <c r="J551" s="1"/>
      <c r="K551" s="1"/>
      <c r="L551" s="1"/>
      <c r="M551" s="1"/>
      <c r="N551" s="1"/>
    </row>
    <row r="552" spans="1:14" x14ac:dyDescent="0.3">
      <c r="A552" s="8" t="s">
        <v>47</v>
      </c>
      <c r="B552" s="5">
        <v>3</v>
      </c>
      <c r="C552" s="5">
        <v>0</v>
      </c>
      <c r="D552" s="5">
        <v>175.06</v>
      </c>
      <c r="E552" s="5">
        <v>126.1</v>
      </c>
      <c r="F552" s="5">
        <v>0</v>
      </c>
      <c r="G552" s="5">
        <f>SUM(Table1[[#This Row],[CSS]:[CFTN]])</f>
        <v>304.15999999999997</v>
      </c>
      <c r="H552" s="10">
        <v>45000</v>
      </c>
      <c r="I552" s="5" t="str">
        <f>"FY "&amp;IF(MONTH(Table1[[#This Row],[SCO Pay Date]])&gt;=7,YEAR(Table1[[#This Row],[SCO Pay Date]]),YEAR(Table1[[#This Row],[SCO Pay Date]])-1)&amp;"-"&amp;RIGHT(IF(MONTH(Table1[[#This Row],[SCO Pay Date]])&gt;=7,YEAR(Table1[[#This Row],[SCO Pay Date]])+1,YEAR(Table1[[#This Row],[SCO Pay Date]])),2)</f>
        <v>FY 2022-23</v>
      </c>
      <c r="J552" s="1"/>
      <c r="K552" s="1"/>
      <c r="L552" s="1"/>
      <c r="M552" s="1"/>
      <c r="N552" s="1"/>
    </row>
    <row r="553" spans="1:14" x14ac:dyDescent="0.3">
      <c r="A553" s="8" t="s">
        <v>46</v>
      </c>
      <c r="B553" s="5">
        <v>9.06</v>
      </c>
      <c r="C553" s="5">
        <v>0</v>
      </c>
      <c r="D553" s="5">
        <v>528.32000000000005</v>
      </c>
      <c r="E553" s="5">
        <v>380.58</v>
      </c>
      <c r="F553" s="5">
        <v>0</v>
      </c>
      <c r="G553" s="5">
        <f>SUM(Table1[[#This Row],[CSS]:[CFTN]])</f>
        <v>917.96</v>
      </c>
      <c r="H553" s="10">
        <v>45000</v>
      </c>
      <c r="I553" s="5" t="str">
        <f>"FY "&amp;IF(MONTH(Table1[[#This Row],[SCO Pay Date]])&gt;=7,YEAR(Table1[[#This Row],[SCO Pay Date]]),YEAR(Table1[[#This Row],[SCO Pay Date]])-1)&amp;"-"&amp;RIGHT(IF(MONTH(Table1[[#This Row],[SCO Pay Date]])&gt;=7,YEAR(Table1[[#This Row],[SCO Pay Date]])+1,YEAR(Table1[[#This Row],[SCO Pay Date]])),2)</f>
        <v>FY 2022-23</v>
      </c>
      <c r="J553" s="1"/>
      <c r="K553" s="1"/>
      <c r="L553" s="1"/>
      <c r="M553" s="1"/>
      <c r="N553" s="1"/>
    </row>
    <row r="554" spans="1:14" x14ac:dyDescent="0.3">
      <c r="A554" s="8" t="s">
        <v>45</v>
      </c>
      <c r="B554" s="5">
        <v>12.38</v>
      </c>
      <c r="C554" s="5">
        <v>0</v>
      </c>
      <c r="D554" s="5">
        <v>721.85</v>
      </c>
      <c r="E554" s="5">
        <v>519.99</v>
      </c>
      <c r="F554" s="5">
        <v>0</v>
      </c>
      <c r="G554" s="5">
        <f>SUM(Table1[[#This Row],[CSS]:[CFTN]])</f>
        <v>1254.22</v>
      </c>
      <c r="H554" s="10">
        <v>45000</v>
      </c>
      <c r="I554" s="5" t="str">
        <f>"FY "&amp;IF(MONTH(Table1[[#This Row],[SCO Pay Date]])&gt;=7,YEAR(Table1[[#This Row],[SCO Pay Date]]),YEAR(Table1[[#This Row],[SCO Pay Date]])-1)&amp;"-"&amp;RIGHT(IF(MONTH(Table1[[#This Row],[SCO Pay Date]])&gt;=7,YEAR(Table1[[#This Row],[SCO Pay Date]])+1,YEAR(Table1[[#This Row],[SCO Pay Date]])),2)</f>
        <v>FY 2022-23</v>
      </c>
      <c r="J554" s="1"/>
      <c r="K554" s="1"/>
      <c r="L554" s="1"/>
      <c r="M554" s="1"/>
      <c r="N554" s="1"/>
    </row>
    <row r="555" spans="1:14" x14ac:dyDescent="0.3">
      <c r="A555" s="8" t="s">
        <v>44</v>
      </c>
      <c r="B555" s="5">
        <v>1.9</v>
      </c>
      <c r="C555" s="5">
        <v>0</v>
      </c>
      <c r="D555" s="5">
        <v>110.57</v>
      </c>
      <c r="E555" s="5">
        <v>79.650000000000006</v>
      </c>
      <c r="F555" s="5">
        <v>0</v>
      </c>
      <c r="G555" s="5">
        <f>SUM(Table1[[#This Row],[CSS]:[CFTN]])</f>
        <v>192.12</v>
      </c>
      <c r="H555" s="10">
        <v>45000</v>
      </c>
      <c r="I555" s="5" t="str">
        <f>"FY "&amp;IF(MONTH(Table1[[#This Row],[SCO Pay Date]])&gt;=7,YEAR(Table1[[#This Row],[SCO Pay Date]]),YEAR(Table1[[#This Row],[SCO Pay Date]])-1)&amp;"-"&amp;RIGHT(IF(MONTH(Table1[[#This Row],[SCO Pay Date]])&gt;=7,YEAR(Table1[[#This Row],[SCO Pay Date]])+1,YEAR(Table1[[#This Row],[SCO Pay Date]])),2)</f>
        <v>FY 2022-23</v>
      </c>
      <c r="J555" s="1"/>
      <c r="K555" s="1"/>
      <c r="L555" s="1"/>
      <c r="M555" s="1"/>
      <c r="N555" s="1"/>
    </row>
    <row r="556" spans="1:14" x14ac:dyDescent="0.3">
      <c r="A556" s="8" t="s">
        <v>43</v>
      </c>
      <c r="B556" s="5">
        <v>57.89</v>
      </c>
      <c r="C556" s="5">
        <v>0</v>
      </c>
      <c r="D556" s="5">
        <v>3374.82</v>
      </c>
      <c r="E556" s="5">
        <v>2431.08</v>
      </c>
      <c r="F556" s="5">
        <v>0</v>
      </c>
      <c r="G556" s="5">
        <f>SUM(Table1[[#This Row],[CSS]:[CFTN]])</f>
        <v>5863.79</v>
      </c>
      <c r="H556" s="10">
        <v>45000</v>
      </c>
      <c r="I556" s="5" t="str">
        <f>"FY "&amp;IF(MONTH(Table1[[#This Row],[SCO Pay Date]])&gt;=7,YEAR(Table1[[#This Row],[SCO Pay Date]]),YEAR(Table1[[#This Row],[SCO Pay Date]])-1)&amp;"-"&amp;RIGHT(IF(MONTH(Table1[[#This Row],[SCO Pay Date]])&gt;=7,YEAR(Table1[[#This Row],[SCO Pay Date]])+1,YEAR(Table1[[#This Row],[SCO Pay Date]])),2)</f>
        <v>FY 2022-23</v>
      </c>
      <c r="J556" s="1"/>
      <c r="K556" s="1"/>
      <c r="L556" s="1"/>
      <c r="M556" s="1"/>
      <c r="N556" s="1"/>
    </row>
    <row r="557" spans="1:14" x14ac:dyDescent="0.3">
      <c r="A557" s="8" t="s">
        <v>42</v>
      </c>
      <c r="B557" s="5">
        <v>10.32</v>
      </c>
      <c r="C557" s="5">
        <v>0</v>
      </c>
      <c r="D557" s="5">
        <v>601.51</v>
      </c>
      <c r="E557" s="5">
        <v>433.3</v>
      </c>
      <c r="F557" s="5">
        <v>0</v>
      </c>
      <c r="G557" s="5">
        <f>SUM(Table1[[#This Row],[CSS]:[CFTN]])</f>
        <v>1045.1300000000001</v>
      </c>
      <c r="H557" s="10">
        <v>45000</v>
      </c>
      <c r="I557" s="5" t="str">
        <f>"FY "&amp;IF(MONTH(Table1[[#This Row],[SCO Pay Date]])&gt;=7,YEAR(Table1[[#This Row],[SCO Pay Date]]),YEAR(Table1[[#This Row],[SCO Pay Date]])-1)&amp;"-"&amp;RIGHT(IF(MONTH(Table1[[#This Row],[SCO Pay Date]])&gt;=7,YEAR(Table1[[#This Row],[SCO Pay Date]])+1,YEAR(Table1[[#This Row],[SCO Pay Date]])),2)</f>
        <v>FY 2022-23</v>
      </c>
      <c r="J557" s="1"/>
      <c r="K557" s="1"/>
      <c r="L557" s="1"/>
      <c r="M557" s="1"/>
      <c r="N557" s="1"/>
    </row>
    <row r="558" spans="1:14" x14ac:dyDescent="0.3">
      <c r="A558" s="8" t="s">
        <v>41</v>
      </c>
      <c r="B558" s="5">
        <v>4.84</v>
      </c>
      <c r="C558" s="5">
        <v>0</v>
      </c>
      <c r="D558" s="5">
        <v>282.33999999999997</v>
      </c>
      <c r="E558" s="5">
        <v>203.38</v>
      </c>
      <c r="F558" s="5">
        <v>0</v>
      </c>
      <c r="G558" s="5">
        <f>SUM(Table1[[#This Row],[CSS]:[CFTN]])</f>
        <v>490.55999999999995</v>
      </c>
      <c r="H558" s="10">
        <v>45000</v>
      </c>
      <c r="I558" s="5" t="str">
        <f>"FY "&amp;IF(MONTH(Table1[[#This Row],[SCO Pay Date]])&gt;=7,YEAR(Table1[[#This Row],[SCO Pay Date]]),YEAR(Table1[[#This Row],[SCO Pay Date]])-1)&amp;"-"&amp;RIGHT(IF(MONTH(Table1[[#This Row],[SCO Pay Date]])&gt;=7,YEAR(Table1[[#This Row],[SCO Pay Date]])+1,YEAR(Table1[[#This Row],[SCO Pay Date]])),2)</f>
        <v>FY 2022-23</v>
      </c>
      <c r="J558" s="1"/>
      <c r="K558" s="1"/>
      <c r="L558" s="1"/>
      <c r="M558" s="1"/>
      <c r="N558" s="1"/>
    </row>
    <row r="559" spans="1:14" x14ac:dyDescent="0.3">
      <c r="A559" s="8" t="s">
        <v>40</v>
      </c>
      <c r="B559" s="5">
        <v>2.8</v>
      </c>
      <c r="C559" s="5">
        <v>0</v>
      </c>
      <c r="D559" s="5">
        <v>163.01</v>
      </c>
      <c r="E559" s="5">
        <v>117.43</v>
      </c>
      <c r="F559" s="5">
        <v>0</v>
      </c>
      <c r="G559" s="5">
        <f>SUM(Table1[[#This Row],[CSS]:[CFTN]])</f>
        <v>283.24</v>
      </c>
      <c r="H559" s="10">
        <v>45000</v>
      </c>
      <c r="I559" s="5" t="str">
        <f>"FY "&amp;IF(MONTH(Table1[[#This Row],[SCO Pay Date]])&gt;=7,YEAR(Table1[[#This Row],[SCO Pay Date]]),YEAR(Table1[[#This Row],[SCO Pay Date]])-1)&amp;"-"&amp;RIGHT(IF(MONTH(Table1[[#This Row],[SCO Pay Date]])&gt;=7,YEAR(Table1[[#This Row],[SCO Pay Date]])+1,YEAR(Table1[[#This Row],[SCO Pay Date]])),2)</f>
        <v>FY 2022-23</v>
      </c>
      <c r="J559" s="1"/>
      <c r="K559" s="1"/>
      <c r="L559" s="1"/>
      <c r="M559" s="1"/>
      <c r="N559" s="1"/>
    </row>
    <row r="560" spans="1:14" x14ac:dyDescent="0.3">
      <c r="A560" s="8" t="s">
        <v>39</v>
      </c>
      <c r="B560" s="5">
        <v>719.28</v>
      </c>
      <c r="C560" s="5">
        <v>0</v>
      </c>
      <c r="D560" s="5">
        <v>41925.300000000003</v>
      </c>
      <c r="E560" s="5">
        <v>30201.23</v>
      </c>
      <c r="F560" s="5">
        <v>0</v>
      </c>
      <c r="G560" s="5">
        <f>SUM(Table1[[#This Row],[CSS]:[CFTN]])</f>
        <v>72845.81</v>
      </c>
      <c r="H560" s="10">
        <v>45000</v>
      </c>
      <c r="I560" s="5" t="str">
        <f>"FY "&amp;IF(MONTH(Table1[[#This Row],[SCO Pay Date]])&gt;=7,YEAR(Table1[[#This Row],[SCO Pay Date]]),YEAR(Table1[[#This Row],[SCO Pay Date]])-1)&amp;"-"&amp;RIGHT(IF(MONTH(Table1[[#This Row],[SCO Pay Date]])&gt;=7,YEAR(Table1[[#This Row],[SCO Pay Date]])+1,YEAR(Table1[[#This Row],[SCO Pay Date]])),2)</f>
        <v>FY 2022-23</v>
      </c>
      <c r="J560" s="1"/>
      <c r="K560" s="1"/>
      <c r="L560" s="1"/>
      <c r="M560" s="1"/>
      <c r="N560" s="1"/>
    </row>
    <row r="561" spans="1:14" x14ac:dyDescent="0.3">
      <c r="A561" s="8" t="s">
        <v>38</v>
      </c>
      <c r="B561" s="5">
        <v>11.07</v>
      </c>
      <c r="C561" s="5">
        <v>0</v>
      </c>
      <c r="D561" s="5">
        <v>645.30999999999995</v>
      </c>
      <c r="E561" s="5">
        <v>464.86</v>
      </c>
      <c r="F561" s="5">
        <v>0</v>
      </c>
      <c r="G561" s="5">
        <f>SUM(Table1[[#This Row],[CSS]:[CFTN]])</f>
        <v>1121.24</v>
      </c>
      <c r="H561" s="10">
        <v>45000</v>
      </c>
      <c r="I561" s="5" t="str">
        <f>"FY "&amp;IF(MONTH(Table1[[#This Row],[SCO Pay Date]])&gt;=7,YEAR(Table1[[#This Row],[SCO Pay Date]]),YEAR(Table1[[#This Row],[SCO Pay Date]])-1)&amp;"-"&amp;RIGHT(IF(MONTH(Table1[[#This Row],[SCO Pay Date]])&gt;=7,YEAR(Table1[[#This Row],[SCO Pay Date]])+1,YEAR(Table1[[#This Row],[SCO Pay Date]])),2)</f>
        <v>FY 2022-23</v>
      </c>
      <c r="J561" s="1"/>
      <c r="K561" s="1"/>
      <c r="L561" s="1"/>
      <c r="M561" s="1"/>
      <c r="N561" s="1"/>
    </row>
    <row r="562" spans="1:14" x14ac:dyDescent="0.3">
      <c r="A562" s="8" t="s">
        <v>37</v>
      </c>
      <c r="B562" s="5">
        <v>15.69</v>
      </c>
      <c r="C562" s="5">
        <v>0</v>
      </c>
      <c r="D562" s="5">
        <v>914.74</v>
      </c>
      <c r="E562" s="5">
        <v>658.94</v>
      </c>
      <c r="F562" s="5">
        <v>0</v>
      </c>
      <c r="G562" s="5">
        <f>SUM(Table1[[#This Row],[CSS]:[CFTN]])</f>
        <v>1589.3700000000001</v>
      </c>
      <c r="H562" s="10">
        <v>45000</v>
      </c>
      <c r="I562" s="5" t="str">
        <f>"FY "&amp;IF(MONTH(Table1[[#This Row],[SCO Pay Date]])&gt;=7,YEAR(Table1[[#This Row],[SCO Pay Date]]),YEAR(Table1[[#This Row],[SCO Pay Date]])-1)&amp;"-"&amp;RIGHT(IF(MONTH(Table1[[#This Row],[SCO Pay Date]])&gt;=7,YEAR(Table1[[#This Row],[SCO Pay Date]])+1,YEAR(Table1[[#This Row],[SCO Pay Date]])),2)</f>
        <v>FY 2022-23</v>
      </c>
      <c r="J562" s="1"/>
      <c r="K562" s="1"/>
      <c r="L562" s="1"/>
      <c r="M562" s="1"/>
      <c r="N562" s="1"/>
    </row>
    <row r="563" spans="1:14" x14ac:dyDescent="0.3">
      <c r="A563" s="8" t="s">
        <v>36</v>
      </c>
      <c r="B563" s="5">
        <v>1.92</v>
      </c>
      <c r="C563" s="5">
        <v>0</v>
      </c>
      <c r="D563" s="5">
        <v>111.65</v>
      </c>
      <c r="E563" s="5">
        <v>80.430000000000007</v>
      </c>
      <c r="F563" s="5">
        <v>0</v>
      </c>
      <c r="G563" s="5">
        <f>SUM(Table1[[#This Row],[CSS]:[CFTN]])</f>
        <v>194</v>
      </c>
      <c r="H563" s="10">
        <v>45000</v>
      </c>
      <c r="I563" s="5" t="str">
        <f>"FY "&amp;IF(MONTH(Table1[[#This Row],[SCO Pay Date]])&gt;=7,YEAR(Table1[[#This Row],[SCO Pay Date]]),YEAR(Table1[[#This Row],[SCO Pay Date]])-1)&amp;"-"&amp;RIGHT(IF(MONTH(Table1[[#This Row],[SCO Pay Date]])&gt;=7,YEAR(Table1[[#This Row],[SCO Pay Date]])+1,YEAR(Table1[[#This Row],[SCO Pay Date]])),2)</f>
        <v>FY 2022-23</v>
      </c>
      <c r="J563" s="1"/>
      <c r="K563" s="1"/>
      <c r="L563" s="1"/>
      <c r="M563" s="1"/>
      <c r="N563" s="1"/>
    </row>
    <row r="564" spans="1:14" x14ac:dyDescent="0.3">
      <c r="A564" s="8" t="s">
        <v>35</v>
      </c>
      <c r="B564" s="5">
        <v>6.02</v>
      </c>
      <c r="C564" s="5">
        <v>0</v>
      </c>
      <c r="D564" s="5">
        <v>350.98</v>
      </c>
      <c r="E564" s="5">
        <v>252.83</v>
      </c>
      <c r="F564" s="5">
        <v>0</v>
      </c>
      <c r="G564" s="5">
        <f>SUM(Table1[[#This Row],[CSS]:[CFTN]])</f>
        <v>609.83000000000004</v>
      </c>
      <c r="H564" s="10">
        <v>45000</v>
      </c>
      <c r="I564" s="5" t="str">
        <f>"FY "&amp;IF(MONTH(Table1[[#This Row],[SCO Pay Date]])&gt;=7,YEAR(Table1[[#This Row],[SCO Pay Date]]),YEAR(Table1[[#This Row],[SCO Pay Date]])-1)&amp;"-"&amp;RIGHT(IF(MONTH(Table1[[#This Row],[SCO Pay Date]])&gt;=7,YEAR(Table1[[#This Row],[SCO Pay Date]])+1,YEAR(Table1[[#This Row],[SCO Pay Date]])),2)</f>
        <v>FY 2022-23</v>
      </c>
      <c r="J564" s="1"/>
      <c r="K564" s="1"/>
      <c r="L564" s="1"/>
      <c r="M564" s="1"/>
      <c r="N564" s="1"/>
    </row>
    <row r="565" spans="1:14" x14ac:dyDescent="0.3">
      <c r="A565" s="8" t="s">
        <v>34</v>
      </c>
      <c r="B565" s="5">
        <v>19.329999999999998</v>
      </c>
      <c r="C565" s="5">
        <v>0</v>
      </c>
      <c r="D565" s="5">
        <v>1126.8599999999999</v>
      </c>
      <c r="E565" s="5">
        <v>811.74</v>
      </c>
      <c r="F565" s="5">
        <v>0</v>
      </c>
      <c r="G565" s="5">
        <f>SUM(Table1[[#This Row],[CSS]:[CFTN]])</f>
        <v>1957.9299999999998</v>
      </c>
      <c r="H565" s="10">
        <v>45000</v>
      </c>
      <c r="I565" s="5" t="str">
        <f>"FY "&amp;IF(MONTH(Table1[[#This Row],[SCO Pay Date]])&gt;=7,YEAR(Table1[[#This Row],[SCO Pay Date]]),YEAR(Table1[[#This Row],[SCO Pay Date]])-1)&amp;"-"&amp;RIGHT(IF(MONTH(Table1[[#This Row],[SCO Pay Date]])&gt;=7,YEAR(Table1[[#This Row],[SCO Pay Date]])+1,YEAR(Table1[[#This Row],[SCO Pay Date]])),2)</f>
        <v>FY 2022-23</v>
      </c>
      <c r="J565" s="1"/>
      <c r="K565" s="1"/>
      <c r="L565" s="1"/>
      <c r="M565" s="1"/>
      <c r="N565" s="1"/>
    </row>
    <row r="566" spans="1:14" x14ac:dyDescent="0.3">
      <c r="A566" s="8" t="s">
        <v>33</v>
      </c>
      <c r="B566" s="5">
        <v>1.64</v>
      </c>
      <c r="C566" s="5">
        <v>0</v>
      </c>
      <c r="D566" s="5">
        <v>95.74</v>
      </c>
      <c r="E566" s="5">
        <v>68.97</v>
      </c>
      <c r="F566" s="5">
        <v>0</v>
      </c>
      <c r="G566" s="5">
        <f>SUM(Table1[[#This Row],[CSS]:[CFTN]])</f>
        <v>166.35</v>
      </c>
      <c r="H566" s="10">
        <v>45000</v>
      </c>
      <c r="I566" s="5" t="str">
        <f>"FY "&amp;IF(MONTH(Table1[[#This Row],[SCO Pay Date]])&gt;=7,YEAR(Table1[[#This Row],[SCO Pay Date]]),YEAR(Table1[[#This Row],[SCO Pay Date]])-1)&amp;"-"&amp;RIGHT(IF(MONTH(Table1[[#This Row],[SCO Pay Date]])&gt;=7,YEAR(Table1[[#This Row],[SCO Pay Date]])+1,YEAR(Table1[[#This Row],[SCO Pay Date]])),2)</f>
        <v>FY 2022-23</v>
      </c>
      <c r="J566" s="1"/>
      <c r="K566" s="1"/>
      <c r="L566" s="1"/>
      <c r="M566" s="1"/>
      <c r="N566" s="1"/>
    </row>
    <row r="567" spans="1:14" x14ac:dyDescent="0.3">
      <c r="A567" s="8" t="s">
        <v>32</v>
      </c>
      <c r="B567" s="5">
        <v>1.79</v>
      </c>
      <c r="C567" s="5">
        <v>0</v>
      </c>
      <c r="D567" s="5">
        <v>104.2</v>
      </c>
      <c r="E567" s="5">
        <v>75.06</v>
      </c>
      <c r="F567" s="5">
        <v>0</v>
      </c>
      <c r="G567" s="5">
        <f>SUM(Table1[[#This Row],[CSS]:[CFTN]])</f>
        <v>181.05</v>
      </c>
      <c r="H567" s="10">
        <v>45000</v>
      </c>
      <c r="I567" s="5" t="str">
        <f>"FY "&amp;IF(MONTH(Table1[[#This Row],[SCO Pay Date]])&gt;=7,YEAR(Table1[[#This Row],[SCO Pay Date]]),YEAR(Table1[[#This Row],[SCO Pay Date]])-1)&amp;"-"&amp;RIGHT(IF(MONTH(Table1[[#This Row],[SCO Pay Date]])&gt;=7,YEAR(Table1[[#This Row],[SCO Pay Date]])+1,YEAR(Table1[[#This Row],[SCO Pay Date]])),2)</f>
        <v>FY 2022-23</v>
      </c>
      <c r="J567" s="1"/>
      <c r="K567" s="1"/>
      <c r="L567" s="1"/>
      <c r="M567" s="1"/>
      <c r="N567" s="1"/>
    </row>
    <row r="568" spans="1:14" x14ac:dyDescent="0.3">
      <c r="A568" s="8" t="s">
        <v>31</v>
      </c>
      <c r="B568" s="5">
        <v>29.7</v>
      </c>
      <c r="C568" s="5">
        <v>0</v>
      </c>
      <c r="D568" s="5">
        <v>1731.55</v>
      </c>
      <c r="E568" s="5">
        <v>1247.3399999999999</v>
      </c>
      <c r="F568" s="5">
        <v>0</v>
      </c>
      <c r="G568" s="5">
        <f>SUM(Table1[[#This Row],[CSS]:[CFTN]])</f>
        <v>3008.59</v>
      </c>
      <c r="H568" s="10">
        <v>45000</v>
      </c>
      <c r="I568" s="5" t="str">
        <f>"FY "&amp;IF(MONTH(Table1[[#This Row],[SCO Pay Date]])&gt;=7,YEAR(Table1[[#This Row],[SCO Pay Date]]),YEAR(Table1[[#This Row],[SCO Pay Date]])-1)&amp;"-"&amp;RIGHT(IF(MONTH(Table1[[#This Row],[SCO Pay Date]])&gt;=7,YEAR(Table1[[#This Row],[SCO Pay Date]])+1,YEAR(Table1[[#This Row],[SCO Pay Date]])),2)</f>
        <v>FY 2022-23</v>
      </c>
      <c r="J568" s="1"/>
      <c r="K568" s="1"/>
      <c r="L568" s="1"/>
      <c r="M568" s="1"/>
      <c r="N568" s="1"/>
    </row>
    <row r="569" spans="1:14" x14ac:dyDescent="0.3">
      <c r="A569" s="8" t="s">
        <v>30</v>
      </c>
      <c r="B569" s="5">
        <v>8.11</v>
      </c>
      <c r="C569" s="5">
        <v>0</v>
      </c>
      <c r="D569" s="5">
        <v>472.61</v>
      </c>
      <c r="E569" s="5">
        <v>340.45</v>
      </c>
      <c r="F569" s="5">
        <v>0</v>
      </c>
      <c r="G569" s="5">
        <f>SUM(Table1[[#This Row],[CSS]:[CFTN]])</f>
        <v>821.17000000000007</v>
      </c>
      <c r="H569" s="10">
        <v>45000</v>
      </c>
      <c r="I569" s="5" t="str">
        <f>"FY "&amp;IF(MONTH(Table1[[#This Row],[SCO Pay Date]])&gt;=7,YEAR(Table1[[#This Row],[SCO Pay Date]]),YEAR(Table1[[#This Row],[SCO Pay Date]])-1)&amp;"-"&amp;RIGHT(IF(MONTH(Table1[[#This Row],[SCO Pay Date]])&gt;=7,YEAR(Table1[[#This Row],[SCO Pay Date]])+1,YEAR(Table1[[#This Row],[SCO Pay Date]])),2)</f>
        <v>FY 2022-23</v>
      </c>
      <c r="J569" s="1"/>
      <c r="K569" s="1"/>
      <c r="L569" s="1"/>
      <c r="M569" s="1"/>
      <c r="N569" s="1"/>
    </row>
    <row r="570" spans="1:14" x14ac:dyDescent="0.3">
      <c r="A570" s="8" t="s">
        <v>29</v>
      </c>
      <c r="B570" s="5">
        <v>6.31</v>
      </c>
      <c r="C570" s="5">
        <v>0</v>
      </c>
      <c r="D570" s="5">
        <v>367.82</v>
      </c>
      <c r="E570" s="5">
        <v>264.95999999999998</v>
      </c>
      <c r="F570" s="5">
        <v>0</v>
      </c>
      <c r="G570" s="5">
        <f>SUM(Table1[[#This Row],[CSS]:[CFTN]])</f>
        <v>639.08999999999992</v>
      </c>
      <c r="H570" s="10">
        <v>45000</v>
      </c>
      <c r="I570" s="5" t="str">
        <f>"FY "&amp;IF(MONTH(Table1[[#This Row],[SCO Pay Date]])&gt;=7,YEAR(Table1[[#This Row],[SCO Pay Date]]),YEAR(Table1[[#This Row],[SCO Pay Date]])-1)&amp;"-"&amp;RIGHT(IF(MONTH(Table1[[#This Row],[SCO Pay Date]])&gt;=7,YEAR(Table1[[#This Row],[SCO Pay Date]])+1,YEAR(Table1[[#This Row],[SCO Pay Date]])),2)</f>
        <v>FY 2022-23</v>
      </c>
      <c r="J570" s="1"/>
      <c r="K570" s="1"/>
      <c r="L570" s="1"/>
      <c r="M570" s="1"/>
      <c r="N570" s="1"/>
    </row>
    <row r="571" spans="1:14" x14ac:dyDescent="0.3">
      <c r="A571" s="8" t="s">
        <v>28</v>
      </c>
      <c r="B571" s="5">
        <v>209.59</v>
      </c>
      <c r="C571" s="5">
        <v>0</v>
      </c>
      <c r="D571" s="5">
        <v>12217.53</v>
      </c>
      <c r="E571" s="5">
        <v>8801</v>
      </c>
      <c r="F571" s="5">
        <v>0</v>
      </c>
      <c r="G571" s="5">
        <f>SUM(Table1[[#This Row],[CSS]:[CFTN]])</f>
        <v>21228.120000000003</v>
      </c>
      <c r="H571" s="10">
        <v>45000</v>
      </c>
      <c r="I571" s="5" t="str">
        <f>"FY "&amp;IF(MONTH(Table1[[#This Row],[SCO Pay Date]])&gt;=7,YEAR(Table1[[#This Row],[SCO Pay Date]]),YEAR(Table1[[#This Row],[SCO Pay Date]])-1)&amp;"-"&amp;RIGHT(IF(MONTH(Table1[[#This Row],[SCO Pay Date]])&gt;=7,YEAR(Table1[[#This Row],[SCO Pay Date]])+1,YEAR(Table1[[#This Row],[SCO Pay Date]])),2)</f>
        <v>FY 2022-23</v>
      </c>
      <c r="J571" s="1"/>
      <c r="K571" s="1"/>
      <c r="L571" s="1"/>
      <c r="M571" s="1"/>
      <c r="N571" s="1"/>
    </row>
    <row r="572" spans="1:14" x14ac:dyDescent="0.3">
      <c r="A572" s="8" t="s">
        <v>27</v>
      </c>
      <c r="B572" s="5">
        <v>19.309999999999999</v>
      </c>
      <c r="C572" s="5">
        <v>0</v>
      </c>
      <c r="D572" s="5">
        <v>1125.8</v>
      </c>
      <c r="E572" s="5">
        <v>810.98</v>
      </c>
      <c r="F572" s="5">
        <v>0</v>
      </c>
      <c r="G572" s="5">
        <f>SUM(Table1[[#This Row],[CSS]:[CFTN]])</f>
        <v>1956.09</v>
      </c>
      <c r="H572" s="10">
        <v>45000</v>
      </c>
      <c r="I572" s="5" t="str">
        <f>"FY "&amp;IF(MONTH(Table1[[#This Row],[SCO Pay Date]])&gt;=7,YEAR(Table1[[#This Row],[SCO Pay Date]]),YEAR(Table1[[#This Row],[SCO Pay Date]])-1)&amp;"-"&amp;RIGHT(IF(MONTH(Table1[[#This Row],[SCO Pay Date]])&gt;=7,YEAR(Table1[[#This Row],[SCO Pay Date]])+1,YEAR(Table1[[#This Row],[SCO Pay Date]])),2)</f>
        <v>FY 2022-23</v>
      </c>
      <c r="J572" s="1"/>
      <c r="K572" s="1"/>
      <c r="L572" s="1"/>
      <c r="M572" s="1"/>
      <c r="N572" s="1"/>
    </row>
    <row r="573" spans="1:14" x14ac:dyDescent="0.3">
      <c r="A573" s="8" t="s">
        <v>26</v>
      </c>
      <c r="B573" s="5">
        <v>2.44</v>
      </c>
      <c r="C573" s="5">
        <v>0</v>
      </c>
      <c r="D573" s="5">
        <v>142.28</v>
      </c>
      <c r="E573" s="5">
        <v>102.49</v>
      </c>
      <c r="F573" s="5">
        <v>0</v>
      </c>
      <c r="G573" s="5">
        <f>SUM(Table1[[#This Row],[CSS]:[CFTN]])</f>
        <v>247.20999999999998</v>
      </c>
      <c r="H573" s="10">
        <v>45000</v>
      </c>
      <c r="I573" s="5" t="str">
        <f>"FY "&amp;IF(MONTH(Table1[[#This Row],[SCO Pay Date]])&gt;=7,YEAR(Table1[[#This Row],[SCO Pay Date]]),YEAR(Table1[[#This Row],[SCO Pay Date]])-1)&amp;"-"&amp;RIGHT(IF(MONTH(Table1[[#This Row],[SCO Pay Date]])&gt;=7,YEAR(Table1[[#This Row],[SCO Pay Date]])+1,YEAR(Table1[[#This Row],[SCO Pay Date]])),2)</f>
        <v>FY 2022-23</v>
      </c>
      <c r="J573" s="1"/>
      <c r="K573" s="1"/>
      <c r="L573" s="1"/>
      <c r="M573" s="1"/>
      <c r="N573" s="1"/>
    </row>
    <row r="574" spans="1:14" x14ac:dyDescent="0.3">
      <c r="A574" s="8" t="s">
        <v>25</v>
      </c>
      <c r="B574" s="5">
        <v>144.54</v>
      </c>
      <c r="C574" s="5">
        <v>0</v>
      </c>
      <c r="D574" s="5">
        <v>8425.7800000000007</v>
      </c>
      <c r="E574" s="5">
        <v>6069.58</v>
      </c>
      <c r="F574" s="5">
        <v>0</v>
      </c>
      <c r="G574" s="5">
        <f>SUM(Table1[[#This Row],[CSS]:[CFTN]])</f>
        <v>14639.900000000001</v>
      </c>
      <c r="H574" s="10">
        <v>45000</v>
      </c>
      <c r="I574" s="5" t="str">
        <f>"FY "&amp;IF(MONTH(Table1[[#This Row],[SCO Pay Date]])&gt;=7,YEAR(Table1[[#This Row],[SCO Pay Date]]),YEAR(Table1[[#This Row],[SCO Pay Date]])-1)&amp;"-"&amp;RIGHT(IF(MONTH(Table1[[#This Row],[SCO Pay Date]])&gt;=7,YEAR(Table1[[#This Row],[SCO Pay Date]])+1,YEAR(Table1[[#This Row],[SCO Pay Date]])),2)</f>
        <v>FY 2022-23</v>
      </c>
      <c r="J574" s="1"/>
      <c r="K574" s="1"/>
      <c r="L574" s="1"/>
      <c r="M574" s="1"/>
      <c r="N574" s="1"/>
    </row>
    <row r="575" spans="1:14" x14ac:dyDescent="0.3">
      <c r="A575" s="8" t="s">
        <v>24</v>
      </c>
      <c r="B575" s="5">
        <v>88.58</v>
      </c>
      <c r="C575" s="5">
        <v>0</v>
      </c>
      <c r="D575" s="5">
        <v>5163.82</v>
      </c>
      <c r="E575" s="5">
        <v>3719.81</v>
      </c>
      <c r="F575" s="5">
        <v>0</v>
      </c>
      <c r="G575" s="5">
        <f>SUM(Table1[[#This Row],[CSS]:[CFTN]])</f>
        <v>8972.2099999999991</v>
      </c>
      <c r="H575" s="10">
        <v>45000</v>
      </c>
      <c r="I575" s="5" t="str">
        <f>"FY "&amp;IF(MONTH(Table1[[#This Row],[SCO Pay Date]])&gt;=7,YEAR(Table1[[#This Row],[SCO Pay Date]]),YEAR(Table1[[#This Row],[SCO Pay Date]])-1)&amp;"-"&amp;RIGHT(IF(MONTH(Table1[[#This Row],[SCO Pay Date]])&gt;=7,YEAR(Table1[[#This Row],[SCO Pay Date]])+1,YEAR(Table1[[#This Row],[SCO Pay Date]])),2)</f>
        <v>FY 2022-23</v>
      </c>
      <c r="J575" s="1"/>
      <c r="K575" s="1"/>
      <c r="L575" s="1"/>
      <c r="M575" s="1"/>
      <c r="N575" s="1"/>
    </row>
    <row r="576" spans="1:14" x14ac:dyDescent="0.3">
      <c r="A576" s="8" t="s">
        <v>23</v>
      </c>
      <c r="B576" s="5">
        <v>4.63</v>
      </c>
      <c r="C576" s="5">
        <v>0</v>
      </c>
      <c r="D576" s="5">
        <v>269.92</v>
      </c>
      <c r="E576" s="5">
        <v>194.44</v>
      </c>
      <c r="F576" s="5">
        <v>0</v>
      </c>
      <c r="G576" s="5">
        <f>SUM(Table1[[#This Row],[CSS]:[CFTN]])</f>
        <v>468.99</v>
      </c>
      <c r="H576" s="10">
        <v>45000</v>
      </c>
      <c r="I576" s="5" t="str">
        <f>"FY "&amp;IF(MONTH(Table1[[#This Row],[SCO Pay Date]])&gt;=7,YEAR(Table1[[#This Row],[SCO Pay Date]]),YEAR(Table1[[#This Row],[SCO Pay Date]])-1)&amp;"-"&amp;RIGHT(IF(MONTH(Table1[[#This Row],[SCO Pay Date]])&gt;=7,YEAR(Table1[[#This Row],[SCO Pay Date]])+1,YEAR(Table1[[#This Row],[SCO Pay Date]])),2)</f>
        <v>FY 2022-23</v>
      </c>
      <c r="J576" s="1"/>
      <c r="K576" s="1"/>
      <c r="L576" s="1"/>
      <c r="M576" s="1"/>
      <c r="N576" s="1"/>
    </row>
    <row r="577" spans="1:14" x14ac:dyDescent="0.3">
      <c r="A577" s="8" t="s">
        <v>22</v>
      </c>
      <c r="B577" s="5">
        <v>138.13999999999999</v>
      </c>
      <c r="C577" s="5">
        <v>0</v>
      </c>
      <c r="D577" s="5">
        <v>8052.67</v>
      </c>
      <c r="E577" s="5">
        <v>5800.81</v>
      </c>
      <c r="F577" s="5">
        <v>0</v>
      </c>
      <c r="G577" s="5">
        <f>SUM(Table1[[#This Row],[CSS]:[CFTN]])</f>
        <v>13991.62</v>
      </c>
      <c r="H577" s="10">
        <v>45000</v>
      </c>
      <c r="I577" s="5" t="str">
        <f>"FY "&amp;IF(MONTH(Table1[[#This Row],[SCO Pay Date]])&gt;=7,YEAR(Table1[[#This Row],[SCO Pay Date]]),YEAR(Table1[[#This Row],[SCO Pay Date]])-1)&amp;"-"&amp;RIGHT(IF(MONTH(Table1[[#This Row],[SCO Pay Date]])&gt;=7,YEAR(Table1[[#This Row],[SCO Pay Date]])+1,YEAR(Table1[[#This Row],[SCO Pay Date]])),2)</f>
        <v>FY 2022-23</v>
      </c>
      <c r="J577" s="1"/>
      <c r="K577" s="1"/>
      <c r="L577" s="1"/>
      <c r="M577" s="1"/>
      <c r="N577" s="1"/>
    </row>
    <row r="578" spans="1:14" x14ac:dyDescent="0.3">
      <c r="A578" s="8" t="s">
        <v>21</v>
      </c>
      <c r="B578" s="5">
        <v>212.21</v>
      </c>
      <c r="C578" s="5">
        <v>0</v>
      </c>
      <c r="D578" s="5">
        <v>12370.65</v>
      </c>
      <c r="E578" s="5">
        <v>8911.2999999999993</v>
      </c>
      <c r="F578" s="5">
        <v>0</v>
      </c>
      <c r="G578" s="5">
        <f>SUM(Table1[[#This Row],[CSS]:[CFTN]])</f>
        <v>21494.159999999996</v>
      </c>
      <c r="H578" s="10">
        <v>45000</v>
      </c>
      <c r="I578" s="5" t="str">
        <f>"FY "&amp;IF(MONTH(Table1[[#This Row],[SCO Pay Date]])&gt;=7,YEAR(Table1[[#This Row],[SCO Pay Date]]),YEAR(Table1[[#This Row],[SCO Pay Date]])-1)&amp;"-"&amp;RIGHT(IF(MONTH(Table1[[#This Row],[SCO Pay Date]])&gt;=7,YEAR(Table1[[#This Row],[SCO Pay Date]])+1,YEAR(Table1[[#This Row],[SCO Pay Date]])),2)</f>
        <v>FY 2022-23</v>
      </c>
      <c r="J578" s="1"/>
      <c r="K578" s="1"/>
      <c r="L578" s="1"/>
      <c r="M578" s="1"/>
      <c r="N578" s="1"/>
    </row>
    <row r="579" spans="1:14" x14ac:dyDescent="0.3">
      <c r="A579" s="8" t="s">
        <v>20</v>
      </c>
      <c r="B579" s="5">
        <v>51.37</v>
      </c>
      <c r="C579" s="5">
        <v>0</v>
      </c>
      <c r="D579" s="5">
        <v>2994.65</v>
      </c>
      <c r="E579" s="5">
        <v>2157.2199999999998</v>
      </c>
      <c r="F579" s="5">
        <v>0</v>
      </c>
      <c r="G579" s="5">
        <f>SUM(Table1[[#This Row],[CSS]:[CFTN]])</f>
        <v>5203.24</v>
      </c>
      <c r="H579" s="10">
        <v>45000</v>
      </c>
      <c r="I579" s="5" t="str">
        <f>"FY "&amp;IF(MONTH(Table1[[#This Row],[SCO Pay Date]])&gt;=7,YEAR(Table1[[#This Row],[SCO Pay Date]]),YEAR(Table1[[#This Row],[SCO Pay Date]])-1)&amp;"-"&amp;RIGHT(IF(MONTH(Table1[[#This Row],[SCO Pay Date]])&gt;=7,YEAR(Table1[[#This Row],[SCO Pay Date]])+1,YEAR(Table1[[#This Row],[SCO Pay Date]])),2)</f>
        <v>FY 2022-23</v>
      </c>
      <c r="J579" s="1"/>
      <c r="K579" s="1"/>
      <c r="L579" s="1"/>
      <c r="M579" s="1"/>
      <c r="N579" s="1"/>
    </row>
    <row r="580" spans="1:14" x14ac:dyDescent="0.3">
      <c r="A580" s="8" t="s">
        <v>19</v>
      </c>
      <c r="B580" s="5">
        <v>45.93</v>
      </c>
      <c r="C580" s="5">
        <v>0</v>
      </c>
      <c r="D580" s="5">
        <v>2677.55</v>
      </c>
      <c r="E580" s="5">
        <v>1928.79</v>
      </c>
      <c r="F580" s="5">
        <v>0</v>
      </c>
      <c r="G580" s="5">
        <f>SUM(Table1[[#This Row],[CSS]:[CFTN]])</f>
        <v>4652.2700000000004</v>
      </c>
      <c r="H580" s="10">
        <v>45000</v>
      </c>
      <c r="I580" s="5" t="str">
        <f>"FY "&amp;IF(MONTH(Table1[[#This Row],[SCO Pay Date]])&gt;=7,YEAR(Table1[[#This Row],[SCO Pay Date]]),YEAR(Table1[[#This Row],[SCO Pay Date]])-1)&amp;"-"&amp;RIGHT(IF(MONTH(Table1[[#This Row],[SCO Pay Date]])&gt;=7,YEAR(Table1[[#This Row],[SCO Pay Date]])+1,YEAR(Table1[[#This Row],[SCO Pay Date]])),2)</f>
        <v>FY 2022-23</v>
      </c>
      <c r="J580" s="1"/>
      <c r="K580" s="1"/>
      <c r="L580" s="1"/>
      <c r="M580" s="1"/>
      <c r="N580" s="1"/>
    </row>
    <row r="581" spans="1:14" x14ac:dyDescent="0.3">
      <c r="A581" s="8" t="s">
        <v>18</v>
      </c>
      <c r="B581" s="5">
        <v>16.87</v>
      </c>
      <c r="C581" s="5">
        <v>0</v>
      </c>
      <c r="D581" s="5">
        <v>983.64</v>
      </c>
      <c r="E581" s="5">
        <v>708.58</v>
      </c>
      <c r="F581" s="5">
        <v>0</v>
      </c>
      <c r="G581" s="5">
        <f>SUM(Table1[[#This Row],[CSS]:[CFTN]])</f>
        <v>1709.0900000000001</v>
      </c>
      <c r="H581" s="10">
        <v>45000</v>
      </c>
      <c r="I581" s="5" t="str">
        <f>"FY "&amp;IF(MONTH(Table1[[#This Row],[SCO Pay Date]])&gt;=7,YEAR(Table1[[#This Row],[SCO Pay Date]]),YEAR(Table1[[#This Row],[SCO Pay Date]])-1)&amp;"-"&amp;RIGHT(IF(MONTH(Table1[[#This Row],[SCO Pay Date]])&gt;=7,YEAR(Table1[[#This Row],[SCO Pay Date]])+1,YEAR(Table1[[#This Row],[SCO Pay Date]])),2)</f>
        <v>FY 2022-23</v>
      </c>
      <c r="J581" s="1"/>
      <c r="K581" s="1"/>
      <c r="L581" s="1"/>
      <c r="M581" s="1"/>
      <c r="N581" s="1"/>
    </row>
    <row r="582" spans="1:14" x14ac:dyDescent="0.3">
      <c r="A582" s="8" t="s">
        <v>17</v>
      </c>
      <c r="B582" s="5">
        <v>45.62</v>
      </c>
      <c r="C582" s="5">
        <v>0</v>
      </c>
      <c r="D582" s="5">
        <v>2659.42</v>
      </c>
      <c r="E582" s="5">
        <v>1915.74</v>
      </c>
      <c r="F582" s="5">
        <v>0</v>
      </c>
      <c r="G582" s="5">
        <f>SUM(Table1[[#This Row],[CSS]:[CFTN]])</f>
        <v>4620.78</v>
      </c>
      <c r="H582" s="10">
        <v>45000</v>
      </c>
      <c r="I582" s="5" t="str">
        <f>"FY "&amp;IF(MONTH(Table1[[#This Row],[SCO Pay Date]])&gt;=7,YEAR(Table1[[#This Row],[SCO Pay Date]]),YEAR(Table1[[#This Row],[SCO Pay Date]])-1)&amp;"-"&amp;RIGHT(IF(MONTH(Table1[[#This Row],[SCO Pay Date]])&gt;=7,YEAR(Table1[[#This Row],[SCO Pay Date]])+1,YEAR(Table1[[#This Row],[SCO Pay Date]])),2)</f>
        <v>FY 2022-23</v>
      </c>
      <c r="J582" s="1"/>
      <c r="K582" s="1"/>
      <c r="L582" s="1"/>
      <c r="M582" s="1"/>
      <c r="N582" s="1"/>
    </row>
    <row r="583" spans="1:14" x14ac:dyDescent="0.3">
      <c r="A583" s="8" t="s">
        <v>16</v>
      </c>
      <c r="B583" s="5">
        <v>31.67</v>
      </c>
      <c r="C583" s="5">
        <v>0</v>
      </c>
      <c r="D583" s="5">
        <v>1846.23</v>
      </c>
      <c r="E583" s="5">
        <v>1329.95</v>
      </c>
      <c r="F583" s="5">
        <v>0</v>
      </c>
      <c r="G583" s="5">
        <f>SUM(Table1[[#This Row],[CSS]:[CFTN]])</f>
        <v>3207.8500000000004</v>
      </c>
      <c r="H583" s="10">
        <v>45000</v>
      </c>
      <c r="I583" s="5" t="str">
        <f>"FY "&amp;IF(MONTH(Table1[[#This Row],[SCO Pay Date]])&gt;=7,YEAR(Table1[[#This Row],[SCO Pay Date]]),YEAR(Table1[[#This Row],[SCO Pay Date]])-1)&amp;"-"&amp;RIGHT(IF(MONTH(Table1[[#This Row],[SCO Pay Date]])&gt;=7,YEAR(Table1[[#This Row],[SCO Pay Date]])+1,YEAR(Table1[[#This Row],[SCO Pay Date]])),2)</f>
        <v>FY 2022-23</v>
      </c>
      <c r="J583" s="1"/>
      <c r="K583" s="1"/>
      <c r="L583" s="1"/>
      <c r="M583" s="1"/>
      <c r="N583" s="1"/>
    </row>
    <row r="584" spans="1:14" x14ac:dyDescent="0.3">
      <c r="A584" s="8" t="s">
        <v>15</v>
      </c>
      <c r="B584" s="5">
        <v>117.39</v>
      </c>
      <c r="C584" s="5">
        <v>0</v>
      </c>
      <c r="D584" s="5">
        <v>6843.18</v>
      </c>
      <c r="E584" s="5">
        <v>4929.55</v>
      </c>
      <c r="F584" s="5">
        <v>0</v>
      </c>
      <c r="G584" s="5">
        <f>SUM(Table1[[#This Row],[CSS]:[CFTN]])</f>
        <v>11890.12</v>
      </c>
      <c r="H584" s="10">
        <v>45000</v>
      </c>
      <c r="I584" s="5" t="str">
        <f>"FY "&amp;IF(MONTH(Table1[[#This Row],[SCO Pay Date]])&gt;=7,YEAR(Table1[[#This Row],[SCO Pay Date]]),YEAR(Table1[[#This Row],[SCO Pay Date]])-1)&amp;"-"&amp;RIGHT(IF(MONTH(Table1[[#This Row],[SCO Pay Date]])&gt;=7,YEAR(Table1[[#This Row],[SCO Pay Date]])+1,YEAR(Table1[[#This Row],[SCO Pay Date]])),2)</f>
        <v>FY 2022-23</v>
      </c>
      <c r="J584" s="1"/>
      <c r="K584" s="1"/>
      <c r="L584" s="1"/>
      <c r="M584" s="1"/>
      <c r="N584" s="1"/>
    </row>
    <row r="585" spans="1:14" x14ac:dyDescent="0.3">
      <c r="A585" s="8" t="s">
        <v>14</v>
      </c>
      <c r="B585" s="5">
        <v>19.059999999999999</v>
      </c>
      <c r="C585" s="5">
        <v>0</v>
      </c>
      <c r="D585" s="5">
        <v>1110.93</v>
      </c>
      <c r="E585" s="5">
        <v>800.26</v>
      </c>
      <c r="F585" s="5">
        <v>0</v>
      </c>
      <c r="G585" s="5">
        <f>SUM(Table1[[#This Row],[CSS]:[CFTN]])</f>
        <v>1930.25</v>
      </c>
      <c r="H585" s="10">
        <v>45000</v>
      </c>
      <c r="I585" s="5" t="str">
        <f>"FY "&amp;IF(MONTH(Table1[[#This Row],[SCO Pay Date]])&gt;=7,YEAR(Table1[[#This Row],[SCO Pay Date]]),YEAR(Table1[[#This Row],[SCO Pay Date]])-1)&amp;"-"&amp;RIGHT(IF(MONTH(Table1[[#This Row],[SCO Pay Date]])&gt;=7,YEAR(Table1[[#This Row],[SCO Pay Date]])+1,YEAR(Table1[[#This Row],[SCO Pay Date]])),2)</f>
        <v>FY 2022-23</v>
      </c>
      <c r="J585" s="1"/>
      <c r="K585" s="1"/>
      <c r="L585" s="1"/>
      <c r="M585" s="1"/>
      <c r="N585" s="1"/>
    </row>
    <row r="586" spans="1:14" x14ac:dyDescent="0.3">
      <c r="A586" s="8" t="s">
        <v>13</v>
      </c>
      <c r="B586" s="5">
        <v>11.79</v>
      </c>
      <c r="C586" s="5">
        <v>0</v>
      </c>
      <c r="D586" s="5">
        <v>687.47</v>
      </c>
      <c r="E586" s="5">
        <v>495.23</v>
      </c>
      <c r="F586" s="5">
        <v>0</v>
      </c>
      <c r="G586" s="5">
        <f>SUM(Table1[[#This Row],[CSS]:[CFTN]])</f>
        <v>1194.49</v>
      </c>
      <c r="H586" s="10">
        <v>45000</v>
      </c>
      <c r="I586" s="5" t="str">
        <f>"FY "&amp;IF(MONTH(Table1[[#This Row],[SCO Pay Date]])&gt;=7,YEAR(Table1[[#This Row],[SCO Pay Date]]),YEAR(Table1[[#This Row],[SCO Pay Date]])-1)&amp;"-"&amp;RIGHT(IF(MONTH(Table1[[#This Row],[SCO Pay Date]])&gt;=7,YEAR(Table1[[#This Row],[SCO Pay Date]])+1,YEAR(Table1[[#This Row],[SCO Pay Date]])),2)</f>
        <v>FY 2022-23</v>
      </c>
      <c r="J586" s="1"/>
      <c r="K586" s="1"/>
      <c r="L586" s="1"/>
      <c r="M586" s="1"/>
      <c r="N586" s="1"/>
    </row>
    <row r="587" spans="1:14" x14ac:dyDescent="0.3">
      <c r="A587" s="8" t="s">
        <v>12</v>
      </c>
      <c r="B587" s="5">
        <v>1.42</v>
      </c>
      <c r="C587" s="5">
        <v>0</v>
      </c>
      <c r="D587" s="5">
        <v>82.84</v>
      </c>
      <c r="E587" s="5">
        <v>59.68</v>
      </c>
      <c r="F587" s="5">
        <v>0</v>
      </c>
      <c r="G587" s="5">
        <f>SUM(Table1[[#This Row],[CSS]:[CFTN]])</f>
        <v>143.94</v>
      </c>
      <c r="H587" s="10">
        <v>45000</v>
      </c>
      <c r="I587" s="5" t="str">
        <f>"FY "&amp;IF(MONTH(Table1[[#This Row],[SCO Pay Date]])&gt;=7,YEAR(Table1[[#This Row],[SCO Pay Date]]),YEAR(Table1[[#This Row],[SCO Pay Date]])-1)&amp;"-"&amp;RIGHT(IF(MONTH(Table1[[#This Row],[SCO Pay Date]])&gt;=7,YEAR(Table1[[#This Row],[SCO Pay Date]])+1,YEAR(Table1[[#This Row],[SCO Pay Date]])),2)</f>
        <v>FY 2022-23</v>
      </c>
      <c r="J587" s="1"/>
      <c r="K587" s="1"/>
      <c r="L587" s="1"/>
      <c r="M587" s="1"/>
      <c r="N587" s="1"/>
    </row>
    <row r="588" spans="1:14" x14ac:dyDescent="0.3">
      <c r="A588" s="8" t="s">
        <v>11</v>
      </c>
      <c r="B588" s="5">
        <v>3.64</v>
      </c>
      <c r="C588" s="5">
        <v>0</v>
      </c>
      <c r="D588" s="5">
        <v>212.41</v>
      </c>
      <c r="E588" s="5">
        <v>153.01</v>
      </c>
      <c r="F588" s="5">
        <v>0</v>
      </c>
      <c r="G588" s="5">
        <f>SUM(Table1[[#This Row],[CSS]:[CFTN]])</f>
        <v>369.05999999999995</v>
      </c>
      <c r="H588" s="10">
        <v>45000</v>
      </c>
      <c r="I588" s="5" t="str">
        <f>"FY "&amp;IF(MONTH(Table1[[#This Row],[SCO Pay Date]])&gt;=7,YEAR(Table1[[#This Row],[SCO Pay Date]]),YEAR(Table1[[#This Row],[SCO Pay Date]])-1)&amp;"-"&amp;RIGHT(IF(MONTH(Table1[[#This Row],[SCO Pay Date]])&gt;=7,YEAR(Table1[[#This Row],[SCO Pay Date]])+1,YEAR(Table1[[#This Row],[SCO Pay Date]])),2)</f>
        <v>FY 2022-23</v>
      </c>
      <c r="J588" s="1"/>
      <c r="K588" s="1"/>
      <c r="L588" s="1"/>
      <c r="M588" s="1"/>
      <c r="N588" s="1"/>
    </row>
    <row r="589" spans="1:14" x14ac:dyDescent="0.3">
      <c r="A589" s="8" t="s">
        <v>10</v>
      </c>
      <c r="B589" s="5">
        <v>25.1</v>
      </c>
      <c r="C589" s="5">
        <v>0</v>
      </c>
      <c r="D589" s="5">
        <v>1463.37</v>
      </c>
      <c r="E589" s="5">
        <v>1054.1500000000001</v>
      </c>
      <c r="F589" s="5">
        <v>0</v>
      </c>
      <c r="G589" s="5">
        <f>SUM(Table1[[#This Row],[CSS]:[CFTN]])</f>
        <v>2542.62</v>
      </c>
      <c r="H589" s="10">
        <v>45000</v>
      </c>
      <c r="I589" s="5" t="str">
        <f>"FY "&amp;IF(MONTH(Table1[[#This Row],[SCO Pay Date]])&gt;=7,YEAR(Table1[[#This Row],[SCO Pay Date]]),YEAR(Table1[[#This Row],[SCO Pay Date]])-1)&amp;"-"&amp;RIGHT(IF(MONTH(Table1[[#This Row],[SCO Pay Date]])&gt;=7,YEAR(Table1[[#This Row],[SCO Pay Date]])+1,YEAR(Table1[[#This Row],[SCO Pay Date]])),2)</f>
        <v>FY 2022-23</v>
      </c>
      <c r="J589" s="1"/>
      <c r="K589" s="1"/>
      <c r="L589" s="1"/>
      <c r="M589" s="1"/>
      <c r="N589" s="1"/>
    </row>
    <row r="590" spans="1:14" x14ac:dyDescent="0.3">
      <c r="A590" s="8" t="s">
        <v>9</v>
      </c>
      <c r="B590" s="5">
        <v>28.53</v>
      </c>
      <c r="C590" s="5">
        <v>0</v>
      </c>
      <c r="D590" s="5">
        <v>1663.21</v>
      </c>
      <c r="E590" s="5">
        <v>1198.1099999999999</v>
      </c>
      <c r="F590" s="5">
        <v>0</v>
      </c>
      <c r="G590" s="5">
        <f>SUM(Table1[[#This Row],[CSS]:[CFTN]])</f>
        <v>2889.85</v>
      </c>
      <c r="H590" s="10">
        <v>45000</v>
      </c>
      <c r="I590" s="5" t="str">
        <f>"FY "&amp;IF(MONTH(Table1[[#This Row],[SCO Pay Date]])&gt;=7,YEAR(Table1[[#This Row],[SCO Pay Date]]),YEAR(Table1[[#This Row],[SCO Pay Date]])-1)&amp;"-"&amp;RIGHT(IF(MONTH(Table1[[#This Row],[SCO Pay Date]])&gt;=7,YEAR(Table1[[#This Row],[SCO Pay Date]])+1,YEAR(Table1[[#This Row],[SCO Pay Date]])),2)</f>
        <v>FY 2022-23</v>
      </c>
      <c r="J590" s="1"/>
      <c r="K590" s="1"/>
      <c r="L590" s="1"/>
      <c r="M590" s="1"/>
      <c r="N590" s="1"/>
    </row>
    <row r="591" spans="1:14" x14ac:dyDescent="0.3">
      <c r="A591" s="8" t="s">
        <v>8</v>
      </c>
      <c r="B591" s="5">
        <v>33.99</v>
      </c>
      <c r="C591" s="5">
        <v>0</v>
      </c>
      <c r="D591" s="5">
        <v>1981.66</v>
      </c>
      <c r="E591" s="5">
        <v>1427.51</v>
      </c>
      <c r="F591" s="5">
        <v>0</v>
      </c>
      <c r="G591" s="5">
        <f>SUM(Table1[[#This Row],[CSS]:[CFTN]])</f>
        <v>3443.16</v>
      </c>
      <c r="H591" s="10">
        <v>45000</v>
      </c>
      <c r="I591" s="5" t="str">
        <f>"FY "&amp;IF(MONTH(Table1[[#This Row],[SCO Pay Date]])&gt;=7,YEAR(Table1[[#This Row],[SCO Pay Date]]),YEAR(Table1[[#This Row],[SCO Pay Date]])-1)&amp;"-"&amp;RIGHT(IF(MONTH(Table1[[#This Row],[SCO Pay Date]])&gt;=7,YEAR(Table1[[#This Row],[SCO Pay Date]])+1,YEAR(Table1[[#This Row],[SCO Pay Date]])),2)</f>
        <v>FY 2022-23</v>
      </c>
      <c r="J591" s="1"/>
      <c r="K591" s="1"/>
      <c r="L591" s="1"/>
      <c r="M591" s="1"/>
      <c r="N591" s="1"/>
    </row>
    <row r="592" spans="1:14" x14ac:dyDescent="0.3">
      <c r="A592" s="8" t="s">
        <v>7</v>
      </c>
      <c r="B592" s="5">
        <v>0</v>
      </c>
      <c r="C592" s="5">
        <v>0</v>
      </c>
      <c r="D592" s="5">
        <v>683.67</v>
      </c>
      <c r="E592" s="5">
        <v>303.36</v>
      </c>
      <c r="F592" s="5">
        <v>0</v>
      </c>
      <c r="G592" s="5">
        <f>SUM(Table1[[#This Row],[CSS]:[CFTN]])</f>
        <v>987.03</v>
      </c>
      <c r="H592" s="10">
        <v>45000</v>
      </c>
      <c r="I592" s="5" t="str">
        <f>"FY "&amp;IF(MONTH(Table1[[#This Row],[SCO Pay Date]])&gt;=7,YEAR(Table1[[#This Row],[SCO Pay Date]]),YEAR(Table1[[#This Row],[SCO Pay Date]])-1)&amp;"-"&amp;RIGHT(IF(MONTH(Table1[[#This Row],[SCO Pay Date]])&gt;=7,YEAR(Table1[[#This Row],[SCO Pay Date]])+1,YEAR(Table1[[#This Row],[SCO Pay Date]])),2)</f>
        <v>FY 2022-23</v>
      </c>
      <c r="J592" s="1"/>
      <c r="K592" s="1"/>
      <c r="L592" s="1"/>
      <c r="M592" s="1"/>
      <c r="N592" s="1"/>
    </row>
    <row r="593" spans="1:14" x14ac:dyDescent="0.3">
      <c r="A593" s="8" t="s">
        <v>6</v>
      </c>
      <c r="B593" s="5">
        <v>4.6900000000000004</v>
      </c>
      <c r="C593" s="5">
        <v>0</v>
      </c>
      <c r="D593" s="5">
        <v>273.45</v>
      </c>
      <c r="E593" s="5">
        <v>196.98</v>
      </c>
      <c r="F593" s="5">
        <v>0</v>
      </c>
      <c r="G593" s="5">
        <f>SUM(Table1[[#This Row],[CSS]:[CFTN]])</f>
        <v>475.12</v>
      </c>
      <c r="H593" s="10">
        <v>45000</v>
      </c>
      <c r="I593" s="5" t="str">
        <f>"FY "&amp;IF(MONTH(Table1[[#This Row],[SCO Pay Date]])&gt;=7,YEAR(Table1[[#This Row],[SCO Pay Date]]),YEAR(Table1[[#This Row],[SCO Pay Date]])-1)&amp;"-"&amp;RIGHT(IF(MONTH(Table1[[#This Row],[SCO Pay Date]])&gt;=7,YEAR(Table1[[#This Row],[SCO Pay Date]])+1,YEAR(Table1[[#This Row],[SCO Pay Date]])),2)</f>
        <v>FY 2022-23</v>
      </c>
      <c r="J593" s="1"/>
      <c r="K593" s="1"/>
      <c r="L593" s="1"/>
      <c r="M593" s="1"/>
      <c r="N593" s="1"/>
    </row>
    <row r="594" spans="1:14" x14ac:dyDescent="0.3">
      <c r="A594" s="8" t="s">
        <v>5</v>
      </c>
      <c r="B594" s="5">
        <v>14.34</v>
      </c>
      <c r="C594" s="5">
        <v>0</v>
      </c>
      <c r="D594" s="5">
        <v>835.65</v>
      </c>
      <c r="E594" s="5">
        <v>601.97</v>
      </c>
      <c r="F594" s="5">
        <v>0</v>
      </c>
      <c r="G594" s="5">
        <f>SUM(Table1[[#This Row],[CSS]:[CFTN]])</f>
        <v>1451.96</v>
      </c>
      <c r="H594" s="10">
        <v>45000</v>
      </c>
      <c r="I594" s="5" t="str">
        <f>"FY "&amp;IF(MONTH(Table1[[#This Row],[SCO Pay Date]])&gt;=7,YEAR(Table1[[#This Row],[SCO Pay Date]]),YEAR(Table1[[#This Row],[SCO Pay Date]])-1)&amp;"-"&amp;RIGHT(IF(MONTH(Table1[[#This Row],[SCO Pay Date]])&gt;=7,YEAR(Table1[[#This Row],[SCO Pay Date]])+1,YEAR(Table1[[#This Row],[SCO Pay Date]])),2)</f>
        <v>FY 2022-23</v>
      </c>
      <c r="J594" s="1"/>
      <c r="K594" s="1"/>
      <c r="L594" s="1"/>
      <c r="M594" s="1"/>
      <c r="N594" s="1"/>
    </row>
    <row r="595" spans="1:14" x14ac:dyDescent="0.3">
      <c r="A595" s="8" t="s">
        <v>4</v>
      </c>
      <c r="B595" s="5">
        <v>1.84</v>
      </c>
      <c r="C595" s="5">
        <v>0</v>
      </c>
      <c r="D595" s="5">
        <v>107.09</v>
      </c>
      <c r="E595" s="5">
        <v>74.569999999999993</v>
      </c>
      <c r="F595" s="5">
        <v>0</v>
      </c>
      <c r="G595" s="5">
        <f>SUM(Table1[[#This Row],[CSS]:[CFTN]])</f>
        <v>183.5</v>
      </c>
      <c r="H595" s="10">
        <v>45000</v>
      </c>
      <c r="I595" s="5" t="str">
        <f>"FY "&amp;IF(MONTH(Table1[[#This Row],[SCO Pay Date]])&gt;=7,YEAR(Table1[[#This Row],[SCO Pay Date]]),YEAR(Table1[[#This Row],[SCO Pay Date]])-1)&amp;"-"&amp;RIGHT(IF(MONTH(Table1[[#This Row],[SCO Pay Date]])&gt;=7,YEAR(Table1[[#This Row],[SCO Pay Date]])+1,YEAR(Table1[[#This Row],[SCO Pay Date]])),2)</f>
        <v>FY 2022-23</v>
      </c>
      <c r="J595" s="1"/>
      <c r="K595" s="1"/>
      <c r="L595" s="1"/>
      <c r="M595" s="1"/>
      <c r="N595" s="1"/>
    </row>
    <row r="596" spans="1:14" x14ac:dyDescent="0.3">
      <c r="A596" s="8" t="s">
        <v>3</v>
      </c>
      <c r="B596" s="5">
        <v>32.24</v>
      </c>
      <c r="C596" s="5">
        <v>0</v>
      </c>
      <c r="D596" s="5">
        <v>1879.34</v>
      </c>
      <c r="E596" s="5">
        <v>1353.8</v>
      </c>
      <c r="F596" s="5">
        <v>0</v>
      </c>
      <c r="G596" s="5">
        <f>SUM(Table1[[#This Row],[CSS]:[CFTN]])</f>
        <v>3265.38</v>
      </c>
      <c r="H596" s="10">
        <v>45000</v>
      </c>
      <c r="I596" s="5" t="str">
        <f>"FY "&amp;IF(MONTH(Table1[[#This Row],[SCO Pay Date]])&gt;=7,YEAR(Table1[[#This Row],[SCO Pay Date]]),YEAR(Table1[[#This Row],[SCO Pay Date]])-1)&amp;"-"&amp;RIGHT(IF(MONTH(Table1[[#This Row],[SCO Pay Date]])&gt;=7,YEAR(Table1[[#This Row],[SCO Pay Date]])+1,YEAR(Table1[[#This Row],[SCO Pay Date]])),2)</f>
        <v>FY 2022-23</v>
      </c>
      <c r="J596" s="1"/>
      <c r="K596" s="1"/>
      <c r="L596" s="1"/>
      <c r="M596" s="1"/>
      <c r="N596" s="1"/>
    </row>
    <row r="597" spans="1:14" x14ac:dyDescent="0.3">
      <c r="A597" s="8" t="s">
        <v>2</v>
      </c>
      <c r="B597" s="5">
        <v>4.03</v>
      </c>
      <c r="C597" s="5">
        <v>0</v>
      </c>
      <c r="D597" s="5">
        <v>235.11</v>
      </c>
      <c r="E597" s="5">
        <v>169.37</v>
      </c>
      <c r="F597" s="5">
        <v>0</v>
      </c>
      <c r="G597" s="5">
        <f>SUM(Table1[[#This Row],[CSS]:[CFTN]])</f>
        <v>408.51</v>
      </c>
      <c r="H597" s="10">
        <v>45000</v>
      </c>
      <c r="I597" s="5" t="str">
        <f>"FY "&amp;IF(MONTH(Table1[[#This Row],[SCO Pay Date]])&gt;=7,YEAR(Table1[[#This Row],[SCO Pay Date]]),YEAR(Table1[[#This Row],[SCO Pay Date]])-1)&amp;"-"&amp;RIGHT(IF(MONTH(Table1[[#This Row],[SCO Pay Date]])&gt;=7,YEAR(Table1[[#This Row],[SCO Pay Date]])+1,YEAR(Table1[[#This Row],[SCO Pay Date]])),2)</f>
        <v>FY 2022-23</v>
      </c>
      <c r="J597" s="1"/>
      <c r="K597" s="1"/>
      <c r="L597" s="1"/>
      <c r="M597" s="1"/>
      <c r="N597" s="1"/>
    </row>
    <row r="598" spans="1:14" x14ac:dyDescent="0.3">
      <c r="A598" s="8" t="s">
        <v>1</v>
      </c>
      <c r="B598" s="5">
        <v>51.68</v>
      </c>
      <c r="C598" s="5">
        <v>0</v>
      </c>
      <c r="D598" s="5">
        <v>3012.77</v>
      </c>
      <c r="E598" s="5">
        <v>2170.2800000000002</v>
      </c>
      <c r="F598" s="5">
        <v>0</v>
      </c>
      <c r="G598" s="5">
        <f>SUM(Table1[[#This Row],[CSS]:[CFTN]])</f>
        <v>5234.7299999999996</v>
      </c>
      <c r="H598" s="10">
        <v>45000</v>
      </c>
      <c r="I598" s="5" t="str">
        <f>"FY "&amp;IF(MONTH(Table1[[#This Row],[SCO Pay Date]])&gt;=7,YEAR(Table1[[#This Row],[SCO Pay Date]]),YEAR(Table1[[#This Row],[SCO Pay Date]])-1)&amp;"-"&amp;RIGHT(IF(MONTH(Table1[[#This Row],[SCO Pay Date]])&gt;=7,YEAR(Table1[[#This Row],[SCO Pay Date]])+1,YEAR(Table1[[#This Row],[SCO Pay Date]])),2)</f>
        <v>FY 2022-23</v>
      </c>
      <c r="J598" s="1"/>
      <c r="K598" s="1"/>
      <c r="L598" s="1"/>
      <c r="M598" s="1"/>
      <c r="N598" s="1"/>
    </row>
    <row r="599" spans="1:14" x14ac:dyDescent="0.3">
      <c r="A599" s="8" t="s">
        <v>0</v>
      </c>
      <c r="B599" s="5">
        <v>14.5</v>
      </c>
      <c r="C599" s="5">
        <v>0</v>
      </c>
      <c r="D599" s="5">
        <v>845.49</v>
      </c>
      <c r="E599" s="5">
        <v>609.05999999999995</v>
      </c>
      <c r="F599" s="5">
        <v>0</v>
      </c>
      <c r="G599" s="5">
        <f>SUM(Table1[[#This Row],[CSS]:[CFTN]])</f>
        <v>1469.05</v>
      </c>
      <c r="H599" s="10">
        <v>45000</v>
      </c>
      <c r="I599" s="5" t="str">
        <f>"FY "&amp;IF(MONTH(Table1[[#This Row],[SCO Pay Date]])&gt;=7,YEAR(Table1[[#This Row],[SCO Pay Date]]),YEAR(Table1[[#This Row],[SCO Pay Date]])-1)&amp;"-"&amp;RIGHT(IF(MONTH(Table1[[#This Row],[SCO Pay Date]])&gt;=7,YEAR(Table1[[#This Row],[SCO Pay Date]])+1,YEAR(Table1[[#This Row],[SCO Pay Date]])),2)</f>
        <v>FY 2022-23</v>
      </c>
      <c r="J599" s="1"/>
      <c r="K599" s="1"/>
      <c r="L599" s="1"/>
      <c r="M599" s="1"/>
      <c r="N599" s="1"/>
    </row>
    <row r="600" spans="1:14" x14ac:dyDescent="0.3">
      <c r="A600" s="12" t="s">
        <v>57</v>
      </c>
      <c r="B600" s="13">
        <v>648.72</v>
      </c>
      <c r="C600" s="13">
        <v>102130.48</v>
      </c>
      <c r="D600" s="13">
        <v>6138.52</v>
      </c>
      <c r="E600" s="13">
        <v>0</v>
      </c>
      <c r="F600" s="13">
        <v>0</v>
      </c>
      <c r="G600" s="13">
        <f>SUM(Table1[[#This Row],[CSS]:[CFTN]])</f>
        <v>108917.72</v>
      </c>
      <c r="H600" s="14">
        <v>45184</v>
      </c>
      <c r="I600" s="5" t="str">
        <f>"FY "&amp;IF(MONTH(Table1[[#This Row],[SCO Pay Date]])&gt;=7,YEAR(Table1[[#This Row],[SCO Pay Date]]),YEAR(Table1[[#This Row],[SCO Pay Date]])-1)&amp;"-"&amp;RIGHT(IF(MONTH(Table1[[#This Row],[SCO Pay Date]])&gt;=7,YEAR(Table1[[#This Row],[SCO Pay Date]])+1,YEAR(Table1[[#This Row],[SCO Pay Date]])),2)</f>
        <v>FY 2023-24</v>
      </c>
      <c r="J600" s="1"/>
      <c r="K600" s="1"/>
      <c r="L600" s="1"/>
      <c r="M600" s="1"/>
      <c r="N600" s="1"/>
    </row>
    <row r="601" spans="1:14" x14ac:dyDescent="0.3">
      <c r="A601" s="18" t="s">
        <v>90</v>
      </c>
      <c r="B601" s="13">
        <v>5.58</v>
      </c>
      <c r="C601" s="13">
        <v>878.9</v>
      </c>
      <c r="D601" s="13">
        <v>27.47</v>
      </c>
      <c r="E601" s="13">
        <v>0</v>
      </c>
      <c r="F601" s="13">
        <v>0</v>
      </c>
      <c r="G601" s="13">
        <f>SUM(Table1[[#This Row],[CSS]:[CFTN]])</f>
        <v>911.95</v>
      </c>
      <c r="H601" s="14">
        <v>45184</v>
      </c>
      <c r="I601" s="5" t="str">
        <f>"FY "&amp;IF(MONTH(Table1[[#This Row],[SCO Pay Date]])&gt;=7,YEAR(Table1[[#This Row],[SCO Pay Date]]),YEAR(Table1[[#This Row],[SCO Pay Date]])-1)&amp;"-"&amp;RIGHT(IF(MONTH(Table1[[#This Row],[SCO Pay Date]])&gt;=7,YEAR(Table1[[#This Row],[SCO Pay Date]])+1,YEAR(Table1[[#This Row],[SCO Pay Date]])),2)</f>
        <v>FY 2023-24</v>
      </c>
      <c r="J601" s="1"/>
      <c r="K601" s="1"/>
      <c r="L601" s="1"/>
      <c r="M601" s="1"/>
      <c r="N601" s="1"/>
    </row>
    <row r="602" spans="1:14" x14ac:dyDescent="0.3">
      <c r="A602" s="12" t="s">
        <v>56</v>
      </c>
      <c r="B602" s="13">
        <v>17.93</v>
      </c>
      <c r="C602" s="13">
        <v>2822.45</v>
      </c>
      <c r="D602" s="13">
        <v>169.64</v>
      </c>
      <c r="E602" s="13">
        <v>0</v>
      </c>
      <c r="F602" s="13">
        <v>0</v>
      </c>
      <c r="G602" s="13">
        <f>SUM(Table1[[#This Row],[CSS]:[CFTN]])</f>
        <v>3010.0199999999995</v>
      </c>
      <c r="H602" s="14">
        <v>45184</v>
      </c>
      <c r="I602" s="5" t="str">
        <f>"FY "&amp;IF(MONTH(Table1[[#This Row],[SCO Pay Date]])&gt;=7,YEAR(Table1[[#This Row],[SCO Pay Date]]),YEAR(Table1[[#This Row],[SCO Pay Date]])-1)&amp;"-"&amp;RIGHT(IF(MONTH(Table1[[#This Row],[SCO Pay Date]])&gt;=7,YEAR(Table1[[#This Row],[SCO Pay Date]])+1,YEAR(Table1[[#This Row],[SCO Pay Date]])),2)</f>
        <v>FY 2023-24</v>
      </c>
      <c r="J602" s="1"/>
      <c r="K602" s="1"/>
      <c r="L602" s="1"/>
      <c r="M602" s="1"/>
      <c r="N602" s="1"/>
    </row>
    <row r="603" spans="1:14" x14ac:dyDescent="0.3">
      <c r="A603" s="12" t="s">
        <v>55</v>
      </c>
      <c r="B603" s="13">
        <v>53.93</v>
      </c>
      <c r="C603" s="13">
        <v>8491.18</v>
      </c>
      <c r="D603" s="13">
        <v>510.36</v>
      </c>
      <c r="E603" s="13">
        <v>0</v>
      </c>
      <c r="F603" s="13">
        <v>0</v>
      </c>
      <c r="G603" s="13">
        <f>SUM(Table1[[#This Row],[CSS]:[CFTN]])</f>
        <v>9055.4700000000012</v>
      </c>
      <c r="H603" s="14">
        <v>45184</v>
      </c>
      <c r="I603" s="5" t="str">
        <f>"FY "&amp;IF(MONTH(Table1[[#This Row],[SCO Pay Date]])&gt;=7,YEAR(Table1[[#This Row],[SCO Pay Date]]),YEAR(Table1[[#This Row],[SCO Pay Date]])-1)&amp;"-"&amp;RIGHT(IF(MONTH(Table1[[#This Row],[SCO Pay Date]])&gt;=7,YEAR(Table1[[#This Row],[SCO Pay Date]])+1,YEAR(Table1[[#This Row],[SCO Pay Date]])),2)</f>
        <v>FY 2023-24</v>
      </c>
      <c r="J603" s="1"/>
      <c r="K603" s="1"/>
      <c r="L603" s="1"/>
      <c r="M603" s="1"/>
      <c r="N603" s="1"/>
    </row>
    <row r="604" spans="1:14" x14ac:dyDescent="0.3">
      <c r="A604" s="12" t="s">
        <v>54</v>
      </c>
      <c r="B604" s="13">
        <v>92.91</v>
      </c>
      <c r="C604" s="13">
        <v>14627.77</v>
      </c>
      <c r="D604" s="13">
        <v>879.2</v>
      </c>
      <c r="E604" s="13">
        <v>0</v>
      </c>
      <c r="F604" s="13">
        <v>0</v>
      </c>
      <c r="G604" s="13">
        <f>SUM(Table1[[#This Row],[CSS]:[CFTN]])</f>
        <v>15599.880000000001</v>
      </c>
      <c r="H604" s="14">
        <v>45184</v>
      </c>
      <c r="I604" s="5" t="str">
        <f>"FY "&amp;IF(MONTH(Table1[[#This Row],[SCO Pay Date]])&gt;=7,YEAR(Table1[[#This Row],[SCO Pay Date]]),YEAR(Table1[[#This Row],[SCO Pay Date]])-1)&amp;"-"&amp;RIGHT(IF(MONTH(Table1[[#This Row],[SCO Pay Date]])&gt;=7,YEAR(Table1[[#This Row],[SCO Pay Date]])+1,YEAR(Table1[[#This Row],[SCO Pay Date]])),2)</f>
        <v>FY 2023-24</v>
      </c>
      <c r="J604" s="1"/>
      <c r="K604" s="1"/>
      <c r="L604" s="1"/>
      <c r="M604" s="1"/>
      <c r="N604" s="1"/>
    </row>
    <row r="605" spans="1:14" x14ac:dyDescent="0.3">
      <c r="A605" s="12" t="s">
        <v>53</v>
      </c>
      <c r="B605" s="13">
        <v>21.56</v>
      </c>
      <c r="C605" s="13">
        <v>3394.69</v>
      </c>
      <c r="D605" s="13">
        <v>204.04</v>
      </c>
      <c r="E605" s="13">
        <v>0</v>
      </c>
      <c r="F605" s="13">
        <v>0</v>
      </c>
      <c r="G605" s="13">
        <f>SUM(Table1[[#This Row],[CSS]:[CFTN]])</f>
        <v>3620.29</v>
      </c>
      <c r="H605" s="14">
        <v>45184</v>
      </c>
      <c r="I605" s="5" t="str">
        <f>"FY "&amp;IF(MONTH(Table1[[#This Row],[SCO Pay Date]])&gt;=7,YEAR(Table1[[#This Row],[SCO Pay Date]]),YEAR(Table1[[#This Row],[SCO Pay Date]])-1)&amp;"-"&amp;RIGHT(IF(MONTH(Table1[[#This Row],[SCO Pay Date]])&gt;=7,YEAR(Table1[[#This Row],[SCO Pay Date]])+1,YEAR(Table1[[#This Row],[SCO Pay Date]])),2)</f>
        <v>FY 2023-24</v>
      </c>
      <c r="J605" s="1"/>
      <c r="K605" s="1"/>
      <c r="L605" s="1"/>
      <c r="M605" s="1"/>
      <c r="N605" s="1"/>
    </row>
    <row r="606" spans="1:14" x14ac:dyDescent="0.3">
      <c r="A606" s="12" t="s">
        <v>52</v>
      </c>
      <c r="B606" s="13">
        <v>13.84</v>
      </c>
      <c r="C606" s="13">
        <v>2179.46</v>
      </c>
      <c r="D606" s="13">
        <v>131</v>
      </c>
      <c r="E606" s="13">
        <v>0</v>
      </c>
      <c r="F606" s="13">
        <v>0</v>
      </c>
      <c r="G606" s="13">
        <f>SUM(Table1[[#This Row],[CSS]:[CFTN]])</f>
        <v>2324.3000000000002</v>
      </c>
      <c r="H606" s="14">
        <v>45184</v>
      </c>
      <c r="I606" s="5" t="str">
        <f>"FY "&amp;IF(MONTH(Table1[[#This Row],[SCO Pay Date]])&gt;=7,YEAR(Table1[[#This Row],[SCO Pay Date]]),YEAR(Table1[[#This Row],[SCO Pay Date]])-1)&amp;"-"&amp;RIGHT(IF(MONTH(Table1[[#This Row],[SCO Pay Date]])&gt;=7,YEAR(Table1[[#This Row],[SCO Pay Date]])+1,YEAR(Table1[[#This Row],[SCO Pay Date]])),2)</f>
        <v>FY 2023-24</v>
      </c>
      <c r="J606" s="1"/>
      <c r="K606" s="1"/>
      <c r="L606" s="1"/>
      <c r="M606" s="1"/>
      <c r="N606" s="1"/>
    </row>
    <row r="607" spans="1:14" x14ac:dyDescent="0.3">
      <c r="A607" s="12" t="s">
        <v>51</v>
      </c>
      <c r="B607" s="13">
        <v>444.33</v>
      </c>
      <c r="C607" s="13">
        <v>69952.69</v>
      </c>
      <c r="D607" s="13">
        <v>4204.49</v>
      </c>
      <c r="E607" s="13">
        <v>0</v>
      </c>
      <c r="F607" s="13">
        <v>0</v>
      </c>
      <c r="G607" s="13">
        <f>SUM(Table1[[#This Row],[CSS]:[CFTN]])</f>
        <v>74601.510000000009</v>
      </c>
      <c r="H607" s="14">
        <v>45184</v>
      </c>
      <c r="I607" s="5" t="str">
        <f>"FY "&amp;IF(MONTH(Table1[[#This Row],[SCO Pay Date]])&gt;=7,YEAR(Table1[[#This Row],[SCO Pay Date]]),YEAR(Table1[[#This Row],[SCO Pay Date]])-1)&amp;"-"&amp;RIGHT(IF(MONTH(Table1[[#This Row],[SCO Pay Date]])&gt;=7,YEAR(Table1[[#This Row],[SCO Pay Date]])+1,YEAR(Table1[[#This Row],[SCO Pay Date]])),2)</f>
        <v>FY 2023-24</v>
      </c>
      <c r="J607" s="1"/>
      <c r="K607" s="1"/>
      <c r="L607" s="1"/>
      <c r="M607" s="1"/>
      <c r="N607" s="1"/>
    </row>
    <row r="608" spans="1:14" x14ac:dyDescent="0.3">
      <c r="A608" s="12" t="s">
        <v>50</v>
      </c>
      <c r="B608" s="13">
        <v>15.51</v>
      </c>
      <c r="C608" s="13">
        <v>2441.54</v>
      </c>
      <c r="D608" s="13">
        <v>146.75</v>
      </c>
      <c r="E608" s="13">
        <v>0</v>
      </c>
      <c r="F608" s="13">
        <v>0</v>
      </c>
      <c r="G608" s="13">
        <f>SUM(Table1[[#This Row],[CSS]:[CFTN]])</f>
        <v>2603.8000000000002</v>
      </c>
      <c r="H608" s="14">
        <v>45184</v>
      </c>
      <c r="I608" s="5" t="str">
        <f>"FY "&amp;IF(MONTH(Table1[[#This Row],[SCO Pay Date]])&gt;=7,YEAR(Table1[[#This Row],[SCO Pay Date]]),YEAR(Table1[[#This Row],[SCO Pay Date]])-1)&amp;"-"&amp;RIGHT(IF(MONTH(Table1[[#This Row],[SCO Pay Date]])&gt;=7,YEAR(Table1[[#This Row],[SCO Pay Date]])+1,YEAR(Table1[[#This Row],[SCO Pay Date]])),2)</f>
        <v>FY 2023-24</v>
      </c>
      <c r="J608" s="1"/>
      <c r="K608" s="1"/>
      <c r="L608" s="1"/>
      <c r="M608" s="1"/>
      <c r="N608" s="1"/>
    </row>
    <row r="609" spans="1:14" x14ac:dyDescent="0.3">
      <c r="A609" s="12" t="s">
        <v>49</v>
      </c>
      <c r="B609" s="13">
        <v>68.63</v>
      </c>
      <c r="C609" s="13">
        <v>10805.32</v>
      </c>
      <c r="D609" s="13">
        <v>649.45000000000005</v>
      </c>
      <c r="E609" s="13">
        <v>0</v>
      </c>
      <c r="F609" s="13">
        <v>0</v>
      </c>
      <c r="G609" s="13">
        <f>SUM(Table1[[#This Row],[CSS]:[CFTN]])</f>
        <v>11523.4</v>
      </c>
      <c r="H609" s="14">
        <v>45184</v>
      </c>
      <c r="I609" s="5" t="str">
        <f>"FY "&amp;IF(MONTH(Table1[[#This Row],[SCO Pay Date]])&gt;=7,YEAR(Table1[[#This Row],[SCO Pay Date]]),YEAR(Table1[[#This Row],[SCO Pay Date]])-1)&amp;"-"&amp;RIGHT(IF(MONTH(Table1[[#This Row],[SCO Pay Date]])&gt;=7,YEAR(Table1[[#This Row],[SCO Pay Date]])+1,YEAR(Table1[[#This Row],[SCO Pay Date]])),2)</f>
        <v>FY 2023-24</v>
      </c>
      <c r="J609" s="1"/>
      <c r="K609" s="1"/>
      <c r="L609" s="1"/>
      <c r="M609" s="1"/>
      <c r="N609" s="1"/>
    </row>
    <row r="610" spans="1:14" x14ac:dyDescent="0.3">
      <c r="A610" s="12" t="s">
        <v>48</v>
      </c>
      <c r="B610" s="13">
        <v>459.14</v>
      </c>
      <c r="C610" s="13">
        <v>72284.73</v>
      </c>
      <c r="D610" s="13">
        <v>4344.6499999999996</v>
      </c>
      <c r="E610" s="13">
        <v>0</v>
      </c>
      <c r="F610" s="13">
        <v>0</v>
      </c>
      <c r="G610" s="13">
        <f>SUM(Table1[[#This Row],[CSS]:[CFTN]])</f>
        <v>77088.51999999999</v>
      </c>
      <c r="H610" s="14">
        <v>45184</v>
      </c>
      <c r="I610" s="5" t="str">
        <f>"FY "&amp;IF(MONTH(Table1[[#This Row],[SCO Pay Date]])&gt;=7,YEAR(Table1[[#This Row],[SCO Pay Date]]),YEAR(Table1[[#This Row],[SCO Pay Date]])-1)&amp;"-"&amp;RIGHT(IF(MONTH(Table1[[#This Row],[SCO Pay Date]])&gt;=7,YEAR(Table1[[#This Row],[SCO Pay Date]])+1,YEAR(Table1[[#This Row],[SCO Pay Date]])),2)</f>
        <v>FY 2023-24</v>
      </c>
      <c r="J610" s="1"/>
      <c r="K610" s="1"/>
      <c r="L610" s="1"/>
      <c r="M610" s="1"/>
      <c r="N610" s="1"/>
    </row>
    <row r="611" spans="1:14" x14ac:dyDescent="0.3">
      <c r="A611" s="12" t="s">
        <v>47</v>
      </c>
      <c r="B611" s="13">
        <v>16.8</v>
      </c>
      <c r="C611" s="13">
        <v>2645.32</v>
      </c>
      <c r="D611" s="13">
        <v>159</v>
      </c>
      <c r="E611" s="13">
        <v>0</v>
      </c>
      <c r="F611" s="13">
        <v>0</v>
      </c>
      <c r="G611" s="13">
        <f>SUM(Table1[[#This Row],[CSS]:[CFTN]])</f>
        <v>2821.1200000000003</v>
      </c>
      <c r="H611" s="14">
        <v>45184</v>
      </c>
      <c r="I611" s="5" t="str">
        <f>"FY "&amp;IF(MONTH(Table1[[#This Row],[SCO Pay Date]])&gt;=7,YEAR(Table1[[#This Row],[SCO Pay Date]]),YEAR(Table1[[#This Row],[SCO Pay Date]])-1)&amp;"-"&amp;RIGHT(IF(MONTH(Table1[[#This Row],[SCO Pay Date]])&gt;=7,YEAR(Table1[[#This Row],[SCO Pay Date]])+1,YEAR(Table1[[#This Row],[SCO Pay Date]])),2)</f>
        <v>FY 2023-24</v>
      </c>
      <c r="J611" s="1"/>
      <c r="K611" s="1"/>
      <c r="L611" s="1"/>
      <c r="M611" s="1"/>
      <c r="N611" s="1"/>
    </row>
    <row r="612" spans="1:14" x14ac:dyDescent="0.3">
      <c r="A612" s="12" t="s">
        <v>46</v>
      </c>
      <c r="B612" s="13">
        <v>60.91</v>
      </c>
      <c r="C612" s="13">
        <v>9589.82</v>
      </c>
      <c r="D612" s="13">
        <v>576.39</v>
      </c>
      <c r="E612" s="13">
        <v>0</v>
      </c>
      <c r="F612" s="13">
        <v>0</v>
      </c>
      <c r="G612" s="13">
        <f>SUM(Table1[[#This Row],[CSS]:[CFTN]])</f>
        <v>10227.119999999999</v>
      </c>
      <c r="H612" s="14">
        <v>45184</v>
      </c>
      <c r="I612" s="5" t="str">
        <f>"FY "&amp;IF(MONTH(Table1[[#This Row],[SCO Pay Date]])&gt;=7,YEAR(Table1[[#This Row],[SCO Pay Date]]),YEAR(Table1[[#This Row],[SCO Pay Date]])-1)&amp;"-"&amp;RIGHT(IF(MONTH(Table1[[#This Row],[SCO Pay Date]])&gt;=7,YEAR(Table1[[#This Row],[SCO Pay Date]])+1,YEAR(Table1[[#This Row],[SCO Pay Date]])),2)</f>
        <v>FY 2023-24</v>
      </c>
      <c r="J612" s="1"/>
      <c r="K612" s="1"/>
      <c r="L612" s="1"/>
      <c r="M612" s="1"/>
      <c r="N612" s="1"/>
    </row>
    <row r="613" spans="1:14" x14ac:dyDescent="0.3">
      <c r="A613" s="12" t="s">
        <v>45</v>
      </c>
      <c r="B613" s="13">
        <v>82.54</v>
      </c>
      <c r="C613" s="13">
        <v>12994.49</v>
      </c>
      <c r="D613" s="13">
        <v>781.03</v>
      </c>
      <c r="E613" s="13">
        <v>0</v>
      </c>
      <c r="F613" s="13">
        <v>0</v>
      </c>
      <c r="G613" s="13">
        <f>SUM(Table1[[#This Row],[CSS]:[CFTN]])</f>
        <v>13858.060000000001</v>
      </c>
      <c r="H613" s="14">
        <v>45184</v>
      </c>
      <c r="I613" s="5" t="str">
        <f>"FY "&amp;IF(MONTH(Table1[[#This Row],[SCO Pay Date]])&gt;=7,YEAR(Table1[[#This Row],[SCO Pay Date]]),YEAR(Table1[[#This Row],[SCO Pay Date]])-1)&amp;"-"&amp;RIGHT(IF(MONTH(Table1[[#This Row],[SCO Pay Date]])&gt;=7,YEAR(Table1[[#This Row],[SCO Pay Date]])+1,YEAR(Table1[[#This Row],[SCO Pay Date]])),2)</f>
        <v>FY 2023-24</v>
      </c>
      <c r="J613" s="1"/>
      <c r="K613" s="1"/>
      <c r="L613" s="1"/>
      <c r="M613" s="1"/>
      <c r="N613" s="1"/>
    </row>
    <row r="614" spans="1:14" x14ac:dyDescent="0.3">
      <c r="A614" s="12" t="s">
        <v>44</v>
      </c>
      <c r="B614" s="13">
        <v>10.16</v>
      </c>
      <c r="C614" s="13">
        <v>1600.27</v>
      </c>
      <c r="D614" s="13">
        <v>96.18</v>
      </c>
      <c r="E614" s="13">
        <v>0</v>
      </c>
      <c r="F614" s="13">
        <v>0</v>
      </c>
      <c r="G614" s="13">
        <f>SUM(Table1[[#This Row],[CSS]:[CFTN]])</f>
        <v>1706.6100000000001</v>
      </c>
      <c r="H614" s="14">
        <v>45184</v>
      </c>
      <c r="I614" s="5" t="str">
        <f>"FY "&amp;IF(MONTH(Table1[[#This Row],[SCO Pay Date]])&gt;=7,YEAR(Table1[[#This Row],[SCO Pay Date]]),YEAR(Table1[[#This Row],[SCO Pay Date]])-1)&amp;"-"&amp;RIGHT(IF(MONTH(Table1[[#This Row],[SCO Pay Date]])&gt;=7,YEAR(Table1[[#This Row],[SCO Pay Date]])+1,YEAR(Table1[[#This Row],[SCO Pay Date]])),2)</f>
        <v>FY 2023-24</v>
      </c>
      <c r="J614" s="1"/>
      <c r="K614" s="1"/>
      <c r="L614" s="1"/>
      <c r="M614" s="1"/>
      <c r="N614" s="1"/>
    </row>
    <row r="615" spans="1:14" x14ac:dyDescent="0.3">
      <c r="A615" s="12" t="s">
        <v>43</v>
      </c>
      <c r="B615" s="13">
        <v>401.76</v>
      </c>
      <c r="C615" s="13">
        <v>63250.57</v>
      </c>
      <c r="D615" s="13">
        <v>3801.66</v>
      </c>
      <c r="E615" s="13">
        <v>0</v>
      </c>
      <c r="F615" s="13">
        <v>0</v>
      </c>
      <c r="G615" s="13">
        <f>SUM(Table1[[#This Row],[CSS]:[CFTN]])</f>
        <v>67453.990000000005</v>
      </c>
      <c r="H615" s="14">
        <v>45184</v>
      </c>
      <c r="I615" s="5" t="str">
        <f>"FY "&amp;IF(MONTH(Table1[[#This Row],[SCO Pay Date]])&gt;=7,YEAR(Table1[[#This Row],[SCO Pay Date]]),YEAR(Table1[[#This Row],[SCO Pay Date]])-1)&amp;"-"&amp;RIGHT(IF(MONTH(Table1[[#This Row],[SCO Pay Date]])&gt;=7,YEAR(Table1[[#This Row],[SCO Pay Date]])+1,YEAR(Table1[[#This Row],[SCO Pay Date]])),2)</f>
        <v>FY 2023-24</v>
      </c>
      <c r="J615" s="1"/>
      <c r="K615" s="1"/>
      <c r="L615" s="1"/>
      <c r="M615" s="1"/>
      <c r="N615" s="1"/>
    </row>
    <row r="616" spans="1:14" x14ac:dyDescent="0.3">
      <c r="A616" s="12" t="s">
        <v>42</v>
      </c>
      <c r="B616" s="13">
        <v>68.47</v>
      </c>
      <c r="C616" s="13">
        <v>10779.62</v>
      </c>
      <c r="D616" s="13">
        <v>647.91</v>
      </c>
      <c r="E616" s="13">
        <v>0</v>
      </c>
      <c r="F616" s="13">
        <v>0</v>
      </c>
      <c r="G616" s="13">
        <f>SUM(Table1[[#This Row],[CSS]:[CFTN]])</f>
        <v>11496</v>
      </c>
      <c r="H616" s="14">
        <v>45184</v>
      </c>
      <c r="I616" s="5" t="str">
        <f>"FY "&amp;IF(MONTH(Table1[[#This Row],[SCO Pay Date]])&gt;=7,YEAR(Table1[[#This Row],[SCO Pay Date]]),YEAR(Table1[[#This Row],[SCO Pay Date]])-1)&amp;"-"&amp;RIGHT(IF(MONTH(Table1[[#This Row],[SCO Pay Date]])&gt;=7,YEAR(Table1[[#This Row],[SCO Pay Date]])+1,YEAR(Table1[[#This Row],[SCO Pay Date]])),2)</f>
        <v>FY 2023-24</v>
      </c>
      <c r="J616" s="1"/>
      <c r="K616" s="1"/>
      <c r="L616" s="1"/>
      <c r="M616" s="1"/>
      <c r="N616" s="1"/>
    </row>
    <row r="617" spans="1:14" x14ac:dyDescent="0.3">
      <c r="A617" s="12" t="s">
        <v>41</v>
      </c>
      <c r="B617" s="13">
        <v>31.2</v>
      </c>
      <c r="C617" s="13">
        <v>4911.8100000000004</v>
      </c>
      <c r="D617" s="13">
        <v>295.22000000000003</v>
      </c>
      <c r="E617" s="13">
        <v>0</v>
      </c>
      <c r="F617" s="13">
        <v>0</v>
      </c>
      <c r="G617" s="13">
        <f>SUM(Table1[[#This Row],[CSS]:[CFTN]])</f>
        <v>5238.2300000000005</v>
      </c>
      <c r="H617" s="14">
        <v>45184</v>
      </c>
      <c r="I617" s="5" t="str">
        <f>"FY "&amp;IF(MONTH(Table1[[#This Row],[SCO Pay Date]])&gt;=7,YEAR(Table1[[#This Row],[SCO Pay Date]]),YEAR(Table1[[#This Row],[SCO Pay Date]])-1)&amp;"-"&amp;RIGHT(IF(MONTH(Table1[[#This Row],[SCO Pay Date]])&gt;=7,YEAR(Table1[[#This Row],[SCO Pay Date]])+1,YEAR(Table1[[#This Row],[SCO Pay Date]])),2)</f>
        <v>FY 2023-24</v>
      </c>
      <c r="J617" s="1"/>
      <c r="K617" s="1"/>
      <c r="L617" s="1"/>
      <c r="M617" s="1"/>
      <c r="N617" s="1"/>
    </row>
    <row r="618" spans="1:14" x14ac:dyDescent="0.3">
      <c r="A618" s="12" t="s">
        <v>40</v>
      </c>
      <c r="B618" s="13">
        <v>14.84</v>
      </c>
      <c r="C618" s="13">
        <v>2335.87</v>
      </c>
      <c r="D618" s="13">
        <v>140.4</v>
      </c>
      <c r="E618" s="13">
        <v>0</v>
      </c>
      <c r="F618" s="13">
        <v>0</v>
      </c>
      <c r="G618" s="13">
        <f>SUM(Table1[[#This Row],[CSS]:[CFTN]])</f>
        <v>2491.11</v>
      </c>
      <c r="H618" s="14">
        <v>45184</v>
      </c>
      <c r="I618" s="5" t="str">
        <f>"FY "&amp;IF(MONTH(Table1[[#This Row],[SCO Pay Date]])&gt;=7,YEAR(Table1[[#This Row],[SCO Pay Date]]),YEAR(Table1[[#This Row],[SCO Pay Date]])-1)&amp;"-"&amp;RIGHT(IF(MONTH(Table1[[#This Row],[SCO Pay Date]])&gt;=7,YEAR(Table1[[#This Row],[SCO Pay Date]])+1,YEAR(Table1[[#This Row],[SCO Pay Date]])),2)</f>
        <v>FY 2023-24</v>
      </c>
      <c r="J618" s="1"/>
      <c r="K618" s="1"/>
      <c r="L618" s="1"/>
      <c r="M618" s="1"/>
      <c r="N618" s="1"/>
    </row>
    <row r="619" spans="1:14" x14ac:dyDescent="0.3">
      <c r="A619" s="12" t="s">
        <v>39</v>
      </c>
      <c r="B619" s="13">
        <v>4777.6499999999951</v>
      </c>
      <c r="C619" s="13">
        <v>752161.44999999972</v>
      </c>
      <c r="D619" s="13">
        <v>45208.46</v>
      </c>
      <c r="E619" s="13">
        <v>0</v>
      </c>
      <c r="F619" s="13">
        <v>0</v>
      </c>
      <c r="G619" s="13">
        <f>SUM(Table1[[#This Row],[CSS]:[CFTN]])</f>
        <v>802147.55999999971</v>
      </c>
      <c r="H619" s="14">
        <v>45184</v>
      </c>
      <c r="I619" s="5" t="str">
        <f>"FY "&amp;IF(MONTH(Table1[[#This Row],[SCO Pay Date]])&gt;=7,YEAR(Table1[[#This Row],[SCO Pay Date]]),YEAR(Table1[[#This Row],[SCO Pay Date]])-1)&amp;"-"&amp;RIGHT(IF(MONTH(Table1[[#This Row],[SCO Pay Date]])&gt;=7,YEAR(Table1[[#This Row],[SCO Pay Date]])+1,YEAR(Table1[[#This Row],[SCO Pay Date]])),2)</f>
        <v>FY 2023-24</v>
      </c>
      <c r="J619" s="1"/>
      <c r="K619" s="1"/>
      <c r="L619" s="1"/>
      <c r="M619" s="1"/>
      <c r="N619" s="1"/>
    </row>
    <row r="620" spans="1:14" x14ac:dyDescent="0.3">
      <c r="A620" s="12" t="s">
        <v>38</v>
      </c>
      <c r="B620" s="13">
        <v>74.540000000000006</v>
      </c>
      <c r="C620" s="13">
        <v>11734.77</v>
      </c>
      <c r="D620" s="13">
        <v>705.31</v>
      </c>
      <c r="E620" s="13">
        <v>0</v>
      </c>
      <c r="F620" s="13">
        <v>0</v>
      </c>
      <c r="G620" s="13">
        <f>SUM(Table1[[#This Row],[CSS]:[CFTN]])</f>
        <v>12514.62</v>
      </c>
      <c r="H620" s="14">
        <v>45184</v>
      </c>
      <c r="I620" s="5" t="str">
        <f>"FY "&amp;IF(MONTH(Table1[[#This Row],[SCO Pay Date]])&gt;=7,YEAR(Table1[[#This Row],[SCO Pay Date]]),YEAR(Table1[[#This Row],[SCO Pay Date]])-1)&amp;"-"&amp;RIGHT(IF(MONTH(Table1[[#This Row],[SCO Pay Date]])&gt;=7,YEAR(Table1[[#This Row],[SCO Pay Date]])+1,YEAR(Table1[[#This Row],[SCO Pay Date]])),2)</f>
        <v>FY 2023-24</v>
      </c>
      <c r="J620" s="1"/>
      <c r="K620" s="1"/>
      <c r="L620" s="1"/>
      <c r="M620" s="1"/>
      <c r="N620" s="1"/>
    </row>
    <row r="621" spans="1:14" x14ac:dyDescent="0.3">
      <c r="A621" s="12" t="s">
        <v>37</v>
      </c>
      <c r="B621" s="13">
        <v>109.09</v>
      </c>
      <c r="C621" s="13">
        <v>17174.43</v>
      </c>
      <c r="D621" s="13">
        <v>1032.26</v>
      </c>
      <c r="E621" s="13">
        <v>0</v>
      </c>
      <c r="F621" s="13">
        <v>0</v>
      </c>
      <c r="G621" s="13">
        <f>SUM(Table1[[#This Row],[CSS]:[CFTN]])</f>
        <v>18315.78</v>
      </c>
      <c r="H621" s="14">
        <v>45184</v>
      </c>
      <c r="I621" s="5" t="str">
        <f>"FY "&amp;IF(MONTH(Table1[[#This Row],[SCO Pay Date]])&gt;=7,YEAR(Table1[[#This Row],[SCO Pay Date]]),YEAR(Table1[[#This Row],[SCO Pay Date]])-1)&amp;"-"&amp;RIGHT(IF(MONTH(Table1[[#This Row],[SCO Pay Date]])&gt;=7,YEAR(Table1[[#This Row],[SCO Pay Date]])+1,YEAR(Table1[[#This Row],[SCO Pay Date]])),2)</f>
        <v>FY 2023-24</v>
      </c>
      <c r="J621" s="1"/>
      <c r="K621" s="1"/>
      <c r="L621" s="1"/>
      <c r="M621" s="1"/>
      <c r="N621" s="1"/>
    </row>
    <row r="622" spans="1:14" x14ac:dyDescent="0.3">
      <c r="A622" s="12" t="s">
        <v>36</v>
      </c>
      <c r="B622" s="13">
        <v>10.01</v>
      </c>
      <c r="C622" s="13">
        <v>1575.34</v>
      </c>
      <c r="D622" s="13">
        <v>94.69</v>
      </c>
      <c r="E622" s="13">
        <v>0</v>
      </c>
      <c r="F622" s="13">
        <v>0</v>
      </c>
      <c r="G622" s="13">
        <f>SUM(Table1[[#This Row],[CSS]:[CFTN]])</f>
        <v>1680.04</v>
      </c>
      <c r="H622" s="14">
        <v>45184</v>
      </c>
      <c r="I622" s="5" t="str">
        <f>"FY "&amp;IF(MONTH(Table1[[#This Row],[SCO Pay Date]])&gt;=7,YEAR(Table1[[#This Row],[SCO Pay Date]]),YEAR(Table1[[#This Row],[SCO Pay Date]])-1)&amp;"-"&amp;RIGHT(IF(MONTH(Table1[[#This Row],[SCO Pay Date]])&gt;=7,YEAR(Table1[[#This Row],[SCO Pay Date]])+1,YEAR(Table1[[#This Row],[SCO Pay Date]])),2)</f>
        <v>FY 2023-24</v>
      </c>
      <c r="J622" s="1"/>
      <c r="K622" s="1"/>
      <c r="L622" s="1"/>
      <c r="M622" s="1"/>
      <c r="N622" s="1"/>
    </row>
    <row r="623" spans="1:14" x14ac:dyDescent="0.3">
      <c r="A623" s="12" t="s">
        <v>35</v>
      </c>
      <c r="B623" s="13">
        <v>39.369999999999997</v>
      </c>
      <c r="C623" s="13">
        <v>6197.7</v>
      </c>
      <c r="D623" s="13">
        <v>372.51</v>
      </c>
      <c r="E623" s="13">
        <v>0</v>
      </c>
      <c r="F623" s="13">
        <v>0</v>
      </c>
      <c r="G623" s="13">
        <f>SUM(Table1[[#This Row],[CSS]:[CFTN]])</f>
        <v>6609.58</v>
      </c>
      <c r="H623" s="14">
        <v>45184</v>
      </c>
      <c r="I623" s="5" t="str">
        <f>"FY "&amp;IF(MONTH(Table1[[#This Row],[SCO Pay Date]])&gt;=7,YEAR(Table1[[#This Row],[SCO Pay Date]]),YEAR(Table1[[#This Row],[SCO Pay Date]])-1)&amp;"-"&amp;RIGHT(IF(MONTH(Table1[[#This Row],[SCO Pay Date]])&gt;=7,YEAR(Table1[[#This Row],[SCO Pay Date]])+1,YEAR(Table1[[#This Row],[SCO Pay Date]])),2)</f>
        <v>FY 2023-24</v>
      </c>
      <c r="J623" s="1"/>
      <c r="K623" s="1"/>
      <c r="L623" s="1"/>
      <c r="M623" s="1"/>
      <c r="N623" s="1"/>
    </row>
    <row r="624" spans="1:14" x14ac:dyDescent="0.3">
      <c r="A624" s="12" t="s">
        <v>34</v>
      </c>
      <c r="B624" s="13">
        <v>132.83000000000001</v>
      </c>
      <c r="C624" s="13">
        <v>20911.62</v>
      </c>
      <c r="D624" s="13">
        <v>1256.8900000000001</v>
      </c>
      <c r="E624" s="13">
        <v>0</v>
      </c>
      <c r="F624" s="13">
        <v>0</v>
      </c>
      <c r="G624" s="13">
        <f>SUM(Table1[[#This Row],[CSS]:[CFTN]])</f>
        <v>22301.34</v>
      </c>
      <c r="H624" s="14">
        <v>45184</v>
      </c>
      <c r="I624" s="5" t="str">
        <f>"FY "&amp;IF(MONTH(Table1[[#This Row],[SCO Pay Date]])&gt;=7,YEAR(Table1[[#This Row],[SCO Pay Date]]),YEAR(Table1[[#This Row],[SCO Pay Date]])-1)&amp;"-"&amp;RIGHT(IF(MONTH(Table1[[#This Row],[SCO Pay Date]])&gt;=7,YEAR(Table1[[#This Row],[SCO Pay Date]])+1,YEAR(Table1[[#This Row],[SCO Pay Date]])),2)</f>
        <v>FY 2023-24</v>
      </c>
      <c r="J624" s="1"/>
      <c r="K624" s="1"/>
      <c r="L624" s="1"/>
      <c r="M624" s="1"/>
      <c r="N624" s="1"/>
    </row>
    <row r="625" spans="1:14" x14ac:dyDescent="0.3">
      <c r="A625" s="12" t="s">
        <v>33</v>
      </c>
      <c r="B625" s="13">
        <v>7.75</v>
      </c>
      <c r="C625" s="13">
        <v>1219.9100000000001</v>
      </c>
      <c r="D625" s="13">
        <v>73.319999999999993</v>
      </c>
      <c r="E625" s="13">
        <v>0</v>
      </c>
      <c r="F625" s="13">
        <v>0</v>
      </c>
      <c r="G625" s="13">
        <f>SUM(Table1[[#This Row],[CSS]:[CFTN]])</f>
        <v>1300.98</v>
      </c>
      <c r="H625" s="14">
        <v>45184</v>
      </c>
      <c r="I625" s="5" t="str">
        <f>"FY "&amp;IF(MONTH(Table1[[#This Row],[SCO Pay Date]])&gt;=7,YEAR(Table1[[#This Row],[SCO Pay Date]]),YEAR(Table1[[#This Row],[SCO Pay Date]])-1)&amp;"-"&amp;RIGHT(IF(MONTH(Table1[[#This Row],[SCO Pay Date]])&gt;=7,YEAR(Table1[[#This Row],[SCO Pay Date]])+1,YEAR(Table1[[#This Row],[SCO Pay Date]])),2)</f>
        <v>FY 2023-24</v>
      </c>
      <c r="J625" s="1"/>
      <c r="K625" s="1"/>
      <c r="L625" s="1"/>
      <c r="M625" s="1"/>
      <c r="N625" s="1"/>
    </row>
    <row r="626" spans="1:14" x14ac:dyDescent="0.3">
      <c r="A626" s="12" t="s">
        <v>32</v>
      </c>
      <c r="B626" s="13">
        <v>8.9700000000000006</v>
      </c>
      <c r="C626" s="13">
        <v>1411.89</v>
      </c>
      <c r="D626" s="13">
        <v>84.86</v>
      </c>
      <c r="E626" s="13">
        <v>0</v>
      </c>
      <c r="F626" s="13">
        <v>0</v>
      </c>
      <c r="G626" s="13">
        <f>SUM(Table1[[#This Row],[CSS]:[CFTN]])</f>
        <v>1505.72</v>
      </c>
      <c r="H626" s="14">
        <v>45184</v>
      </c>
      <c r="I626" s="5" t="str">
        <f>"FY "&amp;IF(MONTH(Table1[[#This Row],[SCO Pay Date]])&gt;=7,YEAR(Table1[[#This Row],[SCO Pay Date]]),YEAR(Table1[[#This Row],[SCO Pay Date]])-1)&amp;"-"&amp;RIGHT(IF(MONTH(Table1[[#This Row],[SCO Pay Date]])&gt;=7,YEAR(Table1[[#This Row],[SCO Pay Date]])+1,YEAR(Table1[[#This Row],[SCO Pay Date]])),2)</f>
        <v>FY 2023-24</v>
      </c>
      <c r="J626" s="1"/>
      <c r="K626" s="1"/>
      <c r="L626" s="1"/>
      <c r="M626" s="1"/>
      <c r="N626" s="1"/>
    </row>
    <row r="627" spans="1:14" x14ac:dyDescent="0.3">
      <c r="A627" s="12" t="s">
        <v>31</v>
      </c>
      <c r="B627" s="13">
        <v>198.56</v>
      </c>
      <c r="C627" s="13">
        <v>31259.78</v>
      </c>
      <c r="D627" s="13">
        <v>1878.86</v>
      </c>
      <c r="E627" s="13">
        <v>0</v>
      </c>
      <c r="F627" s="13">
        <v>0</v>
      </c>
      <c r="G627" s="13">
        <f>SUM(Table1[[#This Row],[CSS]:[CFTN]])</f>
        <v>33337.199999999997</v>
      </c>
      <c r="H627" s="14">
        <v>45184</v>
      </c>
      <c r="I627" s="5" t="str">
        <f>"FY "&amp;IF(MONTH(Table1[[#This Row],[SCO Pay Date]])&gt;=7,YEAR(Table1[[#This Row],[SCO Pay Date]]),YEAR(Table1[[#This Row],[SCO Pay Date]])-1)&amp;"-"&amp;RIGHT(IF(MONTH(Table1[[#This Row],[SCO Pay Date]])&gt;=7,YEAR(Table1[[#This Row],[SCO Pay Date]])+1,YEAR(Table1[[#This Row],[SCO Pay Date]])),2)</f>
        <v>FY 2023-24</v>
      </c>
      <c r="J627" s="1"/>
      <c r="K627" s="1"/>
      <c r="L627" s="1"/>
      <c r="M627" s="1"/>
      <c r="N627" s="1"/>
    </row>
    <row r="628" spans="1:14" x14ac:dyDescent="0.3">
      <c r="A628" s="12" t="s">
        <v>30</v>
      </c>
      <c r="B628" s="13">
        <v>52.81</v>
      </c>
      <c r="C628" s="13">
        <v>8313.56</v>
      </c>
      <c r="D628" s="13">
        <v>499.68</v>
      </c>
      <c r="E628" s="13">
        <v>0</v>
      </c>
      <c r="F628" s="13">
        <v>0</v>
      </c>
      <c r="G628" s="13">
        <f>SUM(Table1[[#This Row],[CSS]:[CFTN]])</f>
        <v>8866.0499999999993</v>
      </c>
      <c r="H628" s="14">
        <v>45184</v>
      </c>
      <c r="I628" s="5" t="str">
        <f>"FY "&amp;IF(MONTH(Table1[[#This Row],[SCO Pay Date]])&gt;=7,YEAR(Table1[[#This Row],[SCO Pay Date]]),YEAR(Table1[[#This Row],[SCO Pay Date]])-1)&amp;"-"&amp;RIGHT(IF(MONTH(Table1[[#This Row],[SCO Pay Date]])&gt;=7,YEAR(Table1[[#This Row],[SCO Pay Date]])+1,YEAR(Table1[[#This Row],[SCO Pay Date]])),2)</f>
        <v>FY 2023-24</v>
      </c>
      <c r="J628" s="1"/>
      <c r="K628" s="1"/>
      <c r="L628" s="1"/>
      <c r="M628" s="1"/>
      <c r="N628" s="1"/>
    </row>
    <row r="629" spans="1:14" x14ac:dyDescent="0.3">
      <c r="A629" s="12" t="s">
        <v>29</v>
      </c>
      <c r="B629" s="13">
        <v>40.520000000000003</v>
      </c>
      <c r="C629" s="13">
        <v>6379.56</v>
      </c>
      <c r="D629" s="13">
        <v>383.44</v>
      </c>
      <c r="E629" s="13">
        <v>0</v>
      </c>
      <c r="F629" s="13">
        <v>0</v>
      </c>
      <c r="G629" s="13">
        <f>SUM(Table1[[#This Row],[CSS]:[CFTN]])</f>
        <v>6803.52</v>
      </c>
      <c r="H629" s="14">
        <v>45184</v>
      </c>
      <c r="I629" s="5" t="str">
        <f>"FY "&amp;IF(MONTH(Table1[[#This Row],[SCO Pay Date]])&gt;=7,YEAR(Table1[[#This Row],[SCO Pay Date]]),YEAR(Table1[[#This Row],[SCO Pay Date]])-1)&amp;"-"&amp;RIGHT(IF(MONTH(Table1[[#This Row],[SCO Pay Date]])&gt;=7,YEAR(Table1[[#This Row],[SCO Pay Date]])+1,YEAR(Table1[[#This Row],[SCO Pay Date]])),2)</f>
        <v>FY 2023-24</v>
      </c>
      <c r="J629" s="1"/>
      <c r="K629" s="1"/>
      <c r="L629" s="1"/>
      <c r="M629" s="1"/>
      <c r="N629" s="1"/>
    </row>
    <row r="630" spans="1:14" x14ac:dyDescent="0.3">
      <c r="A630" s="12" t="s">
        <v>28</v>
      </c>
      <c r="B630" s="13">
        <v>1412.02</v>
      </c>
      <c r="C630" s="13">
        <v>222299.95</v>
      </c>
      <c r="D630" s="13">
        <v>13361.28</v>
      </c>
      <c r="E630" s="13">
        <v>0</v>
      </c>
      <c r="F630" s="13">
        <v>0</v>
      </c>
      <c r="G630" s="13">
        <f>SUM(Table1[[#This Row],[CSS]:[CFTN]])</f>
        <v>237073.25</v>
      </c>
      <c r="H630" s="14">
        <v>45184</v>
      </c>
      <c r="I630" s="5" t="str">
        <f>"FY "&amp;IF(MONTH(Table1[[#This Row],[SCO Pay Date]])&gt;=7,YEAR(Table1[[#This Row],[SCO Pay Date]]),YEAR(Table1[[#This Row],[SCO Pay Date]])-1)&amp;"-"&amp;RIGHT(IF(MONTH(Table1[[#This Row],[SCO Pay Date]])&gt;=7,YEAR(Table1[[#This Row],[SCO Pay Date]])+1,YEAR(Table1[[#This Row],[SCO Pay Date]])),2)</f>
        <v>FY 2023-24</v>
      </c>
      <c r="J630" s="1"/>
      <c r="K630" s="1"/>
      <c r="L630" s="1"/>
      <c r="M630" s="1"/>
      <c r="N630" s="1"/>
    </row>
    <row r="631" spans="1:14" x14ac:dyDescent="0.3">
      <c r="A631" s="12" t="s">
        <v>27</v>
      </c>
      <c r="B631" s="13">
        <v>137.22</v>
      </c>
      <c r="C631" s="13">
        <v>21602.31</v>
      </c>
      <c r="D631" s="13">
        <v>1298.4000000000001</v>
      </c>
      <c r="E631" s="13">
        <v>0</v>
      </c>
      <c r="F631" s="13">
        <v>0</v>
      </c>
      <c r="G631" s="13">
        <f>SUM(Table1[[#This Row],[CSS]:[CFTN]])</f>
        <v>23037.930000000004</v>
      </c>
      <c r="H631" s="14">
        <v>45184</v>
      </c>
      <c r="I631" s="5" t="str">
        <f>"FY "&amp;IF(MONTH(Table1[[#This Row],[SCO Pay Date]])&gt;=7,YEAR(Table1[[#This Row],[SCO Pay Date]]),YEAR(Table1[[#This Row],[SCO Pay Date]])-1)&amp;"-"&amp;RIGHT(IF(MONTH(Table1[[#This Row],[SCO Pay Date]])&gt;=7,YEAR(Table1[[#This Row],[SCO Pay Date]])+1,YEAR(Table1[[#This Row],[SCO Pay Date]])),2)</f>
        <v>FY 2023-24</v>
      </c>
      <c r="J631" s="1"/>
      <c r="K631" s="1"/>
      <c r="L631" s="1"/>
      <c r="M631" s="1"/>
      <c r="N631" s="1"/>
    </row>
    <row r="632" spans="1:14" x14ac:dyDescent="0.3">
      <c r="A632" s="12" t="s">
        <v>26</v>
      </c>
      <c r="B632" s="13">
        <v>12.13</v>
      </c>
      <c r="C632" s="13">
        <v>1908.93</v>
      </c>
      <c r="D632" s="13">
        <v>114.74</v>
      </c>
      <c r="E632" s="13">
        <v>0</v>
      </c>
      <c r="F632" s="13">
        <v>0</v>
      </c>
      <c r="G632" s="13">
        <f>SUM(Table1[[#This Row],[CSS]:[CFTN]])</f>
        <v>2035.8000000000002</v>
      </c>
      <c r="H632" s="14">
        <v>45184</v>
      </c>
      <c r="I632" s="5" t="str">
        <f>"FY "&amp;IF(MONTH(Table1[[#This Row],[SCO Pay Date]])&gt;=7,YEAR(Table1[[#This Row],[SCO Pay Date]]),YEAR(Table1[[#This Row],[SCO Pay Date]])-1)&amp;"-"&amp;RIGHT(IF(MONTH(Table1[[#This Row],[SCO Pay Date]])&gt;=7,YEAR(Table1[[#This Row],[SCO Pay Date]])+1,YEAR(Table1[[#This Row],[SCO Pay Date]])),2)</f>
        <v>FY 2023-24</v>
      </c>
      <c r="J632" s="1"/>
      <c r="K632" s="1"/>
      <c r="L632" s="1"/>
      <c r="M632" s="1"/>
      <c r="N632" s="1"/>
    </row>
    <row r="633" spans="1:14" x14ac:dyDescent="0.3">
      <c r="A633" s="12" t="s">
        <v>25</v>
      </c>
      <c r="B633" s="13">
        <v>1001.95</v>
      </c>
      <c r="C633" s="13">
        <v>157741.46</v>
      </c>
      <c r="D633" s="13">
        <v>9481.01</v>
      </c>
      <c r="E633" s="13">
        <v>0</v>
      </c>
      <c r="F633" s="13">
        <v>0</v>
      </c>
      <c r="G633" s="13">
        <f>SUM(Table1[[#This Row],[CSS]:[CFTN]])</f>
        <v>168224.42</v>
      </c>
      <c r="H633" s="14">
        <v>45184</v>
      </c>
      <c r="I633" s="5" t="str">
        <f>"FY "&amp;IF(MONTH(Table1[[#This Row],[SCO Pay Date]])&gt;=7,YEAR(Table1[[#This Row],[SCO Pay Date]]),YEAR(Table1[[#This Row],[SCO Pay Date]])-1)&amp;"-"&amp;RIGHT(IF(MONTH(Table1[[#This Row],[SCO Pay Date]])&gt;=7,YEAR(Table1[[#This Row],[SCO Pay Date]])+1,YEAR(Table1[[#This Row],[SCO Pay Date]])),2)</f>
        <v>FY 2023-24</v>
      </c>
      <c r="J633" s="1"/>
      <c r="K633" s="1"/>
      <c r="L633" s="1"/>
      <c r="M633" s="1"/>
      <c r="N633" s="1"/>
    </row>
    <row r="634" spans="1:14" x14ac:dyDescent="0.3">
      <c r="A634" s="12" t="s">
        <v>24</v>
      </c>
      <c r="B634" s="13">
        <v>615.71</v>
      </c>
      <c r="C634" s="13">
        <v>96934.21</v>
      </c>
      <c r="D634" s="13">
        <v>5826.2</v>
      </c>
      <c r="E634" s="13">
        <v>0</v>
      </c>
      <c r="F634" s="13">
        <v>0</v>
      </c>
      <c r="G634" s="13">
        <f>SUM(Table1[[#This Row],[CSS]:[CFTN]])</f>
        <v>103376.12000000001</v>
      </c>
      <c r="H634" s="14">
        <v>45184</v>
      </c>
      <c r="I634" s="5" t="str">
        <f>"FY "&amp;IF(MONTH(Table1[[#This Row],[SCO Pay Date]])&gt;=7,YEAR(Table1[[#This Row],[SCO Pay Date]]),YEAR(Table1[[#This Row],[SCO Pay Date]])-1)&amp;"-"&amp;RIGHT(IF(MONTH(Table1[[#This Row],[SCO Pay Date]])&gt;=7,YEAR(Table1[[#This Row],[SCO Pay Date]])+1,YEAR(Table1[[#This Row],[SCO Pay Date]])),2)</f>
        <v>FY 2023-24</v>
      </c>
      <c r="J634" s="1"/>
      <c r="K634" s="1"/>
      <c r="L634" s="1"/>
      <c r="M634" s="1"/>
      <c r="N634" s="1"/>
    </row>
    <row r="635" spans="1:14" x14ac:dyDescent="0.3">
      <c r="A635" s="12" t="s">
        <v>23</v>
      </c>
      <c r="B635" s="13">
        <v>28.92</v>
      </c>
      <c r="C635" s="13">
        <v>4553.53</v>
      </c>
      <c r="D635" s="13">
        <v>273.69</v>
      </c>
      <c r="E635" s="13">
        <v>0</v>
      </c>
      <c r="F635" s="13">
        <v>0</v>
      </c>
      <c r="G635" s="13">
        <f>SUM(Table1[[#This Row],[CSS]:[CFTN]])</f>
        <v>4856.1399999999994</v>
      </c>
      <c r="H635" s="14">
        <v>45184</v>
      </c>
      <c r="I635" s="5" t="str">
        <f>"FY "&amp;IF(MONTH(Table1[[#This Row],[SCO Pay Date]])&gt;=7,YEAR(Table1[[#This Row],[SCO Pay Date]]),YEAR(Table1[[#This Row],[SCO Pay Date]])-1)&amp;"-"&amp;RIGHT(IF(MONTH(Table1[[#This Row],[SCO Pay Date]])&gt;=7,YEAR(Table1[[#This Row],[SCO Pay Date]])+1,YEAR(Table1[[#This Row],[SCO Pay Date]])),2)</f>
        <v>FY 2023-24</v>
      </c>
      <c r="J635" s="1"/>
      <c r="K635" s="1"/>
      <c r="L635" s="1"/>
      <c r="M635" s="1"/>
      <c r="N635" s="1"/>
    </row>
    <row r="636" spans="1:14" x14ac:dyDescent="0.3">
      <c r="A636" s="12" t="s">
        <v>22</v>
      </c>
      <c r="B636" s="13">
        <v>939.86</v>
      </c>
      <c r="C636" s="13">
        <v>147965.84</v>
      </c>
      <c r="D636" s="13">
        <v>8893.4500000000007</v>
      </c>
      <c r="E636" s="13">
        <v>0</v>
      </c>
      <c r="F636" s="13">
        <v>0</v>
      </c>
      <c r="G636" s="13">
        <f>SUM(Table1[[#This Row],[CSS]:[CFTN]])</f>
        <v>157799.15</v>
      </c>
      <c r="H636" s="14">
        <v>45184</v>
      </c>
      <c r="I636" s="5" t="str">
        <f>"FY "&amp;IF(MONTH(Table1[[#This Row],[SCO Pay Date]])&gt;=7,YEAR(Table1[[#This Row],[SCO Pay Date]]),YEAR(Table1[[#This Row],[SCO Pay Date]])-1)&amp;"-"&amp;RIGHT(IF(MONTH(Table1[[#This Row],[SCO Pay Date]])&gt;=7,YEAR(Table1[[#This Row],[SCO Pay Date]])+1,YEAR(Table1[[#This Row],[SCO Pay Date]])),2)</f>
        <v>FY 2023-24</v>
      </c>
      <c r="J636" s="1"/>
      <c r="K636" s="1"/>
      <c r="L636" s="1"/>
      <c r="M636" s="1"/>
      <c r="N636" s="1"/>
    </row>
    <row r="637" spans="1:14" x14ac:dyDescent="0.3">
      <c r="A637" s="12" t="s">
        <v>21</v>
      </c>
      <c r="B637" s="13">
        <v>1429.34</v>
      </c>
      <c r="C637" s="13">
        <v>225025.71</v>
      </c>
      <c r="D637" s="13">
        <v>13525.11</v>
      </c>
      <c r="E637" s="13">
        <v>0</v>
      </c>
      <c r="F637" s="13">
        <v>0</v>
      </c>
      <c r="G637" s="13">
        <f>SUM(Table1[[#This Row],[CSS]:[CFTN]])</f>
        <v>239980.15999999997</v>
      </c>
      <c r="H637" s="14">
        <v>45184</v>
      </c>
      <c r="I637" s="5" t="str">
        <f>"FY "&amp;IF(MONTH(Table1[[#This Row],[SCO Pay Date]])&gt;=7,YEAR(Table1[[#This Row],[SCO Pay Date]]),YEAR(Table1[[#This Row],[SCO Pay Date]])-1)&amp;"-"&amp;RIGHT(IF(MONTH(Table1[[#This Row],[SCO Pay Date]])&gt;=7,YEAR(Table1[[#This Row],[SCO Pay Date]])+1,YEAR(Table1[[#This Row],[SCO Pay Date]])),2)</f>
        <v>FY 2023-24</v>
      </c>
      <c r="J637" s="1"/>
      <c r="K637" s="1"/>
      <c r="L637" s="1"/>
      <c r="M637" s="1"/>
      <c r="N637" s="1"/>
    </row>
    <row r="638" spans="1:14" x14ac:dyDescent="0.3">
      <c r="A638" s="12" t="s">
        <v>20</v>
      </c>
      <c r="B638" s="13">
        <v>358.94</v>
      </c>
      <c r="C638" s="13">
        <v>56509.8</v>
      </c>
      <c r="D638" s="13">
        <v>3396.51</v>
      </c>
      <c r="E638" s="13">
        <v>0</v>
      </c>
      <c r="F638" s="13">
        <v>0</v>
      </c>
      <c r="G638" s="13">
        <f>SUM(Table1[[#This Row],[CSS]:[CFTN]])</f>
        <v>60265.250000000007</v>
      </c>
      <c r="H638" s="14">
        <v>45184</v>
      </c>
      <c r="I638" s="5" t="str">
        <f>"FY "&amp;IF(MONTH(Table1[[#This Row],[SCO Pay Date]])&gt;=7,YEAR(Table1[[#This Row],[SCO Pay Date]]),YEAR(Table1[[#This Row],[SCO Pay Date]])-1)&amp;"-"&amp;RIGHT(IF(MONTH(Table1[[#This Row],[SCO Pay Date]])&gt;=7,YEAR(Table1[[#This Row],[SCO Pay Date]])+1,YEAR(Table1[[#This Row],[SCO Pay Date]])),2)</f>
        <v>FY 2023-24</v>
      </c>
      <c r="J638" s="1"/>
      <c r="K638" s="1"/>
      <c r="L638" s="1"/>
      <c r="M638" s="1"/>
      <c r="N638" s="1"/>
    </row>
    <row r="639" spans="1:14" x14ac:dyDescent="0.3">
      <c r="A639" s="12" t="s">
        <v>19</v>
      </c>
      <c r="B639" s="13">
        <v>319.95999999999998</v>
      </c>
      <c r="C639" s="13">
        <v>50373.16</v>
      </c>
      <c r="D639" s="13">
        <v>3027.66</v>
      </c>
      <c r="E639" s="13">
        <v>0</v>
      </c>
      <c r="F639" s="13">
        <v>0</v>
      </c>
      <c r="G639" s="13">
        <f>SUM(Table1[[#This Row],[CSS]:[CFTN]])</f>
        <v>53720.78</v>
      </c>
      <c r="H639" s="14">
        <v>45184</v>
      </c>
      <c r="I639" s="5" t="str">
        <f>"FY "&amp;IF(MONTH(Table1[[#This Row],[SCO Pay Date]])&gt;=7,YEAR(Table1[[#This Row],[SCO Pay Date]]),YEAR(Table1[[#This Row],[SCO Pay Date]])-1)&amp;"-"&amp;RIGHT(IF(MONTH(Table1[[#This Row],[SCO Pay Date]])&gt;=7,YEAR(Table1[[#This Row],[SCO Pay Date]])+1,YEAR(Table1[[#This Row],[SCO Pay Date]])),2)</f>
        <v>FY 2023-24</v>
      </c>
      <c r="J639" s="1"/>
      <c r="K639" s="1"/>
      <c r="L639" s="1"/>
      <c r="M639" s="1"/>
      <c r="N639" s="1"/>
    </row>
    <row r="640" spans="1:14" x14ac:dyDescent="0.3">
      <c r="A640" s="12" t="s">
        <v>18</v>
      </c>
      <c r="B640" s="13">
        <v>111.99</v>
      </c>
      <c r="C640" s="13">
        <v>17630.27</v>
      </c>
      <c r="D640" s="13">
        <v>1059.6600000000001</v>
      </c>
      <c r="E640" s="13">
        <v>0</v>
      </c>
      <c r="F640" s="13">
        <v>0</v>
      </c>
      <c r="G640" s="13">
        <f>SUM(Table1[[#This Row],[CSS]:[CFTN]])</f>
        <v>18801.920000000002</v>
      </c>
      <c r="H640" s="14">
        <v>45184</v>
      </c>
      <c r="I640" s="5" t="str">
        <f>"FY "&amp;IF(MONTH(Table1[[#This Row],[SCO Pay Date]])&gt;=7,YEAR(Table1[[#This Row],[SCO Pay Date]]),YEAR(Table1[[#This Row],[SCO Pay Date]])-1)&amp;"-"&amp;RIGHT(IF(MONTH(Table1[[#This Row],[SCO Pay Date]])&gt;=7,YEAR(Table1[[#This Row],[SCO Pay Date]])+1,YEAR(Table1[[#This Row],[SCO Pay Date]])),2)</f>
        <v>FY 2023-24</v>
      </c>
      <c r="J640" s="1"/>
      <c r="K640" s="1"/>
      <c r="L640" s="1"/>
      <c r="M640" s="1"/>
      <c r="N640" s="1"/>
    </row>
    <row r="641" spans="1:14" x14ac:dyDescent="0.3">
      <c r="A641" s="12" t="s">
        <v>17</v>
      </c>
      <c r="B641" s="13">
        <v>318.08</v>
      </c>
      <c r="C641" s="13">
        <v>50076.73</v>
      </c>
      <c r="D641" s="13">
        <v>3009.85</v>
      </c>
      <c r="E641" s="13">
        <v>0</v>
      </c>
      <c r="F641" s="13">
        <v>0</v>
      </c>
      <c r="G641" s="13">
        <f>SUM(Table1[[#This Row],[CSS]:[CFTN]])</f>
        <v>53404.66</v>
      </c>
      <c r="H641" s="14">
        <v>45184</v>
      </c>
      <c r="I641" s="5" t="str">
        <f>"FY "&amp;IF(MONTH(Table1[[#This Row],[SCO Pay Date]])&gt;=7,YEAR(Table1[[#This Row],[SCO Pay Date]]),YEAR(Table1[[#This Row],[SCO Pay Date]])-1)&amp;"-"&amp;RIGHT(IF(MONTH(Table1[[#This Row],[SCO Pay Date]])&gt;=7,YEAR(Table1[[#This Row],[SCO Pay Date]])+1,YEAR(Table1[[#This Row],[SCO Pay Date]])),2)</f>
        <v>FY 2023-24</v>
      </c>
      <c r="J641" s="1"/>
      <c r="K641" s="1"/>
      <c r="L641" s="1"/>
      <c r="M641" s="1"/>
      <c r="N641" s="1"/>
    </row>
    <row r="642" spans="1:14" x14ac:dyDescent="0.3">
      <c r="A642" s="12" t="s">
        <v>16</v>
      </c>
      <c r="B642" s="13">
        <v>218.38</v>
      </c>
      <c r="C642" s="13">
        <v>34379.910000000003</v>
      </c>
      <c r="D642" s="13">
        <v>2066.4</v>
      </c>
      <c r="E642" s="13">
        <v>0</v>
      </c>
      <c r="F642" s="13">
        <v>0</v>
      </c>
      <c r="G642" s="13">
        <f>SUM(Table1[[#This Row],[CSS]:[CFTN]])</f>
        <v>36664.69</v>
      </c>
      <c r="H642" s="14">
        <v>45184</v>
      </c>
      <c r="I642" s="5" t="str">
        <f>"FY "&amp;IF(MONTH(Table1[[#This Row],[SCO Pay Date]])&gt;=7,YEAR(Table1[[#This Row],[SCO Pay Date]]),YEAR(Table1[[#This Row],[SCO Pay Date]])-1)&amp;"-"&amp;RIGHT(IF(MONTH(Table1[[#This Row],[SCO Pay Date]])&gt;=7,YEAR(Table1[[#This Row],[SCO Pay Date]])+1,YEAR(Table1[[#This Row],[SCO Pay Date]])),2)</f>
        <v>FY 2023-24</v>
      </c>
      <c r="J642" s="1"/>
      <c r="K642" s="1"/>
      <c r="L642" s="1"/>
      <c r="M642" s="1"/>
      <c r="N642" s="1"/>
    </row>
    <row r="643" spans="1:14" x14ac:dyDescent="0.3">
      <c r="A643" s="12" t="s">
        <v>15</v>
      </c>
      <c r="B643" s="13">
        <v>783.69</v>
      </c>
      <c r="C643" s="13">
        <v>123379.91</v>
      </c>
      <c r="D643" s="13">
        <v>7415.72</v>
      </c>
      <c r="E643" s="13">
        <v>0</v>
      </c>
      <c r="F643" s="13">
        <v>0</v>
      </c>
      <c r="G643" s="13">
        <f>SUM(Table1[[#This Row],[CSS]:[CFTN]])</f>
        <v>131579.32</v>
      </c>
      <c r="H643" s="14">
        <v>45184</v>
      </c>
      <c r="I643" s="5" t="str">
        <f>"FY "&amp;IF(MONTH(Table1[[#This Row],[SCO Pay Date]])&gt;=7,YEAR(Table1[[#This Row],[SCO Pay Date]]),YEAR(Table1[[#This Row],[SCO Pay Date]])-1)&amp;"-"&amp;RIGHT(IF(MONTH(Table1[[#This Row],[SCO Pay Date]])&gt;=7,YEAR(Table1[[#This Row],[SCO Pay Date]])+1,YEAR(Table1[[#This Row],[SCO Pay Date]])),2)</f>
        <v>FY 2023-24</v>
      </c>
      <c r="J643" s="1"/>
      <c r="K643" s="1"/>
      <c r="L643" s="1"/>
      <c r="M643" s="1"/>
      <c r="N643" s="1"/>
    </row>
    <row r="644" spans="1:14" x14ac:dyDescent="0.3">
      <c r="A644" s="12" t="s">
        <v>14</v>
      </c>
      <c r="B644" s="13">
        <v>126.64</v>
      </c>
      <c r="C644" s="13">
        <v>19937.759999999998</v>
      </c>
      <c r="D644" s="13">
        <v>1198.3499999999999</v>
      </c>
      <c r="E644" s="13">
        <v>0</v>
      </c>
      <c r="F644" s="13">
        <v>0</v>
      </c>
      <c r="G644" s="13">
        <f>SUM(Table1[[#This Row],[CSS]:[CFTN]])</f>
        <v>21262.749999999996</v>
      </c>
      <c r="H644" s="14">
        <v>45184</v>
      </c>
      <c r="I644" s="5" t="str">
        <f>"FY "&amp;IF(MONTH(Table1[[#This Row],[SCO Pay Date]])&gt;=7,YEAR(Table1[[#This Row],[SCO Pay Date]]),YEAR(Table1[[#This Row],[SCO Pay Date]])-1)&amp;"-"&amp;RIGHT(IF(MONTH(Table1[[#This Row],[SCO Pay Date]])&gt;=7,YEAR(Table1[[#This Row],[SCO Pay Date]])+1,YEAR(Table1[[#This Row],[SCO Pay Date]])),2)</f>
        <v>FY 2023-24</v>
      </c>
      <c r="J644" s="1"/>
      <c r="K644" s="1"/>
      <c r="L644" s="1"/>
      <c r="M644" s="1"/>
      <c r="N644" s="1"/>
    </row>
    <row r="645" spans="1:14" x14ac:dyDescent="0.3">
      <c r="A645" s="12" t="s">
        <v>13</v>
      </c>
      <c r="B645" s="13">
        <v>77.25</v>
      </c>
      <c r="C645" s="13">
        <v>12161.74</v>
      </c>
      <c r="D645" s="13">
        <v>730.98</v>
      </c>
      <c r="E645" s="13">
        <v>0</v>
      </c>
      <c r="F645" s="13">
        <v>0</v>
      </c>
      <c r="G645" s="13">
        <f>SUM(Table1[[#This Row],[CSS]:[CFTN]])</f>
        <v>12969.97</v>
      </c>
      <c r="H645" s="14">
        <v>45184</v>
      </c>
      <c r="I645" s="5" t="str">
        <f>"FY "&amp;IF(MONTH(Table1[[#This Row],[SCO Pay Date]])&gt;=7,YEAR(Table1[[#This Row],[SCO Pay Date]]),YEAR(Table1[[#This Row],[SCO Pay Date]])-1)&amp;"-"&amp;RIGHT(IF(MONTH(Table1[[#This Row],[SCO Pay Date]])&gt;=7,YEAR(Table1[[#This Row],[SCO Pay Date]])+1,YEAR(Table1[[#This Row],[SCO Pay Date]])),2)</f>
        <v>FY 2023-24</v>
      </c>
      <c r="J645" s="1"/>
      <c r="K645" s="1"/>
      <c r="L645" s="1"/>
      <c r="M645" s="1"/>
      <c r="N645" s="1"/>
    </row>
    <row r="646" spans="1:14" x14ac:dyDescent="0.3">
      <c r="A646" s="12" t="s">
        <v>12</v>
      </c>
      <c r="B646" s="13">
        <v>6.03</v>
      </c>
      <c r="C646" s="13">
        <v>949.15</v>
      </c>
      <c r="D646" s="13">
        <v>27.39</v>
      </c>
      <c r="E646" s="13">
        <v>0</v>
      </c>
      <c r="F646" s="13">
        <v>0</v>
      </c>
      <c r="G646" s="13">
        <f>SUM(Table1[[#This Row],[CSS]:[CFTN]])</f>
        <v>982.56999999999994</v>
      </c>
      <c r="H646" s="14">
        <v>45184</v>
      </c>
      <c r="I646" s="5" t="str">
        <f>"FY "&amp;IF(MONTH(Table1[[#This Row],[SCO Pay Date]])&gt;=7,YEAR(Table1[[#This Row],[SCO Pay Date]]),YEAR(Table1[[#This Row],[SCO Pay Date]])-1)&amp;"-"&amp;RIGHT(IF(MONTH(Table1[[#This Row],[SCO Pay Date]])&gt;=7,YEAR(Table1[[#This Row],[SCO Pay Date]])+1,YEAR(Table1[[#This Row],[SCO Pay Date]])),2)</f>
        <v>FY 2023-24</v>
      </c>
      <c r="J646" s="1"/>
      <c r="K646" s="1"/>
      <c r="L646" s="1"/>
      <c r="M646" s="1"/>
      <c r="N646" s="1"/>
    </row>
    <row r="647" spans="1:14" x14ac:dyDescent="0.3">
      <c r="A647" s="12" t="s">
        <v>11</v>
      </c>
      <c r="B647" s="13">
        <v>21.81</v>
      </c>
      <c r="C647" s="13">
        <v>3434.07</v>
      </c>
      <c r="D647" s="13">
        <v>206.4</v>
      </c>
      <c r="E647" s="13">
        <v>0</v>
      </c>
      <c r="F647" s="13">
        <v>0</v>
      </c>
      <c r="G647" s="13">
        <f>SUM(Table1[[#This Row],[CSS]:[CFTN]])</f>
        <v>3662.28</v>
      </c>
      <c r="H647" s="14">
        <v>45184</v>
      </c>
      <c r="I647" s="5" t="str">
        <f>"FY "&amp;IF(MONTH(Table1[[#This Row],[SCO Pay Date]])&gt;=7,YEAR(Table1[[#This Row],[SCO Pay Date]]),YEAR(Table1[[#This Row],[SCO Pay Date]])-1)&amp;"-"&amp;RIGHT(IF(MONTH(Table1[[#This Row],[SCO Pay Date]])&gt;=7,YEAR(Table1[[#This Row],[SCO Pay Date]])+1,YEAR(Table1[[#This Row],[SCO Pay Date]])),2)</f>
        <v>FY 2023-24</v>
      </c>
      <c r="J647" s="1"/>
      <c r="K647" s="1"/>
      <c r="L647" s="1"/>
      <c r="M647" s="1"/>
      <c r="N647" s="1"/>
    </row>
    <row r="648" spans="1:14" x14ac:dyDescent="0.3">
      <c r="A648" s="12" t="s">
        <v>10</v>
      </c>
      <c r="B648" s="13">
        <v>163.98</v>
      </c>
      <c r="C648" s="13">
        <v>25815.91</v>
      </c>
      <c r="D648" s="13">
        <v>1551.66</v>
      </c>
      <c r="E648" s="13">
        <v>0</v>
      </c>
      <c r="F648" s="13">
        <v>0</v>
      </c>
      <c r="G648" s="13">
        <f>SUM(Table1[[#This Row],[CSS]:[CFTN]])</f>
        <v>27531.55</v>
      </c>
      <c r="H648" s="14">
        <v>45184</v>
      </c>
      <c r="I648" s="5" t="str">
        <f>"FY "&amp;IF(MONTH(Table1[[#This Row],[SCO Pay Date]])&gt;=7,YEAR(Table1[[#This Row],[SCO Pay Date]]),YEAR(Table1[[#This Row],[SCO Pay Date]])-1)&amp;"-"&amp;RIGHT(IF(MONTH(Table1[[#This Row],[SCO Pay Date]])&gt;=7,YEAR(Table1[[#This Row],[SCO Pay Date]])+1,YEAR(Table1[[#This Row],[SCO Pay Date]])),2)</f>
        <v>FY 2023-24</v>
      </c>
      <c r="J648" s="1"/>
      <c r="K648" s="1"/>
      <c r="L648" s="1"/>
      <c r="M648" s="1"/>
      <c r="N648" s="1"/>
    </row>
    <row r="649" spans="1:14" x14ac:dyDescent="0.3">
      <c r="A649" s="12" t="s">
        <v>9</v>
      </c>
      <c r="B649" s="13">
        <v>188.29</v>
      </c>
      <c r="C649" s="13">
        <v>29643.07</v>
      </c>
      <c r="D649" s="13">
        <v>1781.69</v>
      </c>
      <c r="E649" s="13">
        <v>0</v>
      </c>
      <c r="F649" s="13">
        <v>0</v>
      </c>
      <c r="G649" s="13">
        <f>SUM(Table1[[#This Row],[CSS]:[CFTN]])</f>
        <v>31613.05</v>
      </c>
      <c r="H649" s="14">
        <v>45184</v>
      </c>
      <c r="I649" s="5" t="str">
        <f>"FY "&amp;IF(MONTH(Table1[[#This Row],[SCO Pay Date]])&gt;=7,YEAR(Table1[[#This Row],[SCO Pay Date]]),YEAR(Table1[[#This Row],[SCO Pay Date]])-1)&amp;"-"&amp;RIGHT(IF(MONTH(Table1[[#This Row],[SCO Pay Date]])&gt;=7,YEAR(Table1[[#This Row],[SCO Pay Date]])+1,YEAR(Table1[[#This Row],[SCO Pay Date]])),2)</f>
        <v>FY 2023-24</v>
      </c>
      <c r="J649" s="1"/>
      <c r="K649" s="1"/>
      <c r="L649" s="1"/>
      <c r="M649" s="1"/>
      <c r="N649" s="1"/>
    </row>
    <row r="650" spans="1:14" x14ac:dyDescent="0.3">
      <c r="A650" s="12" t="s">
        <v>8</v>
      </c>
      <c r="B650" s="13">
        <v>0</v>
      </c>
      <c r="C650" s="13">
        <v>36486.769999999997</v>
      </c>
      <c r="D650" s="13">
        <v>2193.0300000000002</v>
      </c>
      <c r="E650" s="13">
        <v>0</v>
      </c>
      <c r="F650" s="13">
        <v>0</v>
      </c>
      <c r="G650" s="13">
        <f>SUM(Table1[[#This Row],[CSS]:[CFTN]])</f>
        <v>38679.799999999996</v>
      </c>
      <c r="H650" s="14">
        <v>45184</v>
      </c>
      <c r="I650" s="5" t="str">
        <f>"FY "&amp;IF(MONTH(Table1[[#This Row],[SCO Pay Date]])&gt;=7,YEAR(Table1[[#This Row],[SCO Pay Date]]),YEAR(Table1[[#This Row],[SCO Pay Date]])-1)&amp;"-"&amp;RIGHT(IF(MONTH(Table1[[#This Row],[SCO Pay Date]])&gt;=7,YEAR(Table1[[#This Row],[SCO Pay Date]])+1,YEAR(Table1[[#This Row],[SCO Pay Date]])),2)</f>
        <v>FY 2023-24</v>
      </c>
      <c r="J650" s="1"/>
      <c r="K650" s="1"/>
      <c r="L650" s="1"/>
      <c r="M650" s="1"/>
      <c r="N650" s="1"/>
    </row>
    <row r="651" spans="1:14" x14ac:dyDescent="0.3">
      <c r="A651" s="12" t="s">
        <v>7</v>
      </c>
      <c r="B651" s="13">
        <v>78.5</v>
      </c>
      <c r="C651" s="13">
        <v>12358.16</v>
      </c>
      <c r="D651" s="13">
        <v>742.78</v>
      </c>
      <c r="E651" s="13">
        <v>0</v>
      </c>
      <c r="F651" s="13">
        <v>0</v>
      </c>
      <c r="G651" s="13">
        <f>SUM(Table1[[#This Row],[CSS]:[CFTN]])</f>
        <v>13179.44</v>
      </c>
      <c r="H651" s="14">
        <v>45184</v>
      </c>
      <c r="I651" s="5" t="str">
        <f>"FY "&amp;IF(MONTH(Table1[[#This Row],[SCO Pay Date]])&gt;=7,YEAR(Table1[[#This Row],[SCO Pay Date]]),YEAR(Table1[[#This Row],[SCO Pay Date]])-1)&amp;"-"&amp;RIGHT(IF(MONTH(Table1[[#This Row],[SCO Pay Date]])&gt;=7,YEAR(Table1[[#This Row],[SCO Pay Date]])+1,YEAR(Table1[[#This Row],[SCO Pay Date]])),2)</f>
        <v>FY 2023-24</v>
      </c>
      <c r="J651" s="1"/>
      <c r="K651" s="1"/>
      <c r="L651" s="1"/>
      <c r="M651" s="1"/>
      <c r="N651" s="1"/>
    </row>
    <row r="652" spans="1:14" x14ac:dyDescent="0.3">
      <c r="A652" s="12" t="s">
        <v>6</v>
      </c>
      <c r="B652" s="13">
        <v>30.19</v>
      </c>
      <c r="C652" s="13">
        <v>4752.7700000000004</v>
      </c>
      <c r="D652" s="13">
        <v>285.66000000000003</v>
      </c>
      <c r="E652" s="13">
        <v>0</v>
      </c>
      <c r="F652" s="13">
        <v>0</v>
      </c>
      <c r="G652" s="13">
        <f>SUM(Table1[[#This Row],[CSS]:[CFTN]])</f>
        <v>5068.62</v>
      </c>
      <c r="H652" s="14">
        <v>45184</v>
      </c>
      <c r="I652" s="5" t="str">
        <f>"FY "&amp;IF(MONTH(Table1[[#This Row],[SCO Pay Date]])&gt;=7,YEAR(Table1[[#This Row],[SCO Pay Date]]),YEAR(Table1[[#This Row],[SCO Pay Date]])-1)&amp;"-"&amp;RIGHT(IF(MONTH(Table1[[#This Row],[SCO Pay Date]])&gt;=7,YEAR(Table1[[#This Row],[SCO Pay Date]])+1,YEAR(Table1[[#This Row],[SCO Pay Date]])),2)</f>
        <v>FY 2023-24</v>
      </c>
      <c r="J652" s="1"/>
      <c r="K652" s="1"/>
      <c r="L652" s="1"/>
      <c r="M652" s="1"/>
      <c r="N652" s="1"/>
    </row>
    <row r="653" spans="1:14" x14ac:dyDescent="0.3">
      <c r="A653" s="12" t="s">
        <v>5</v>
      </c>
      <c r="B653" s="13">
        <v>96.64</v>
      </c>
      <c r="C653" s="13">
        <v>15213.83</v>
      </c>
      <c r="D653" s="13">
        <v>914.42</v>
      </c>
      <c r="E653" s="13">
        <v>0</v>
      </c>
      <c r="F653" s="13">
        <v>0</v>
      </c>
      <c r="G653" s="13">
        <f>SUM(Table1[[#This Row],[CSS]:[CFTN]])</f>
        <v>16224.89</v>
      </c>
      <c r="H653" s="14">
        <v>45184</v>
      </c>
      <c r="I653" s="5" t="str">
        <f>"FY "&amp;IF(MONTH(Table1[[#This Row],[SCO Pay Date]])&gt;=7,YEAR(Table1[[#This Row],[SCO Pay Date]]),YEAR(Table1[[#This Row],[SCO Pay Date]])-1)&amp;"-"&amp;RIGHT(IF(MONTH(Table1[[#This Row],[SCO Pay Date]])&gt;=7,YEAR(Table1[[#This Row],[SCO Pay Date]])+1,YEAR(Table1[[#This Row],[SCO Pay Date]])),2)</f>
        <v>FY 2023-24</v>
      </c>
      <c r="J653" s="1"/>
      <c r="K653" s="1"/>
      <c r="L653" s="1"/>
      <c r="M653" s="1"/>
      <c r="N653" s="1"/>
    </row>
    <row r="654" spans="1:14" x14ac:dyDescent="0.3">
      <c r="A654" s="12" t="s">
        <v>4</v>
      </c>
      <c r="B654" s="13">
        <v>10.11</v>
      </c>
      <c r="C654" s="13">
        <v>1591.78</v>
      </c>
      <c r="D654" s="13">
        <v>95.67</v>
      </c>
      <c r="E654" s="13">
        <v>0</v>
      </c>
      <c r="F654" s="13">
        <v>0</v>
      </c>
      <c r="G654" s="13">
        <f>SUM(Table1[[#This Row],[CSS]:[CFTN]])</f>
        <v>1697.56</v>
      </c>
      <c r="H654" s="14">
        <v>45184</v>
      </c>
      <c r="I654" s="5" t="str">
        <f>"FY "&amp;IF(MONTH(Table1[[#This Row],[SCO Pay Date]])&gt;=7,YEAR(Table1[[#This Row],[SCO Pay Date]]),YEAR(Table1[[#This Row],[SCO Pay Date]])-1)&amp;"-"&amp;RIGHT(IF(MONTH(Table1[[#This Row],[SCO Pay Date]])&gt;=7,YEAR(Table1[[#This Row],[SCO Pay Date]])+1,YEAR(Table1[[#This Row],[SCO Pay Date]])),2)</f>
        <v>FY 2023-24</v>
      </c>
      <c r="J654" s="1"/>
      <c r="K654" s="1"/>
      <c r="L654" s="1"/>
      <c r="M654" s="1"/>
      <c r="N654" s="1"/>
    </row>
    <row r="655" spans="1:14" x14ac:dyDescent="0.3">
      <c r="A655" s="12" t="s">
        <v>3</v>
      </c>
      <c r="B655" s="13">
        <v>220.11</v>
      </c>
      <c r="C655" s="13">
        <v>34652.14</v>
      </c>
      <c r="D655" s="13">
        <v>2082.7600000000002</v>
      </c>
      <c r="E655" s="13">
        <v>0</v>
      </c>
      <c r="F655" s="13">
        <v>0</v>
      </c>
      <c r="G655" s="13">
        <f>SUM(Table1[[#This Row],[CSS]:[CFTN]])</f>
        <v>36955.01</v>
      </c>
      <c r="H655" s="14">
        <v>45184</v>
      </c>
      <c r="I655" s="5" t="str">
        <f>"FY "&amp;IF(MONTH(Table1[[#This Row],[SCO Pay Date]])&gt;=7,YEAR(Table1[[#This Row],[SCO Pay Date]]),YEAR(Table1[[#This Row],[SCO Pay Date]])-1)&amp;"-"&amp;RIGHT(IF(MONTH(Table1[[#This Row],[SCO Pay Date]])&gt;=7,YEAR(Table1[[#This Row],[SCO Pay Date]])+1,YEAR(Table1[[#This Row],[SCO Pay Date]])),2)</f>
        <v>FY 2023-24</v>
      </c>
      <c r="J655" s="1"/>
      <c r="K655" s="1"/>
      <c r="L655" s="1"/>
      <c r="M655" s="1"/>
      <c r="N655" s="1"/>
    </row>
    <row r="656" spans="1:14" x14ac:dyDescent="0.3">
      <c r="A656" s="12" t="s">
        <v>2</v>
      </c>
      <c r="B656" s="13">
        <v>23.72</v>
      </c>
      <c r="C656" s="13">
        <v>3733.89</v>
      </c>
      <c r="D656" s="13">
        <v>224.42</v>
      </c>
      <c r="E656" s="13">
        <v>0</v>
      </c>
      <c r="F656" s="13">
        <v>0</v>
      </c>
      <c r="G656" s="13">
        <f>SUM(Table1[[#This Row],[CSS]:[CFTN]])</f>
        <v>3982.0299999999997</v>
      </c>
      <c r="H656" s="14">
        <v>45184</v>
      </c>
      <c r="I656" s="5" t="str">
        <f>"FY "&amp;IF(MONTH(Table1[[#This Row],[SCO Pay Date]])&gt;=7,YEAR(Table1[[#This Row],[SCO Pay Date]]),YEAR(Table1[[#This Row],[SCO Pay Date]])-1)&amp;"-"&amp;RIGHT(IF(MONTH(Table1[[#This Row],[SCO Pay Date]])&gt;=7,YEAR(Table1[[#This Row],[SCO Pay Date]])+1,YEAR(Table1[[#This Row],[SCO Pay Date]])),2)</f>
        <v>FY 2023-24</v>
      </c>
      <c r="J656" s="1"/>
      <c r="K656" s="1"/>
      <c r="L656" s="1"/>
      <c r="M656" s="1"/>
      <c r="N656" s="1"/>
    </row>
    <row r="657" spans="1:14" x14ac:dyDescent="0.3">
      <c r="A657" s="12" t="s">
        <v>1</v>
      </c>
      <c r="B657" s="13">
        <v>341.04</v>
      </c>
      <c r="C657" s="13">
        <v>0</v>
      </c>
      <c r="D657" s="13">
        <v>3227.05</v>
      </c>
      <c r="E657" s="13">
        <v>0</v>
      </c>
      <c r="F657" s="13">
        <v>0</v>
      </c>
      <c r="G657" s="13">
        <f>SUM(Table1[[#This Row],[CSS]:[CFTN]])</f>
        <v>3568.09</v>
      </c>
      <c r="H657" s="14">
        <v>45184</v>
      </c>
      <c r="I657" s="5" t="str">
        <f>"FY "&amp;IF(MONTH(Table1[[#This Row],[SCO Pay Date]])&gt;=7,YEAR(Table1[[#This Row],[SCO Pay Date]]),YEAR(Table1[[#This Row],[SCO Pay Date]])-1)&amp;"-"&amp;RIGHT(IF(MONTH(Table1[[#This Row],[SCO Pay Date]])&gt;=7,YEAR(Table1[[#This Row],[SCO Pay Date]])+1,YEAR(Table1[[#This Row],[SCO Pay Date]])),2)</f>
        <v>FY 2023-24</v>
      </c>
      <c r="J657" s="1"/>
      <c r="K657" s="1"/>
      <c r="L657" s="1"/>
      <c r="M657" s="1"/>
      <c r="N657" s="1"/>
    </row>
    <row r="658" spans="1:14" x14ac:dyDescent="0.3">
      <c r="A658" s="12" t="s">
        <v>0</v>
      </c>
      <c r="B658" s="13">
        <v>98.78</v>
      </c>
      <c r="C658" s="13">
        <v>15551.66</v>
      </c>
      <c r="D658" s="13">
        <v>934.73</v>
      </c>
      <c r="E658" s="13">
        <v>0</v>
      </c>
      <c r="F658" s="13">
        <v>0</v>
      </c>
      <c r="G658" s="13">
        <f>SUM(Table1[[#This Row],[CSS]:[CFTN]])</f>
        <v>16585.170000000002</v>
      </c>
      <c r="H658" s="14">
        <v>45184</v>
      </c>
      <c r="I658" s="5" t="str">
        <f>"FY "&amp;IF(MONTH(Table1[[#This Row],[SCO Pay Date]])&gt;=7,YEAR(Table1[[#This Row],[SCO Pay Date]]),YEAR(Table1[[#This Row],[SCO Pay Date]])-1)&amp;"-"&amp;RIGHT(IF(MONTH(Table1[[#This Row],[SCO Pay Date]])&gt;=7,YEAR(Table1[[#This Row],[SCO Pay Date]])+1,YEAR(Table1[[#This Row],[SCO Pay Date]])),2)</f>
        <v>FY 2023-24</v>
      </c>
      <c r="J658" s="1"/>
      <c r="K658" s="1"/>
      <c r="L658" s="1"/>
      <c r="M658" s="1"/>
      <c r="N658" s="1"/>
    </row>
    <row r="659" spans="1:14" x14ac:dyDescent="0.3">
      <c r="A659" s="18" t="s">
        <v>57</v>
      </c>
      <c r="B659" s="19">
        <v>0</v>
      </c>
      <c r="C659" s="19">
        <v>0</v>
      </c>
      <c r="D659" s="19">
        <v>0</v>
      </c>
      <c r="E659" s="19">
        <v>0</v>
      </c>
      <c r="F659" s="19">
        <v>0</v>
      </c>
      <c r="G659" s="19">
        <f>SUM(Table1[[#This Row],[CSS]:[CFTN]])</f>
        <v>0</v>
      </c>
      <c r="H659" s="20">
        <v>45275</v>
      </c>
      <c r="I659" s="5" t="str">
        <f>"FY "&amp;IF(MONTH(Table1[[#This Row],[SCO Pay Date]])&gt;=7,YEAR(Table1[[#This Row],[SCO Pay Date]]),YEAR(Table1[[#This Row],[SCO Pay Date]])-1)&amp;"-"&amp;RIGHT(IF(MONTH(Table1[[#This Row],[SCO Pay Date]])&gt;=7,YEAR(Table1[[#This Row],[SCO Pay Date]])+1,YEAR(Table1[[#This Row],[SCO Pay Date]])),2)</f>
        <v>FY 2023-24</v>
      </c>
      <c r="J659" s="1"/>
      <c r="K659" s="1"/>
      <c r="L659" s="1"/>
      <c r="M659" s="1"/>
      <c r="N659" s="1"/>
    </row>
    <row r="660" spans="1:14" x14ac:dyDescent="0.3">
      <c r="A660" s="18" t="s">
        <v>90</v>
      </c>
      <c r="B660" s="19">
        <v>0</v>
      </c>
      <c r="C660" s="19">
        <v>0</v>
      </c>
      <c r="D660" s="19">
        <v>0</v>
      </c>
      <c r="E660" s="19">
        <v>0</v>
      </c>
      <c r="F660" s="19">
        <v>0</v>
      </c>
      <c r="G660" s="19">
        <f>SUM(Table1[[#This Row],[CSS]:[CFTN]])</f>
        <v>0</v>
      </c>
      <c r="H660" s="20">
        <v>45275</v>
      </c>
      <c r="I660" s="5" t="str">
        <f>"FY "&amp;IF(MONTH(Table1[[#This Row],[SCO Pay Date]])&gt;=7,YEAR(Table1[[#This Row],[SCO Pay Date]]),YEAR(Table1[[#This Row],[SCO Pay Date]])-1)&amp;"-"&amp;RIGHT(IF(MONTH(Table1[[#This Row],[SCO Pay Date]])&gt;=7,YEAR(Table1[[#This Row],[SCO Pay Date]])+1,YEAR(Table1[[#This Row],[SCO Pay Date]])),2)</f>
        <v>FY 2023-24</v>
      </c>
      <c r="J660" s="1"/>
      <c r="K660" s="1"/>
      <c r="L660" s="1"/>
      <c r="M660" s="1"/>
      <c r="N660" s="1"/>
    </row>
    <row r="661" spans="1:14" x14ac:dyDescent="0.3">
      <c r="A661" s="18" t="s">
        <v>56</v>
      </c>
      <c r="B661" s="19">
        <v>0</v>
      </c>
      <c r="C661" s="19">
        <v>0</v>
      </c>
      <c r="D661" s="19">
        <v>0</v>
      </c>
      <c r="E661" s="19">
        <v>0</v>
      </c>
      <c r="F661" s="19">
        <v>0</v>
      </c>
      <c r="G661" s="19">
        <f>SUM(Table1[[#This Row],[CSS]:[CFTN]])</f>
        <v>0</v>
      </c>
      <c r="H661" s="20">
        <v>45275</v>
      </c>
      <c r="I661" s="5" t="str">
        <f>"FY "&amp;IF(MONTH(Table1[[#This Row],[SCO Pay Date]])&gt;=7,YEAR(Table1[[#This Row],[SCO Pay Date]]),YEAR(Table1[[#This Row],[SCO Pay Date]])-1)&amp;"-"&amp;RIGHT(IF(MONTH(Table1[[#This Row],[SCO Pay Date]])&gt;=7,YEAR(Table1[[#This Row],[SCO Pay Date]])+1,YEAR(Table1[[#This Row],[SCO Pay Date]])),2)</f>
        <v>FY 2023-24</v>
      </c>
      <c r="J661" s="1"/>
      <c r="K661" s="1"/>
      <c r="L661" s="1"/>
      <c r="M661" s="1"/>
      <c r="N661" s="1"/>
    </row>
    <row r="662" spans="1:14" x14ac:dyDescent="0.3">
      <c r="A662" s="18" t="s">
        <v>55</v>
      </c>
      <c r="B662" s="19">
        <v>0</v>
      </c>
      <c r="C662" s="19">
        <v>0</v>
      </c>
      <c r="D662" s="19">
        <v>0</v>
      </c>
      <c r="E662" s="19">
        <v>0</v>
      </c>
      <c r="F662" s="19">
        <v>0</v>
      </c>
      <c r="G662" s="19">
        <f>SUM(Table1[[#This Row],[CSS]:[CFTN]])</f>
        <v>0</v>
      </c>
      <c r="H662" s="20">
        <v>45275</v>
      </c>
      <c r="I662" s="5" t="str">
        <f>"FY "&amp;IF(MONTH(Table1[[#This Row],[SCO Pay Date]])&gt;=7,YEAR(Table1[[#This Row],[SCO Pay Date]]),YEAR(Table1[[#This Row],[SCO Pay Date]])-1)&amp;"-"&amp;RIGHT(IF(MONTH(Table1[[#This Row],[SCO Pay Date]])&gt;=7,YEAR(Table1[[#This Row],[SCO Pay Date]])+1,YEAR(Table1[[#This Row],[SCO Pay Date]])),2)</f>
        <v>FY 2023-24</v>
      </c>
      <c r="J662" s="1"/>
      <c r="K662" s="1"/>
      <c r="L662" s="1"/>
      <c r="M662" s="1"/>
      <c r="N662" s="1"/>
    </row>
    <row r="663" spans="1:14" x14ac:dyDescent="0.3">
      <c r="A663" s="18" t="s">
        <v>54</v>
      </c>
      <c r="B663" s="19">
        <v>0</v>
      </c>
      <c r="C663" s="19">
        <v>0</v>
      </c>
      <c r="D663" s="19">
        <v>0</v>
      </c>
      <c r="E663" s="19">
        <v>0</v>
      </c>
      <c r="F663" s="19">
        <v>0</v>
      </c>
      <c r="G663" s="19">
        <f>SUM(Table1[[#This Row],[CSS]:[CFTN]])</f>
        <v>0</v>
      </c>
      <c r="H663" s="20">
        <v>45275</v>
      </c>
      <c r="I663" s="5" t="str">
        <f>"FY "&amp;IF(MONTH(Table1[[#This Row],[SCO Pay Date]])&gt;=7,YEAR(Table1[[#This Row],[SCO Pay Date]]),YEAR(Table1[[#This Row],[SCO Pay Date]])-1)&amp;"-"&amp;RIGHT(IF(MONTH(Table1[[#This Row],[SCO Pay Date]])&gt;=7,YEAR(Table1[[#This Row],[SCO Pay Date]])+1,YEAR(Table1[[#This Row],[SCO Pay Date]])),2)</f>
        <v>FY 2023-24</v>
      </c>
      <c r="J663" s="1"/>
      <c r="K663" s="1"/>
      <c r="L663" s="1"/>
      <c r="M663" s="1"/>
      <c r="N663" s="1"/>
    </row>
    <row r="664" spans="1:14" x14ac:dyDescent="0.3">
      <c r="A664" s="18" t="s">
        <v>53</v>
      </c>
      <c r="B664" s="19">
        <v>0</v>
      </c>
      <c r="C664" s="19">
        <v>0</v>
      </c>
      <c r="D664" s="19">
        <v>0</v>
      </c>
      <c r="E664" s="19">
        <v>0</v>
      </c>
      <c r="F664" s="19">
        <v>0</v>
      </c>
      <c r="G664" s="19">
        <f>SUM(Table1[[#This Row],[CSS]:[CFTN]])</f>
        <v>0</v>
      </c>
      <c r="H664" s="20">
        <v>45275</v>
      </c>
      <c r="I664" s="5" t="str">
        <f>"FY "&amp;IF(MONTH(Table1[[#This Row],[SCO Pay Date]])&gt;=7,YEAR(Table1[[#This Row],[SCO Pay Date]]),YEAR(Table1[[#This Row],[SCO Pay Date]])-1)&amp;"-"&amp;RIGHT(IF(MONTH(Table1[[#This Row],[SCO Pay Date]])&gt;=7,YEAR(Table1[[#This Row],[SCO Pay Date]])+1,YEAR(Table1[[#This Row],[SCO Pay Date]])),2)</f>
        <v>FY 2023-24</v>
      </c>
      <c r="J664" s="1"/>
      <c r="K664" s="1"/>
      <c r="L664" s="1"/>
      <c r="M664" s="1"/>
      <c r="N664" s="1"/>
    </row>
    <row r="665" spans="1:14" x14ac:dyDescent="0.3">
      <c r="A665" s="18" t="s">
        <v>52</v>
      </c>
      <c r="B665" s="19">
        <v>0</v>
      </c>
      <c r="C665" s="19">
        <v>0</v>
      </c>
      <c r="D665" s="19">
        <v>0</v>
      </c>
      <c r="E665" s="19">
        <v>0</v>
      </c>
      <c r="F665" s="19">
        <v>0</v>
      </c>
      <c r="G665" s="19">
        <f>SUM(Table1[[#This Row],[CSS]:[CFTN]])</f>
        <v>0</v>
      </c>
      <c r="H665" s="20">
        <v>45275</v>
      </c>
      <c r="I665" s="5" t="str">
        <f>"FY "&amp;IF(MONTH(Table1[[#This Row],[SCO Pay Date]])&gt;=7,YEAR(Table1[[#This Row],[SCO Pay Date]]),YEAR(Table1[[#This Row],[SCO Pay Date]])-1)&amp;"-"&amp;RIGHT(IF(MONTH(Table1[[#This Row],[SCO Pay Date]])&gt;=7,YEAR(Table1[[#This Row],[SCO Pay Date]])+1,YEAR(Table1[[#This Row],[SCO Pay Date]])),2)</f>
        <v>FY 2023-24</v>
      </c>
      <c r="J665" s="1"/>
      <c r="K665" s="1"/>
      <c r="L665" s="1"/>
      <c r="M665" s="1"/>
      <c r="N665" s="1"/>
    </row>
    <row r="666" spans="1:14" x14ac:dyDescent="0.3">
      <c r="A666" s="18" t="s">
        <v>51</v>
      </c>
      <c r="B666" s="19">
        <v>7071.13</v>
      </c>
      <c r="C666" s="19">
        <v>0</v>
      </c>
      <c r="D666" s="19">
        <v>5193.32</v>
      </c>
      <c r="E666" s="19">
        <v>4164.46</v>
      </c>
      <c r="F666" s="19">
        <v>0</v>
      </c>
      <c r="G666" s="19">
        <f>SUM(Table1[[#This Row],[CSS]:[CFTN]])</f>
        <v>16428.91</v>
      </c>
      <c r="H666" s="20">
        <v>45275</v>
      </c>
      <c r="I666" s="5" t="str">
        <f>"FY "&amp;IF(MONTH(Table1[[#This Row],[SCO Pay Date]])&gt;=7,YEAR(Table1[[#This Row],[SCO Pay Date]]),YEAR(Table1[[#This Row],[SCO Pay Date]])-1)&amp;"-"&amp;RIGHT(IF(MONTH(Table1[[#This Row],[SCO Pay Date]])&gt;=7,YEAR(Table1[[#This Row],[SCO Pay Date]])+1,YEAR(Table1[[#This Row],[SCO Pay Date]])),2)</f>
        <v>FY 2023-24</v>
      </c>
      <c r="J666" s="1"/>
      <c r="K666" s="1"/>
      <c r="L666" s="1"/>
      <c r="M666" s="1"/>
      <c r="N666" s="1"/>
    </row>
    <row r="667" spans="1:14" x14ac:dyDescent="0.3">
      <c r="A667" s="18" t="s">
        <v>50</v>
      </c>
      <c r="B667" s="19">
        <v>0</v>
      </c>
      <c r="C667" s="19">
        <v>0</v>
      </c>
      <c r="D667" s="19">
        <v>0</v>
      </c>
      <c r="E667" s="19">
        <v>0</v>
      </c>
      <c r="F667" s="19">
        <v>0</v>
      </c>
      <c r="G667" s="19">
        <f>SUM(Table1[[#This Row],[CSS]:[CFTN]])</f>
        <v>0</v>
      </c>
      <c r="H667" s="20">
        <v>45275</v>
      </c>
      <c r="I667" s="5" t="str">
        <f>"FY "&amp;IF(MONTH(Table1[[#This Row],[SCO Pay Date]])&gt;=7,YEAR(Table1[[#This Row],[SCO Pay Date]]),YEAR(Table1[[#This Row],[SCO Pay Date]])-1)&amp;"-"&amp;RIGHT(IF(MONTH(Table1[[#This Row],[SCO Pay Date]])&gt;=7,YEAR(Table1[[#This Row],[SCO Pay Date]])+1,YEAR(Table1[[#This Row],[SCO Pay Date]])),2)</f>
        <v>FY 2023-24</v>
      </c>
      <c r="J667" s="1"/>
      <c r="K667" s="1"/>
      <c r="L667" s="1"/>
      <c r="M667" s="1"/>
      <c r="N667" s="1"/>
    </row>
    <row r="668" spans="1:14" x14ac:dyDescent="0.3">
      <c r="A668" s="18" t="s">
        <v>49</v>
      </c>
      <c r="B668" s="19">
        <v>0</v>
      </c>
      <c r="C668" s="19">
        <v>0</v>
      </c>
      <c r="D668" s="19">
        <v>0</v>
      </c>
      <c r="E668" s="19">
        <v>0</v>
      </c>
      <c r="F668" s="19">
        <v>0</v>
      </c>
      <c r="G668" s="19">
        <f>SUM(Table1[[#This Row],[CSS]:[CFTN]])</f>
        <v>0</v>
      </c>
      <c r="H668" s="20">
        <v>45275</v>
      </c>
      <c r="I668" s="5" t="str">
        <f>"FY "&amp;IF(MONTH(Table1[[#This Row],[SCO Pay Date]])&gt;=7,YEAR(Table1[[#This Row],[SCO Pay Date]]),YEAR(Table1[[#This Row],[SCO Pay Date]])-1)&amp;"-"&amp;RIGHT(IF(MONTH(Table1[[#This Row],[SCO Pay Date]])&gt;=7,YEAR(Table1[[#This Row],[SCO Pay Date]])+1,YEAR(Table1[[#This Row],[SCO Pay Date]])),2)</f>
        <v>FY 2023-24</v>
      </c>
      <c r="J668" s="1"/>
      <c r="K668" s="1"/>
      <c r="L668" s="1"/>
      <c r="M668" s="1"/>
      <c r="N668" s="1"/>
    </row>
    <row r="669" spans="1:14" x14ac:dyDescent="0.3">
      <c r="A669" s="18" t="s">
        <v>48</v>
      </c>
      <c r="B669" s="19">
        <v>7384.59</v>
      </c>
      <c r="C669" s="19">
        <v>1869.34</v>
      </c>
      <c r="D669" s="19">
        <v>5423.43</v>
      </c>
      <c r="E669" s="19">
        <v>4356.75</v>
      </c>
      <c r="F669" s="19">
        <v>0</v>
      </c>
      <c r="G669" s="19">
        <f>SUM(Table1[[#This Row],[CSS]:[CFTN]])</f>
        <v>19034.11</v>
      </c>
      <c r="H669" s="20">
        <v>45275</v>
      </c>
      <c r="I669" s="5" t="str">
        <f>"FY "&amp;IF(MONTH(Table1[[#This Row],[SCO Pay Date]])&gt;=7,YEAR(Table1[[#This Row],[SCO Pay Date]]),YEAR(Table1[[#This Row],[SCO Pay Date]])-1)&amp;"-"&amp;RIGHT(IF(MONTH(Table1[[#This Row],[SCO Pay Date]])&gt;=7,YEAR(Table1[[#This Row],[SCO Pay Date]])+1,YEAR(Table1[[#This Row],[SCO Pay Date]])),2)</f>
        <v>FY 2023-24</v>
      </c>
      <c r="J669" s="1"/>
      <c r="K669" s="1"/>
      <c r="L669" s="1"/>
      <c r="M669" s="1"/>
      <c r="N669" s="1"/>
    </row>
    <row r="670" spans="1:14" x14ac:dyDescent="0.3">
      <c r="A670" s="18" t="s">
        <v>47</v>
      </c>
      <c r="B670" s="19">
        <v>0</v>
      </c>
      <c r="C670" s="19">
        <v>0</v>
      </c>
      <c r="D670" s="19">
        <v>0</v>
      </c>
      <c r="E670" s="19">
        <v>0</v>
      </c>
      <c r="F670" s="19">
        <v>0</v>
      </c>
      <c r="G670" s="19">
        <f>SUM(Table1[[#This Row],[CSS]:[CFTN]])</f>
        <v>0</v>
      </c>
      <c r="H670" s="20">
        <v>45275</v>
      </c>
      <c r="I670" s="5" t="str">
        <f>"FY "&amp;IF(MONTH(Table1[[#This Row],[SCO Pay Date]])&gt;=7,YEAR(Table1[[#This Row],[SCO Pay Date]]),YEAR(Table1[[#This Row],[SCO Pay Date]])-1)&amp;"-"&amp;RIGHT(IF(MONTH(Table1[[#This Row],[SCO Pay Date]])&gt;=7,YEAR(Table1[[#This Row],[SCO Pay Date]])+1,YEAR(Table1[[#This Row],[SCO Pay Date]])),2)</f>
        <v>FY 2023-24</v>
      </c>
      <c r="J670" s="1"/>
      <c r="K670" s="1"/>
      <c r="L670" s="1"/>
      <c r="M670" s="1"/>
      <c r="N670" s="1"/>
    </row>
    <row r="671" spans="1:14" x14ac:dyDescent="0.3">
      <c r="A671" s="18" t="s">
        <v>46</v>
      </c>
      <c r="B671" s="19">
        <v>0</v>
      </c>
      <c r="C671" s="19">
        <v>0</v>
      </c>
      <c r="D671" s="19">
        <v>0</v>
      </c>
      <c r="E671" s="19">
        <v>0</v>
      </c>
      <c r="F671" s="19">
        <v>0</v>
      </c>
      <c r="G671" s="19">
        <f>SUM(Table1[[#This Row],[CSS]:[CFTN]])</f>
        <v>0</v>
      </c>
      <c r="H671" s="20">
        <v>45275</v>
      </c>
      <c r="I671" s="5" t="str">
        <f>"FY "&amp;IF(MONTH(Table1[[#This Row],[SCO Pay Date]])&gt;=7,YEAR(Table1[[#This Row],[SCO Pay Date]]),YEAR(Table1[[#This Row],[SCO Pay Date]])-1)&amp;"-"&amp;RIGHT(IF(MONTH(Table1[[#This Row],[SCO Pay Date]])&gt;=7,YEAR(Table1[[#This Row],[SCO Pay Date]])+1,YEAR(Table1[[#This Row],[SCO Pay Date]])),2)</f>
        <v>FY 2023-24</v>
      </c>
      <c r="J671" s="1"/>
      <c r="K671" s="1"/>
      <c r="L671" s="1"/>
      <c r="M671" s="1"/>
      <c r="N671" s="1"/>
    </row>
    <row r="672" spans="1:14" x14ac:dyDescent="0.3">
      <c r="A672" s="18" t="s">
        <v>45</v>
      </c>
      <c r="B672" s="19">
        <v>0</v>
      </c>
      <c r="C672" s="19">
        <v>0</v>
      </c>
      <c r="D672" s="19">
        <v>0</v>
      </c>
      <c r="E672" s="19">
        <v>0</v>
      </c>
      <c r="F672" s="19">
        <v>0</v>
      </c>
      <c r="G672" s="19">
        <f>SUM(Table1[[#This Row],[CSS]:[CFTN]])</f>
        <v>0</v>
      </c>
      <c r="H672" s="20">
        <v>45275</v>
      </c>
      <c r="I672" s="5" t="str">
        <f>"FY "&amp;IF(MONTH(Table1[[#This Row],[SCO Pay Date]])&gt;=7,YEAR(Table1[[#This Row],[SCO Pay Date]]),YEAR(Table1[[#This Row],[SCO Pay Date]])-1)&amp;"-"&amp;RIGHT(IF(MONTH(Table1[[#This Row],[SCO Pay Date]])&gt;=7,YEAR(Table1[[#This Row],[SCO Pay Date]])+1,YEAR(Table1[[#This Row],[SCO Pay Date]])),2)</f>
        <v>FY 2023-24</v>
      </c>
      <c r="J672" s="1"/>
      <c r="K672" s="1"/>
      <c r="L672" s="1"/>
      <c r="M672" s="1"/>
      <c r="N672" s="1"/>
    </row>
    <row r="673" spans="1:14" x14ac:dyDescent="0.3">
      <c r="A673" s="18" t="s">
        <v>44</v>
      </c>
      <c r="B673" s="19">
        <v>0</v>
      </c>
      <c r="C673" s="19">
        <v>0</v>
      </c>
      <c r="D673" s="19">
        <v>0</v>
      </c>
      <c r="E673" s="19">
        <v>0</v>
      </c>
      <c r="F673" s="19">
        <v>0</v>
      </c>
      <c r="G673" s="19">
        <f>SUM(Table1[[#This Row],[CSS]:[CFTN]])</f>
        <v>0</v>
      </c>
      <c r="H673" s="20">
        <v>45275</v>
      </c>
      <c r="I673" s="5" t="str">
        <f>"FY "&amp;IF(MONTH(Table1[[#This Row],[SCO Pay Date]])&gt;=7,YEAR(Table1[[#This Row],[SCO Pay Date]]),YEAR(Table1[[#This Row],[SCO Pay Date]])-1)&amp;"-"&amp;RIGHT(IF(MONTH(Table1[[#This Row],[SCO Pay Date]])&gt;=7,YEAR(Table1[[#This Row],[SCO Pay Date]])+1,YEAR(Table1[[#This Row],[SCO Pay Date]])),2)</f>
        <v>FY 2023-24</v>
      </c>
      <c r="J673" s="1"/>
      <c r="K673" s="1"/>
      <c r="L673" s="1"/>
      <c r="M673" s="1"/>
      <c r="N673" s="1"/>
    </row>
    <row r="674" spans="1:14" x14ac:dyDescent="0.3">
      <c r="A674" s="18" t="s">
        <v>43</v>
      </c>
      <c r="B674" s="19">
        <v>5529.09</v>
      </c>
      <c r="C674" s="19">
        <v>0</v>
      </c>
      <c r="D674" s="19">
        <v>4057.82</v>
      </c>
      <c r="E674" s="19">
        <v>3278.31</v>
      </c>
      <c r="F674" s="19">
        <v>0</v>
      </c>
      <c r="G674" s="19">
        <f>SUM(Table1[[#This Row],[CSS]:[CFTN]])</f>
        <v>12865.22</v>
      </c>
      <c r="H674" s="20">
        <v>45275</v>
      </c>
      <c r="I674" s="5" t="str">
        <f>"FY "&amp;IF(MONTH(Table1[[#This Row],[SCO Pay Date]])&gt;=7,YEAR(Table1[[#This Row],[SCO Pay Date]]),YEAR(Table1[[#This Row],[SCO Pay Date]])-1)&amp;"-"&amp;RIGHT(IF(MONTH(Table1[[#This Row],[SCO Pay Date]])&gt;=7,YEAR(Table1[[#This Row],[SCO Pay Date]])+1,YEAR(Table1[[#This Row],[SCO Pay Date]])),2)</f>
        <v>FY 2023-24</v>
      </c>
      <c r="J674" s="1"/>
      <c r="K674" s="1"/>
      <c r="L674" s="1"/>
      <c r="M674" s="1"/>
      <c r="N674" s="1"/>
    </row>
    <row r="675" spans="1:14" x14ac:dyDescent="0.3">
      <c r="A675" s="18" t="s">
        <v>42</v>
      </c>
      <c r="B675" s="19">
        <v>0</v>
      </c>
      <c r="C675" s="19">
        <v>0</v>
      </c>
      <c r="D675" s="19">
        <v>0</v>
      </c>
      <c r="E675" s="19">
        <v>0</v>
      </c>
      <c r="F675" s="19">
        <v>0</v>
      </c>
      <c r="G675" s="19">
        <f>SUM(Table1[[#This Row],[CSS]:[CFTN]])</f>
        <v>0</v>
      </c>
      <c r="H675" s="20">
        <v>45275</v>
      </c>
      <c r="I675" s="5" t="str">
        <f>"FY "&amp;IF(MONTH(Table1[[#This Row],[SCO Pay Date]])&gt;=7,YEAR(Table1[[#This Row],[SCO Pay Date]]),YEAR(Table1[[#This Row],[SCO Pay Date]])-1)&amp;"-"&amp;RIGHT(IF(MONTH(Table1[[#This Row],[SCO Pay Date]])&gt;=7,YEAR(Table1[[#This Row],[SCO Pay Date]])+1,YEAR(Table1[[#This Row],[SCO Pay Date]])),2)</f>
        <v>FY 2023-24</v>
      </c>
      <c r="J675" s="1"/>
      <c r="K675" s="1"/>
      <c r="L675" s="1"/>
      <c r="M675" s="1"/>
      <c r="N675" s="1"/>
    </row>
    <row r="676" spans="1:14" x14ac:dyDescent="0.3">
      <c r="A676" s="18" t="s">
        <v>41</v>
      </c>
      <c r="B676" s="19">
        <v>0</v>
      </c>
      <c r="C676" s="19">
        <v>0</v>
      </c>
      <c r="D676" s="19">
        <v>0</v>
      </c>
      <c r="E676" s="19">
        <v>0</v>
      </c>
      <c r="F676" s="19">
        <v>0</v>
      </c>
      <c r="G676" s="19">
        <f>SUM(Table1[[#This Row],[CSS]:[CFTN]])</f>
        <v>0</v>
      </c>
      <c r="H676" s="20">
        <v>45275</v>
      </c>
      <c r="I676" s="5" t="str">
        <f>"FY "&amp;IF(MONTH(Table1[[#This Row],[SCO Pay Date]])&gt;=7,YEAR(Table1[[#This Row],[SCO Pay Date]]),YEAR(Table1[[#This Row],[SCO Pay Date]])-1)&amp;"-"&amp;RIGHT(IF(MONTH(Table1[[#This Row],[SCO Pay Date]])&gt;=7,YEAR(Table1[[#This Row],[SCO Pay Date]])+1,YEAR(Table1[[#This Row],[SCO Pay Date]])),2)</f>
        <v>FY 2023-24</v>
      </c>
      <c r="J676" s="1"/>
      <c r="K676" s="1"/>
      <c r="L676" s="1"/>
      <c r="M676" s="1"/>
      <c r="N676" s="1"/>
    </row>
    <row r="677" spans="1:14" x14ac:dyDescent="0.3">
      <c r="A677" s="18" t="s">
        <v>40</v>
      </c>
      <c r="B677" s="19">
        <v>0</v>
      </c>
      <c r="C677" s="19">
        <v>0</v>
      </c>
      <c r="D677" s="19">
        <v>0</v>
      </c>
      <c r="E677" s="19">
        <v>0</v>
      </c>
      <c r="F677" s="19">
        <v>0</v>
      </c>
      <c r="G677" s="19">
        <f>SUM(Table1[[#This Row],[CSS]:[CFTN]])</f>
        <v>0</v>
      </c>
      <c r="H677" s="20">
        <v>45275</v>
      </c>
      <c r="I677" s="5" t="str">
        <f>"FY "&amp;IF(MONTH(Table1[[#This Row],[SCO Pay Date]])&gt;=7,YEAR(Table1[[#This Row],[SCO Pay Date]]),YEAR(Table1[[#This Row],[SCO Pay Date]])-1)&amp;"-"&amp;RIGHT(IF(MONTH(Table1[[#This Row],[SCO Pay Date]])&gt;=7,YEAR(Table1[[#This Row],[SCO Pay Date]])+1,YEAR(Table1[[#This Row],[SCO Pay Date]])),2)</f>
        <v>FY 2023-24</v>
      </c>
      <c r="J677" s="1"/>
      <c r="K677" s="1"/>
      <c r="L677" s="1"/>
      <c r="M677" s="1"/>
      <c r="N677" s="1"/>
    </row>
    <row r="678" spans="1:14" x14ac:dyDescent="0.3">
      <c r="A678" s="18" t="s">
        <v>39</v>
      </c>
      <c r="B678" s="19">
        <v>82825.23</v>
      </c>
      <c r="C678" s="19">
        <v>20965.89</v>
      </c>
      <c r="D678" s="19">
        <v>60837.3</v>
      </c>
      <c r="E678" s="19">
        <v>48809.95</v>
      </c>
      <c r="F678" s="19">
        <v>13884.44</v>
      </c>
      <c r="G678" s="19">
        <f>SUM(Table1[[#This Row],[CSS]:[CFTN]])</f>
        <v>227322.81</v>
      </c>
      <c r="H678" s="20">
        <v>45275</v>
      </c>
      <c r="I678" s="5" t="str">
        <f>"FY "&amp;IF(MONTH(Table1[[#This Row],[SCO Pay Date]])&gt;=7,YEAR(Table1[[#This Row],[SCO Pay Date]]),YEAR(Table1[[#This Row],[SCO Pay Date]])-1)&amp;"-"&amp;RIGHT(IF(MONTH(Table1[[#This Row],[SCO Pay Date]])&gt;=7,YEAR(Table1[[#This Row],[SCO Pay Date]])+1,YEAR(Table1[[#This Row],[SCO Pay Date]])),2)</f>
        <v>FY 2023-24</v>
      </c>
      <c r="J678" s="1"/>
      <c r="K678" s="1"/>
      <c r="L678" s="1"/>
      <c r="M678" s="1"/>
      <c r="N678" s="1"/>
    </row>
    <row r="679" spans="1:14" x14ac:dyDescent="0.3">
      <c r="A679" s="18" t="s">
        <v>38</v>
      </c>
      <c r="B679" s="19">
        <v>0</v>
      </c>
      <c r="C679" s="19">
        <v>0</v>
      </c>
      <c r="D679" s="19">
        <v>0</v>
      </c>
      <c r="E679" s="19">
        <v>0</v>
      </c>
      <c r="F679" s="19">
        <v>0</v>
      </c>
      <c r="G679" s="19">
        <f>SUM(Table1[[#This Row],[CSS]:[CFTN]])</f>
        <v>0</v>
      </c>
      <c r="H679" s="20">
        <v>45275</v>
      </c>
      <c r="I679" s="5" t="str">
        <f>"FY "&amp;IF(MONTH(Table1[[#This Row],[SCO Pay Date]])&gt;=7,YEAR(Table1[[#This Row],[SCO Pay Date]]),YEAR(Table1[[#This Row],[SCO Pay Date]])-1)&amp;"-"&amp;RIGHT(IF(MONTH(Table1[[#This Row],[SCO Pay Date]])&gt;=7,YEAR(Table1[[#This Row],[SCO Pay Date]])+1,YEAR(Table1[[#This Row],[SCO Pay Date]])),2)</f>
        <v>FY 2023-24</v>
      </c>
      <c r="J679" s="1"/>
      <c r="K679" s="1"/>
      <c r="L679" s="1"/>
      <c r="M679" s="1"/>
      <c r="N679" s="1"/>
    </row>
    <row r="680" spans="1:14" x14ac:dyDescent="0.3">
      <c r="A680" s="18" t="s">
        <v>37</v>
      </c>
      <c r="B680" s="19">
        <v>0</v>
      </c>
      <c r="C680" s="19">
        <v>0</v>
      </c>
      <c r="D680" s="19">
        <v>0</v>
      </c>
      <c r="E680" s="19">
        <v>0</v>
      </c>
      <c r="F680" s="19">
        <v>0</v>
      </c>
      <c r="G680" s="19">
        <f>SUM(Table1[[#This Row],[CSS]:[CFTN]])</f>
        <v>0</v>
      </c>
      <c r="H680" s="20">
        <v>45275</v>
      </c>
      <c r="I680" s="5" t="str">
        <f>"FY "&amp;IF(MONTH(Table1[[#This Row],[SCO Pay Date]])&gt;=7,YEAR(Table1[[#This Row],[SCO Pay Date]]),YEAR(Table1[[#This Row],[SCO Pay Date]])-1)&amp;"-"&amp;RIGHT(IF(MONTH(Table1[[#This Row],[SCO Pay Date]])&gt;=7,YEAR(Table1[[#This Row],[SCO Pay Date]])+1,YEAR(Table1[[#This Row],[SCO Pay Date]])),2)</f>
        <v>FY 2023-24</v>
      </c>
      <c r="J680" s="1"/>
      <c r="K680" s="1"/>
      <c r="L680" s="1"/>
      <c r="M680" s="1"/>
      <c r="N680" s="1"/>
    </row>
    <row r="681" spans="1:14" x14ac:dyDescent="0.3">
      <c r="A681" s="18" t="s">
        <v>36</v>
      </c>
      <c r="B681" s="19">
        <v>0</v>
      </c>
      <c r="C681" s="19">
        <v>0</v>
      </c>
      <c r="D681" s="19">
        <v>0</v>
      </c>
      <c r="E681" s="19">
        <v>0</v>
      </c>
      <c r="F681" s="19">
        <v>0</v>
      </c>
      <c r="G681" s="19">
        <f>SUM(Table1[[#This Row],[CSS]:[CFTN]])</f>
        <v>0</v>
      </c>
      <c r="H681" s="20">
        <v>45275</v>
      </c>
      <c r="I681" s="5" t="str">
        <f>"FY "&amp;IF(MONTH(Table1[[#This Row],[SCO Pay Date]])&gt;=7,YEAR(Table1[[#This Row],[SCO Pay Date]]),YEAR(Table1[[#This Row],[SCO Pay Date]])-1)&amp;"-"&amp;RIGHT(IF(MONTH(Table1[[#This Row],[SCO Pay Date]])&gt;=7,YEAR(Table1[[#This Row],[SCO Pay Date]])+1,YEAR(Table1[[#This Row],[SCO Pay Date]])),2)</f>
        <v>FY 2023-24</v>
      </c>
      <c r="J681" s="1"/>
      <c r="K681" s="1"/>
      <c r="L681" s="1"/>
      <c r="M681" s="1"/>
      <c r="N681" s="1"/>
    </row>
    <row r="682" spans="1:14" x14ac:dyDescent="0.3">
      <c r="A682" s="18" t="s">
        <v>35</v>
      </c>
      <c r="B682" s="19">
        <v>0</v>
      </c>
      <c r="C682" s="19">
        <v>0</v>
      </c>
      <c r="D682" s="19">
        <v>0</v>
      </c>
      <c r="E682" s="19">
        <v>0</v>
      </c>
      <c r="F682" s="19">
        <v>0</v>
      </c>
      <c r="G682" s="19">
        <f>SUM(Table1[[#This Row],[CSS]:[CFTN]])</f>
        <v>0</v>
      </c>
      <c r="H682" s="20">
        <v>45275</v>
      </c>
      <c r="I682" s="5" t="str">
        <f>"FY "&amp;IF(MONTH(Table1[[#This Row],[SCO Pay Date]])&gt;=7,YEAR(Table1[[#This Row],[SCO Pay Date]]),YEAR(Table1[[#This Row],[SCO Pay Date]])-1)&amp;"-"&amp;RIGHT(IF(MONTH(Table1[[#This Row],[SCO Pay Date]])&gt;=7,YEAR(Table1[[#This Row],[SCO Pay Date]])+1,YEAR(Table1[[#This Row],[SCO Pay Date]])),2)</f>
        <v>FY 2023-24</v>
      </c>
      <c r="J682" s="1"/>
      <c r="K682" s="1"/>
      <c r="L682" s="1"/>
      <c r="M682" s="1"/>
      <c r="N682" s="1"/>
    </row>
    <row r="683" spans="1:14" x14ac:dyDescent="0.3">
      <c r="A683" s="18" t="s">
        <v>34</v>
      </c>
      <c r="B683" s="19">
        <v>0</v>
      </c>
      <c r="C683" s="19">
        <v>0</v>
      </c>
      <c r="D683" s="19">
        <v>0</v>
      </c>
      <c r="E683" s="19">
        <v>0</v>
      </c>
      <c r="F683" s="19">
        <v>0</v>
      </c>
      <c r="G683" s="19">
        <f>SUM(Table1[[#This Row],[CSS]:[CFTN]])</f>
        <v>0</v>
      </c>
      <c r="H683" s="20">
        <v>45275</v>
      </c>
      <c r="I683" s="5" t="str">
        <f>"FY "&amp;IF(MONTH(Table1[[#This Row],[SCO Pay Date]])&gt;=7,YEAR(Table1[[#This Row],[SCO Pay Date]]),YEAR(Table1[[#This Row],[SCO Pay Date]])-1)&amp;"-"&amp;RIGHT(IF(MONTH(Table1[[#This Row],[SCO Pay Date]])&gt;=7,YEAR(Table1[[#This Row],[SCO Pay Date]])+1,YEAR(Table1[[#This Row],[SCO Pay Date]])),2)</f>
        <v>FY 2023-24</v>
      </c>
      <c r="J683" s="1"/>
      <c r="K683" s="1"/>
      <c r="L683" s="1"/>
      <c r="M683" s="1"/>
      <c r="N683" s="1"/>
    </row>
    <row r="684" spans="1:14" x14ac:dyDescent="0.3">
      <c r="A684" s="18" t="s">
        <v>33</v>
      </c>
      <c r="B684" s="19">
        <v>0</v>
      </c>
      <c r="C684" s="19">
        <v>0</v>
      </c>
      <c r="D684" s="19">
        <v>0</v>
      </c>
      <c r="E684" s="19">
        <v>0</v>
      </c>
      <c r="F684" s="19">
        <v>0</v>
      </c>
      <c r="G684" s="19">
        <f>SUM(Table1[[#This Row],[CSS]:[CFTN]])</f>
        <v>0</v>
      </c>
      <c r="H684" s="20">
        <v>45275</v>
      </c>
      <c r="I684" s="5" t="str">
        <f>"FY "&amp;IF(MONTH(Table1[[#This Row],[SCO Pay Date]])&gt;=7,YEAR(Table1[[#This Row],[SCO Pay Date]]),YEAR(Table1[[#This Row],[SCO Pay Date]])-1)&amp;"-"&amp;RIGHT(IF(MONTH(Table1[[#This Row],[SCO Pay Date]])&gt;=7,YEAR(Table1[[#This Row],[SCO Pay Date]])+1,YEAR(Table1[[#This Row],[SCO Pay Date]])),2)</f>
        <v>FY 2023-24</v>
      </c>
      <c r="J684" s="1"/>
      <c r="K684" s="1"/>
      <c r="L684" s="1"/>
      <c r="M684" s="1"/>
      <c r="N684" s="1"/>
    </row>
    <row r="685" spans="1:14" x14ac:dyDescent="0.3">
      <c r="A685" s="18" t="s">
        <v>32</v>
      </c>
      <c r="B685" s="19">
        <v>0</v>
      </c>
      <c r="C685" s="19">
        <v>0</v>
      </c>
      <c r="D685" s="19">
        <v>0</v>
      </c>
      <c r="E685" s="19">
        <v>0</v>
      </c>
      <c r="F685" s="19">
        <v>0</v>
      </c>
      <c r="G685" s="19">
        <f>SUM(Table1[[#This Row],[CSS]:[CFTN]])</f>
        <v>0</v>
      </c>
      <c r="H685" s="20">
        <v>45275</v>
      </c>
      <c r="I685" s="5" t="str">
        <f>"FY "&amp;IF(MONTH(Table1[[#This Row],[SCO Pay Date]])&gt;=7,YEAR(Table1[[#This Row],[SCO Pay Date]]),YEAR(Table1[[#This Row],[SCO Pay Date]])-1)&amp;"-"&amp;RIGHT(IF(MONTH(Table1[[#This Row],[SCO Pay Date]])&gt;=7,YEAR(Table1[[#This Row],[SCO Pay Date]])+1,YEAR(Table1[[#This Row],[SCO Pay Date]])),2)</f>
        <v>FY 2023-24</v>
      </c>
      <c r="J685" s="1"/>
      <c r="K685" s="1"/>
      <c r="L685" s="1"/>
      <c r="M685" s="1"/>
      <c r="N685" s="1"/>
    </row>
    <row r="686" spans="1:14" x14ac:dyDescent="0.3">
      <c r="A686" s="18" t="s">
        <v>31</v>
      </c>
      <c r="B686" s="19">
        <v>0</v>
      </c>
      <c r="C686" s="19">
        <v>0</v>
      </c>
      <c r="D686" s="19">
        <v>0</v>
      </c>
      <c r="E686" s="19">
        <v>0</v>
      </c>
      <c r="F686" s="19">
        <v>0</v>
      </c>
      <c r="G686" s="19">
        <f>SUM(Table1[[#This Row],[CSS]:[CFTN]])</f>
        <v>0</v>
      </c>
      <c r="H686" s="20">
        <v>45275</v>
      </c>
      <c r="I686" s="5" t="str">
        <f>"FY "&amp;IF(MONTH(Table1[[#This Row],[SCO Pay Date]])&gt;=7,YEAR(Table1[[#This Row],[SCO Pay Date]]),YEAR(Table1[[#This Row],[SCO Pay Date]])-1)&amp;"-"&amp;RIGHT(IF(MONTH(Table1[[#This Row],[SCO Pay Date]])&gt;=7,YEAR(Table1[[#This Row],[SCO Pay Date]])+1,YEAR(Table1[[#This Row],[SCO Pay Date]])),2)</f>
        <v>FY 2023-24</v>
      </c>
      <c r="J686" s="1"/>
      <c r="K686" s="1"/>
      <c r="L686" s="1"/>
      <c r="M686" s="1"/>
      <c r="N686" s="1"/>
    </row>
    <row r="687" spans="1:14" x14ac:dyDescent="0.3">
      <c r="A687" s="18" t="s">
        <v>30</v>
      </c>
      <c r="B687" s="19">
        <v>0</v>
      </c>
      <c r="C687" s="19">
        <v>0</v>
      </c>
      <c r="D687" s="19">
        <v>0</v>
      </c>
      <c r="E687" s="19">
        <v>0</v>
      </c>
      <c r="F687" s="19">
        <v>0</v>
      </c>
      <c r="G687" s="19">
        <f>SUM(Table1[[#This Row],[CSS]:[CFTN]])</f>
        <v>0</v>
      </c>
      <c r="H687" s="20">
        <v>45275</v>
      </c>
      <c r="I687" s="5" t="str">
        <f>"FY "&amp;IF(MONTH(Table1[[#This Row],[SCO Pay Date]])&gt;=7,YEAR(Table1[[#This Row],[SCO Pay Date]]),YEAR(Table1[[#This Row],[SCO Pay Date]])-1)&amp;"-"&amp;RIGHT(IF(MONTH(Table1[[#This Row],[SCO Pay Date]])&gt;=7,YEAR(Table1[[#This Row],[SCO Pay Date]])+1,YEAR(Table1[[#This Row],[SCO Pay Date]])),2)</f>
        <v>FY 2023-24</v>
      </c>
      <c r="J687" s="1"/>
      <c r="K687" s="1"/>
      <c r="L687" s="1"/>
      <c r="M687" s="1"/>
      <c r="N687" s="1"/>
    </row>
    <row r="688" spans="1:14" x14ac:dyDescent="0.3">
      <c r="A688" s="18" t="s">
        <v>29</v>
      </c>
      <c r="B688" s="19">
        <v>0</v>
      </c>
      <c r="C688" s="19">
        <v>0</v>
      </c>
      <c r="D688" s="19">
        <v>0</v>
      </c>
      <c r="E688" s="19">
        <v>0</v>
      </c>
      <c r="F688" s="19">
        <v>0</v>
      </c>
      <c r="G688" s="19">
        <f>SUM(Table1[[#This Row],[CSS]:[CFTN]])</f>
        <v>0</v>
      </c>
      <c r="H688" s="20">
        <v>45275</v>
      </c>
      <c r="I688" s="5" t="str">
        <f>"FY "&amp;IF(MONTH(Table1[[#This Row],[SCO Pay Date]])&gt;=7,YEAR(Table1[[#This Row],[SCO Pay Date]]),YEAR(Table1[[#This Row],[SCO Pay Date]])-1)&amp;"-"&amp;RIGHT(IF(MONTH(Table1[[#This Row],[SCO Pay Date]])&gt;=7,YEAR(Table1[[#This Row],[SCO Pay Date]])+1,YEAR(Table1[[#This Row],[SCO Pay Date]])),2)</f>
        <v>FY 2023-24</v>
      </c>
      <c r="J688" s="1"/>
      <c r="K688" s="1"/>
      <c r="L688" s="1"/>
      <c r="M688" s="1"/>
      <c r="N688" s="1"/>
    </row>
    <row r="689" spans="1:14" x14ac:dyDescent="0.3">
      <c r="A689" s="18" t="s">
        <v>28</v>
      </c>
      <c r="B689" s="19">
        <v>22234.3</v>
      </c>
      <c r="C689" s="19">
        <v>5628.74</v>
      </c>
      <c r="D689" s="19">
        <v>16326.04</v>
      </c>
      <c r="E689" s="19">
        <v>13113.49</v>
      </c>
      <c r="F689" s="19">
        <v>3731.36</v>
      </c>
      <c r="G689" s="19">
        <f>SUM(Table1[[#This Row],[CSS]:[CFTN]])</f>
        <v>61033.93</v>
      </c>
      <c r="H689" s="20">
        <v>45275</v>
      </c>
      <c r="I689" s="5" t="str">
        <f>"FY "&amp;IF(MONTH(Table1[[#This Row],[SCO Pay Date]])&gt;=7,YEAR(Table1[[#This Row],[SCO Pay Date]]),YEAR(Table1[[#This Row],[SCO Pay Date]])-1)&amp;"-"&amp;RIGHT(IF(MONTH(Table1[[#This Row],[SCO Pay Date]])&gt;=7,YEAR(Table1[[#This Row],[SCO Pay Date]])+1,YEAR(Table1[[#This Row],[SCO Pay Date]])),2)</f>
        <v>FY 2023-24</v>
      </c>
      <c r="J689" s="1"/>
      <c r="K689" s="1"/>
      <c r="L689" s="1"/>
      <c r="M689" s="1"/>
      <c r="N689" s="1"/>
    </row>
    <row r="690" spans="1:14" x14ac:dyDescent="0.3">
      <c r="A690" s="18" t="s">
        <v>27</v>
      </c>
      <c r="B690" s="19">
        <v>0</v>
      </c>
      <c r="C690" s="19">
        <v>0</v>
      </c>
      <c r="D690" s="19">
        <v>0</v>
      </c>
      <c r="E690" s="19">
        <v>0</v>
      </c>
      <c r="F690" s="19">
        <v>0</v>
      </c>
      <c r="G690" s="19">
        <f>SUM(Table1[[#This Row],[CSS]:[CFTN]])</f>
        <v>0</v>
      </c>
      <c r="H690" s="20">
        <v>45275</v>
      </c>
      <c r="I690" s="5" t="str">
        <f>"FY "&amp;IF(MONTH(Table1[[#This Row],[SCO Pay Date]])&gt;=7,YEAR(Table1[[#This Row],[SCO Pay Date]]),YEAR(Table1[[#This Row],[SCO Pay Date]])-1)&amp;"-"&amp;RIGHT(IF(MONTH(Table1[[#This Row],[SCO Pay Date]])&gt;=7,YEAR(Table1[[#This Row],[SCO Pay Date]])+1,YEAR(Table1[[#This Row],[SCO Pay Date]])),2)</f>
        <v>FY 2023-24</v>
      </c>
      <c r="J690" s="1"/>
      <c r="K690" s="1"/>
      <c r="L690" s="1"/>
      <c r="M690" s="1"/>
      <c r="N690" s="1"/>
    </row>
    <row r="691" spans="1:14" x14ac:dyDescent="0.3">
      <c r="A691" s="18" t="s">
        <v>26</v>
      </c>
      <c r="B691" s="19">
        <v>0</v>
      </c>
      <c r="C691" s="19">
        <v>0</v>
      </c>
      <c r="D691" s="19">
        <v>0</v>
      </c>
      <c r="E691" s="19">
        <v>0</v>
      </c>
      <c r="F691" s="19">
        <v>0</v>
      </c>
      <c r="G691" s="19">
        <f>SUM(Table1[[#This Row],[CSS]:[CFTN]])</f>
        <v>0</v>
      </c>
      <c r="H691" s="20">
        <v>45275</v>
      </c>
      <c r="I691" s="5" t="str">
        <f>"FY "&amp;IF(MONTH(Table1[[#This Row],[SCO Pay Date]])&gt;=7,YEAR(Table1[[#This Row],[SCO Pay Date]]),YEAR(Table1[[#This Row],[SCO Pay Date]])-1)&amp;"-"&amp;RIGHT(IF(MONTH(Table1[[#This Row],[SCO Pay Date]])&gt;=7,YEAR(Table1[[#This Row],[SCO Pay Date]])+1,YEAR(Table1[[#This Row],[SCO Pay Date]])),2)</f>
        <v>FY 2023-24</v>
      </c>
      <c r="J691" s="1"/>
      <c r="K691" s="1"/>
      <c r="L691" s="1"/>
      <c r="M691" s="1"/>
      <c r="N691" s="1"/>
    </row>
    <row r="692" spans="1:14" x14ac:dyDescent="0.3">
      <c r="A692" s="18" t="s">
        <v>25</v>
      </c>
      <c r="B692" s="19">
        <v>6741.76</v>
      </c>
      <c r="C692" s="19">
        <v>0</v>
      </c>
      <c r="D692" s="19">
        <v>4924.41</v>
      </c>
      <c r="E692" s="19">
        <v>3848.87</v>
      </c>
      <c r="F692" s="19">
        <v>0</v>
      </c>
      <c r="G692" s="19">
        <f>SUM(Table1[[#This Row],[CSS]:[CFTN]])</f>
        <v>15515.04</v>
      </c>
      <c r="H692" s="20">
        <v>45275</v>
      </c>
      <c r="I692" s="5" t="str">
        <f>"FY "&amp;IF(MONTH(Table1[[#This Row],[SCO Pay Date]])&gt;=7,YEAR(Table1[[#This Row],[SCO Pay Date]]),YEAR(Table1[[#This Row],[SCO Pay Date]])-1)&amp;"-"&amp;RIGHT(IF(MONTH(Table1[[#This Row],[SCO Pay Date]])&gt;=7,YEAR(Table1[[#This Row],[SCO Pay Date]])+1,YEAR(Table1[[#This Row],[SCO Pay Date]])),2)</f>
        <v>FY 2023-24</v>
      </c>
      <c r="J692" s="1"/>
      <c r="K692" s="1"/>
      <c r="L692" s="1"/>
      <c r="M692" s="1"/>
      <c r="N692" s="1"/>
    </row>
    <row r="693" spans="1:14" x14ac:dyDescent="0.3">
      <c r="A693" s="18" t="s">
        <v>24</v>
      </c>
      <c r="B693" s="19">
        <v>9736.86</v>
      </c>
      <c r="C693" s="19">
        <v>2464.63</v>
      </c>
      <c r="D693" s="19">
        <v>7150.3</v>
      </c>
      <c r="E693" s="19">
        <v>5786.31</v>
      </c>
      <c r="F693" s="19">
        <v>0</v>
      </c>
      <c r="G693" s="19">
        <f>SUM(Table1[[#This Row],[CSS]:[CFTN]])</f>
        <v>25138.100000000002</v>
      </c>
      <c r="H693" s="20">
        <v>45275</v>
      </c>
      <c r="I693" s="5" t="str">
        <f>"FY "&amp;IF(MONTH(Table1[[#This Row],[SCO Pay Date]])&gt;=7,YEAR(Table1[[#This Row],[SCO Pay Date]]),YEAR(Table1[[#This Row],[SCO Pay Date]])-1)&amp;"-"&amp;RIGHT(IF(MONTH(Table1[[#This Row],[SCO Pay Date]])&gt;=7,YEAR(Table1[[#This Row],[SCO Pay Date]])+1,YEAR(Table1[[#This Row],[SCO Pay Date]])),2)</f>
        <v>FY 2023-24</v>
      </c>
      <c r="J693" s="1"/>
      <c r="K693" s="1"/>
      <c r="L693" s="1"/>
      <c r="M693" s="1"/>
      <c r="N693" s="1"/>
    </row>
    <row r="694" spans="1:14" x14ac:dyDescent="0.3">
      <c r="A694" s="18" t="s">
        <v>23</v>
      </c>
      <c r="B694" s="19">
        <v>0</v>
      </c>
      <c r="C694" s="19">
        <v>0</v>
      </c>
      <c r="D694" s="19">
        <v>0</v>
      </c>
      <c r="E694" s="19">
        <v>0</v>
      </c>
      <c r="F694" s="19">
        <v>0</v>
      </c>
      <c r="G694" s="19">
        <f>SUM(Table1[[#This Row],[CSS]:[CFTN]])</f>
        <v>0</v>
      </c>
      <c r="H694" s="20">
        <v>45275</v>
      </c>
      <c r="I694" s="5" t="str">
        <f>"FY "&amp;IF(MONTH(Table1[[#This Row],[SCO Pay Date]])&gt;=7,YEAR(Table1[[#This Row],[SCO Pay Date]]),YEAR(Table1[[#This Row],[SCO Pay Date]])-1)&amp;"-"&amp;RIGHT(IF(MONTH(Table1[[#This Row],[SCO Pay Date]])&gt;=7,YEAR(Table1[[#This Row],[SCO Pay Date]])+1,YEAR(Table1[[#This Row],[SCO Pay Date]])),2)</f>
        <v>FY 2023-24</v>
      </c>
      <c r="J694" s="1"/>
      <c r="K694" s="1"/>
      <c r="L694" s="1"/>
      <c r="M694" s="1"/>
      <c r="N694" s="1"/>
    </row>
    <row r="695" spans="1:14" x14ac:dyDescent="0.3">
      <c r="A695" s="18" t="s">
        <v>22</v>
      </c>
      <c r="B695" s="19">
        <v>0</v>
      </c>
      <c r="C695" s="19">
        <v>0</v>
      </c>
      <c r="D695" s="19">
        <v>0</v>
      </c>
      <c r="E695" s="19">
        <v>0</v>
      </c>
      <c r="F695" s="19">
        <v>0</v>
      </c>
      <c r="G695" s="19">
        <f>SUM(Table1[[#This Row],[CSS]:[CFTN]])</f>
        <v>0</v>
      </c>
      <c r="H695" s="20">
        <v>45275</v>
      </c>
      <c r="I695" s="5" t="str">
        <f>"FY "&amp;IF(MONTH(Table1[[#This Row],[SCO Pay Date]])&gt;=7,YEAR(Table1[[#This Row],[SCO Pay Date]]),YEAR(Table1[[#This Row],[SCO Pay Date]])-1)&amp;"-"&amp;RIGHT(IF(MONTH(Table1[[#This Row],[SCO Pay Date]])&gt;=7,YEAR(Table1[[#This Row],[SCO Pay Date]])+1,YEAR(Table1[[#This Row],[SCO Pay Date]])),2)</f>
        <v>FY 2023-24</v>
      </c>
      <c r="J695" s="1"/>
      <c r="K695" s="1"/>
      <c r="L695" s="1"/>
      <c r="M695" s="1"/>
      <c r="N695" s="1"/>
    </row>
    <row r="696" spans="1:14" x14ac:dyDescent="0.3">
      <c r="A696" s="18" t="s">
        <v>21</v>
      </c>
      <c r="B696" s="19">
        <v>18857.11</v>
      </c>
      <c r="C696" s="19">
        <v>4775.08</v>
      </c>
      <c r="D696" s="19">
        <v>13835.06</v>
      </c>
      <c r="E696" s="19">
        <v>11081.78</v>
      </c>
      <c r="F696" s="19">
        <v>0</v>
      </c>
      <c r="G696" s="19">
        <f>SUM(Table1[[#This Row],[CSS]:[CFTN]])</f>
        <v>48549.03</v>
      </c>
      <c r="H696" s="20">
        <v>45275</v>
      </c>
      <c r="I696" s="5" t="str">
        <f>"FY "&amp;IF(MONTH(Table1[[#This Row],[SCO Pay Date]])&gt;=7,YEAR(Table1[[#This Row],[SCO Pay Date]]),YEAR(Table1[[#This Row],[SCO Pay Date]])-1)&amp;"-"&amp;RIGHT(IF(MONTH(Table1[[#This Row],[SCO Pay Date]])&gt;=7,YEAR(Table1[[#This Row],[SCO Pay Date]])+1,YEAR(Table1[[#This Row],[SCO Pay Date]])),2)</f>
        <v>FY 2023-24</v>
      </c>
      <c r="J696" s="1"/>
      <c r="K696" s="1"/>
      <c r="L696" s="1"/>
      <c r="M696" s="1"/>
      <c r="N696" s="1"/>
    </row>
    <row r="697" spans="1:14" x14ac:dyDescent="0.3">
      <c r="A697" s="18" t="s">
        <v>20</v>
      </c>
      <c r="B697" s="19">
        <v>0</v>
      </c>
      <c r="C697" s="19">
        <v>0</v>
      </c>
      <c r="D697" s="19">
        <v>0</v>
      </c>
      <c r="E697" s="19">
        <v>0</v>
      </c>
      <c r="F697" s="19">
        <v>0</v>
      </c>
      <c r="G697" s="19">
        <f>SUM(Table1[[#This Row],[CSS]:[CFTN]])</f>
        <v>0</v>
      </c>
      <c r="H697" s="20">
        <v>45275</v>
      </c>
      <c r="I697" s="5" t="str">
        <f>"FY "&amp;IF(MONTH(Table1[[#This Row],[SCO Pay Date]])&gt;=7,YEAR(Table1[[#This Row],[SCO Pay Date]]),YEAR(Table1[[#This Row],[SCO Pay Date]])-1)&amp;"-"&amp;RIGHT(IF(MONTH(Table1[[#This Row],[SCO Pay Date]])&gt;=7,YEAR(Table1[[#This Row],[SCO Pay Date]])+1,YEAR(Table1[[#This Row],[SCO Pay Date]])),2)</f>
        <v>FY 2023-24</v>
      </c>
      <c r="J697" s="1"/>
      <c r="K697" s="1"/>
      <c r="L697" s="1"/>
      <c r="M697" s="1"/>
      <c r="N697" s="1"/>
    </row>
    <row r="698" spans="1:14" x14ac:dyDescent="0.3">
      <c r="A698" s="18" t="s">
        <v>19</v>
      </c>
      <c r="B698" s="19">
        <v>0</v>
      </c>
      <c r="C698" s="19">
        <v>0</v>
      </c>
      <c r="D698" s="19">
        <v>0</v>
      </c>
      <c r="E698" s="19">
        <v>2001.37</v>
      </c>
      <c r="F698" s="19">
        <v>0</v>
      </c>
      <c r="G698" s="19">
        <f>SUM(Table1[[#This Row],[CSS]:[CFTN]])</f>
        <v>2001.37</v>
      </c>
      <c r="H698" s="20">
        <v>45275</v>
      </c>
      <c r="I698" s="5" t="str">
        <f>"FY "&amp;IF(MONTH(Table1[[#This Row],[SCO Pay Date]])&gt;=7,YEAR(Table1[[#This Row],[SCO Pay Date]]),YEAR(Table1[[#This Row],[SCO Pay Date]])-1)&amp;"-"&amp;RIGHT(IF(MONTH(Table1[[#This Row],[SCO Pay Date]])&gt;=7,YEAR(Table1[[#This Row],[SCO Pay Date]])+1,YEAR(Table1[[#This Row],[SCO Pay Date]])),2)</f>
        <v>FY 2023-24</v>
      </c>
      <c r="J698" s="1"/>
      <c r="K698" s="1"/>
      <c r="L698" s="1"/>
      <c r="M698" s="1"/>
      <c r="N698" s="1"/>
    </row>
    <row r="699" spans="1:14" x14ac:dyDescent="0.3">
      <c r="A699" s="18" t="s">
        <v>18</v>
      </c>
      <c r="B699" s="19">
        <v>0</v>
      </c>
      <c r="C699" s="19">
        <v>0</v>
      </c>
      <c r="D699" s="19">
        <v>0</v>
      </c>
      <c r="E699" s="19">
        <v>0</v>
      </c>
      <c r="F699" s="19">
        <v>0</v>
      </c>
      <c r="G699" s="19">
        <f>SUM(Table1[[#This Row],[CSS]:[CFTN]])</f>
        <v>0</v>
      </c>
      <c r="H699" s="20">
        <v>45275</v>
      </c>
      <c r="I699" s="5" t="str">
        <f>"FY "&amp;IF(MONTH(Table1[[#This Row],[SCO Pay Date]])&gt;=7,YEAR(Table1[[#This Row],[SCO Pay Date]]),YEAR(Table1[[#This Row],[SCO Pay Date]])-1)&amp;"-"&amp;RIGHT(IF(MONTH(Table1[[#This Row],[SCO Pay Date]])&gt;=7,YEAR(Table1[[#This Row],[SCO Pay Date]])+1,YEAR(Table1[[#This Row],[SCO Pay Date]])),2)</f>
        <v>FY 2023-24</v>
      </c>
      <c r="J699" s="1"/>
      <c r="K699" s="1"/>
      <c r="L699" s="1"/>
      <c r="M699" s="1"/>
      <c r="N699" s="1"/>
    </row>
    <row r="700" spans="1:14" x14ac:dyDescent="0.3">
      <c r="A700" s="18" t="s">
        <v>17</v>
      </c>
      <c r="B700" s="19">
        <v>0</v>
      </c>
      <c r="C700" s="19">
        <v>0</v>
      </c>
      <c r="D700" s="19">
        <v>0</v>
      </c>
      <c r="E700" s="19">
        <v>0</v>
      </c>
      <c r="F700" s="19">
        <v>0</v>
      </c>
      <c r="G700" s="19">
        <f>SUM(Table1[[#This Row],[CSS]:[CFTN]])</f>
        <v>0</v>
      </c>
      <c r="H700" s="20">
        <v>45275</v>
      </c>
      <c r="I700" s="5" t="str">
        <f>"FY "&amp;IF(MONTH(Table1[[#This Row],[SCO Pay Date]])&gt;=7,YEAR(Table1[[#This Row],[SCO Pay Date]]),YEAR(Table1[[#This Row],[SCO Pay Date]])-1)&amp;"-"&amp;RIGHT(IF(MONTH(Table1[[#This Row],[SCO Pay Date]])&gt;=7,YEAR(Table1[[#This Row],[SCO Pay Date]])+1,YEAR(Table1[[#This Row],[SCO Pay Date]])),2)</f>
        <v>FY 2023-24</v>
      </c>
      <c r="J700" s="1"/>
      <c r="K700" s="1"/>
      <c r="L700" s="1"/>
      <c r="M700" s="1"/>
      <c r="N700" s="1"/>
    </row>
    <row r="701" spans="1:14" x14ac:dyDescent="0.3">
      <c r="A701" s="18" t="s">
        <v>16</v>
      </c>
      <c r="B701" s="19">
        <v>0</v>
      </c>
      <c r="C701" s="19">
        <v>0</v>
      </c>
      <c r="D701" s="19">
        <v>0</v>
      </c>
      <c r="E701" s="19">
        <v>0</v>
      </c>
      <c r="F701" s="19">
        <v>0</v>
      </c>
      <c r="G701" s="19">
        <f>SUM(Table1[[#This Row],[CSS]:[CFTN]])</f>
        <v>0</v>
      </c>
      <c r="H701" s="20">
        <v>45275</v>
      </c>
      <c r="I701" s="5" t="str">
        <f>"FY "&amp;IF(MONTH(Table1[[#This Row],[SCO Pay Date]])&gt;=7,YEAR(Table1[[#This Row],[SCO Pay Date]]),YEAR(Table1[[#This Row],[SCO Pay Date]])-1)&amp;"-"&amp;RIGHT(IF(MONTH(Table1[[#This Row],[SCO Pay Date]])&gt;=7,YEAR(Table1[[#This Row],[SCO Pay Date]])+1,YEAR(Table1[[#This Row],[SCO Pay Date]])),2)</f>
        <v>FY 2023-24</v>
      </c>
      <c r="J701" s="1"/>
      <c r="K701" s="1"/>
      <c r="L701" s="1"/>
      <c r="M701" s="1"/>
      <c r="N701" s="1"/>
    </row>
    <row r="702" spans="1:14" x14ac:dyDescent="0.3">
      <c r="A702" s="18" t="s">
        <v>15</v>
      </c>
      <c r="B702" s="19">
        <v>11603.18</v>
      </c>
      <c r="C702" s="19">
        <v>2937.98</v>
      </c>
      <c r="D702" s="19">
        <v>8517.76</v>
      </c>
      <c r="E702" s="19">
        <v>6776.28</v>
      </c>
      <c r="F702" s="19">
        <v>0</v>
      </c>
      <c r="G702" s="19">
        <f>SUM(Table1[[#This Row],[CSS]:[CFTN]])</f>
        <v>29835.199999999997</v>
      </c>
      <c r="H702" s="20">
        <v>45275</v>
      </c>
      <c r="I702" s="5" t="str">
        <f>"FY "&amp;IF(MONTH(Table1[[#This Row],[SCO Pay Date]])&gt;=7,YEAR(Table1[[#This Row],[SCO Pay Date]]),YEAR(Table1[[#This Row],[SCO Pay Date]])-1)&amp;"-"&amp;RIGHT(IF(MONTH(Table1[[#This Row],[SCO Pay Date]])&gt;=7,YEAR(Table1[[#This Row],[SCO Pay Date]])+1,YEAR(Table1[[#This Row],[SCO Pay Date]])),2)</f>
        <v>FY 2023-24</v>
      </c>
      <c r="J702" s="1"/>
      <c r="K702" s="1"/>
      <c r="L702" s="1"/>
      <c r="M702" s="1"/>
      <c r="N702" s="1"/>
    </row>
    <row r="703" spans="1:14" x14ac:dyDescent="0.3">
      <c r="A703" s="18" t="s">
        <v>14</v>
      </c>
      <c r="B703" s="19">
        <v>0</v>
      </c>
      <c r="C703" s="19">
        <v>0</v>
      </c>
      <c r="D703" s="19">
        <v>0</v>
      </c>
      <c r="E703" s="19">
        <v>0</v>
      </c>
      <c r="F703" s="19">
        <v>0</v>
      </c>
      <c r="G703" s="19">
        <f>SUM(Table1[[#This Row],[CSS]:[CFTN]])</f>
        <v>0</v>
      </c>
      <c r="H703" s="20">
        <v>45275</v>
      </c>
      <c r="I703" s="5" t="str">
        <f>"FY "&amp;IF(MONTH(Table1[[#This Row],[SCO Pay Date]])&gt;=7,YEAR(Table1[[#This Row],[SCO Pay Date]]),YEAR(Table1[[#This Row],[SCO Pay Date]])-1)&amp;"-"&amp;RIGHT(IF(MONTH(Table1[[#This Row],[SCO Pay Date]])&gt;=7,YEAR(Table1[[#This Row],[SCO Pay Date]])+1,YEAR(Table1[[#This Row],[SCO Pay Date]])),2)</f>
        <v>FY 2023-24</v>
      </c>
      <c r="J703" s="1"/>
      <c r="K703" s="1"/>
      <c r="L703" s="1"/>
      <c r="M703" s="1"/>
      <c r="N703" s="1"/>
    </row>
    <row r="704" spans="1:14" x14ac:dyDescent="0.3">
      <c r="A704" s="18" t="s">
        <v>13</v>
      </c>
      <c r="B704" s="19">
        <v>0</v>
      </c>
      <c r="C704" s="19">
        <v>0</v>
      </c>
      <c r="D704" s="19">
        <v>0</v>
      </c>
      <c r="E704" s="19">
        <v>0</v>
      </c>
      <c r="F704" s="19">
        <v>0</v>
      </c>
      <c r="G704" s="19">
        <f>SUM(Table1[[#This Row],[CSS]:[CFTN]])</f>
        <v>0</v>
      </c>
      <c r="H704" s="20">
        <v>45275</v>
      </c>
      <c r="I704" s="5" t="str">
        <f>"FY "&amp;IF(MONTH(Table1[[#This Row],[SCO Pay Date]])&gt;=7,YEAR(Table1[[#This Row],[SCO Pay Date]]),YEAR(Table1[[#This Row],[SCO Pay Date]])-1)&amp;"-"&amp;RIGHT(IF(MONTH(Table1[[#This Row],[SCO Pay Date]])&gt;=7,YEAR(Table1[[#This Row],[SCO Pay Date]])+1,YEAR(Table1[[#This Row],[SCO Pay Date]])),2)</f>
        <v>FY 2023-24</v>
      </c>
      <c r="J704" s="1"/>
      <c r="K704" s="1"/>
      <c r="L704" s="1"/>
      <c r="M704" s="1"/>
      <c r="N704" s="1"/>
    </row>
    <row r="705" spans="1:14" x14ac:dyDescent="0.3">
      <c r="A705" s="18" t="s">
        <v>12</v>
      </c>
      <c r="B705" s="19">
        <v>0</v>
      </c>
      <c r="C705" s="19">
        <v>0</v>
      </c>
      <c r="D705" s="19">
        <v>0</v>
      </c>
      <c r="E705" s="19">
        <v>0</v>
      </c>
      <c r="F705" s="19">
        <v>0</v>
      </c>
      <c r="G705" s="19">
        <f>SUM(Table1[[#This Row],[CSS]:[CFTN]])</f>
        <v>0</v>
      </c>
      <c r="H705" s="20">
        <v>45275</v>
      </c>
      <c r="I705" s="5" t="str">
        <f>"FY "&amp;IF(MONTH(Table1[[#This Row],[SCO Pay Date]])&gt;=7,YEAR(Table1[[#This Row],[SCO Pay Date]]),YEAR(Table1[[#This Row],[SCO Pay Date]])-1)&amp;"-"&amp;RIGHT(IF(MONTH(Table1[[#This Row],[SCO Pay Date]])&gt;=7,YEAR(Table1[[#This Row],[SCO Pay Date]])+1,YEAR(Table1[[#This Row],[SCO Pay Date]])),2)</f>
        <v>FY 2023-24</v>
      </c>
      <c r="J705" s="1"/>
      <c r="K705" s="1"/>
      <c r="L705" s="1"/>
      <c r="M705" s="1"/>
      <c r="N705" s="1"/>
    </row>
    <row r="706" spans="1:14" x14ac:dyDescent="0.3">
      <c r="A706" s="18" t="s">
        <v>11</v>
      </c>
      <c r="B706" s="19">
        <v>0</v>
      </c>
      <c r="C706" s="19">
        <v>0</v>
      </c>
      <c r="D706" s="19">
        <v>0</v>
      </c>
      <c r="E706" s="19">
        <v>0</v>
      </c>
      <c r="F706" s="19">
        <v>0</v>
      </c>
      <c r="G706" s="19">
        <f>SUM(Table1[[#This Row],[CSS]:[CFTN]])</f>
        <v>0</v>
      </c>
      <c r="H706" s="20">
        <v>45275</v>
      </c>
      <c r="I706" s="5" t="str">
        <f>"FY "&amp;IF(MONTH(Table1[[#This Row],[SCO Pay Date]])&gt;=7,YEAR(Table1[[#This Row],[SCO Pay Date]]),YEAR(Table1[[#This Row],[SCO Pay Date]])-1)&amp;"-"&amp;RIGHT(IF(MONTH(Table1[[#This Row],[SCO Pay Date]])&gt;=7,YEAR(Table1[[#This Row],[SCO Pay Date]])+1,YEAR(Table1[[#This Row],[SCO Pay Date]])),2)</f>
        <v>FY 2023-24</v>
      </c>
      <c r="J706" s="1"/>
      <c r="K706" s="1"/>
      <c r="L706" s="1"/>
      <c r="M706" s="1"/>
      <c r="N706" s="1"/>
    </row>
    <row r="707" spans="1:14" x14ac:dyDescent="0.3">
      <c r="A707" s="18" t="s">
        <v>10</v>
      </c>
      <c r="B707" s="19">
        <v>0</v>
      </c>
      <c r="C707" s="19">
        <v>0</v>
      </c>
      <c r="D707" s="19">
        <v>0</v>
      </c>
      <c r="E707" s="19">
        <v>0</v>
      </c>
      <c r="F707" s="19">
        <v>0</v>
      </c>
      <c r="G707" s="19">
        <f>SUM(Table1[[#This Row],[CSS]:[CFTN]])</f>
        <v>0</v>
      </c>
      <c r="H707" s="20">
        <v>45275</v>
      </c>
      <c r="I707" s="5" t="str">
        <f>"FY "&amp;IF(MONTH(Table1[[#This Row],[SCO Pay Date]])&gt;=7,YEAR(Table1[[#This Row],[SCO Pay Date]]),YEAR(Table1[[#This Row],[SCO Pay Date]])-1)&amp;"-"&amp;RIGHT(IF(MONTH(Table1[[#This Row],[SCO Pay Date]])&gt;=7,YEAR(Table1[[#This Row],[SCO Pay Date]])+1,YEAR(Table1[[#This Row],[SCO Pay Date]])),2)</f>
        <v>FY 2023-24</v>
      </c>
      <c r="J707" s="1"/>
      <c r="K707" s="1"/>
      <c r="L707" s="1"/>
      <c r="M707" s="1"/>
      <c r="N707" s="1"/>
    </row>
    <row r="708" spans="1:14" x14ac:dyDescent="0.3">
      <c r="A708" s="18" t="s">
        <v>9</v>
      </c>
      <c r="B708" s="19">
        <v>0</v>
      </c>
      <c r="C708" s="19">
        <v>0</v>
      </c>
      <c r="D708" s="19">
        <v>0</v>
      </c>
      <c r="E708" s="19">
        <v>0</v>
      </c>
      <c r="F708" s="19">
        <v>0</v>
      </c>
      <c r="G708" s="19">
        <f>SUM(Table1[[#This Row],[CSS]:[CFTN]])</f>
        <v>0</v>
      </c>
      <c r="H708" s="20">
        <v>45275</v>
      </c>
      <c r="I708" s="5" t="str">
        <f>"FY "&amp;IF(MONTH(Table1[[#This Row],[SCO Pay Date]])&gt;=7,YEAR(Table1[[#This Row],[SCO Pay Date]]),YEAR(Table1[[#This Row],[SCO Pay Date]])-1)&amp;"-"&amp;RIGHT(IF(MONTH(Table1[[#This Row],[SCO Pay Date]])&gt;=7,YEAR(Table1[[#This Row],[SCO Pay Date]])+1,YEAR(Table1[[#This Row],[SCO Pay Date]])),2)</f>
        <v>FY 2023-24</v>
      </c>
      <c r="J708" s="1"/>
      <c r="K708" s="1"/>
      <c r="L708" s="1"/>
      <c r="M708" s="1"/>
      <c r="N708" s="1"/>
    </row>
    <row r="709" spans="1:14" x14ac:dyDescent="0.3">
      <c r="A709" s="18" t="s">
        <v>8</v>
      </c>
      <c r="B709" s="19">
        <v>0</v>
      </c>
      <c r="C709" s="19">
        <v>0</v>
      </c>
      <c r="D709" s="19">
        <v>0</v>
      </c>
      <c r="E709" s="19">
        <v>0</v>
      </c>
      <c r="F709" s="19">
        <v>0</v>
      </c>
      <c r="G709" s="19">
        <f>SUM(Table1[[#This Row],[CSS]:[CFTN]])</f>
        <v>0</v>
      </c>
      <c r="H709" s="20">
        <v>45275</v>
      </c>
      <c r="I709" s="5" t="str">
        <f>"FY "&amp;IF(MONTH(Table1[[#This Row],[SCO Pay Date]])&gt;=7,YEAR(Table1[[#This Row],[SCO Pay Date]]),YEAR(Table1[[#This Row],[SCO Pay Date]])-1)&amp;"-"&amp;RIGHT(IF(MONTH(Table1[[#This Row],[SCO Pay Date]])&gt;=7,YEAR(Table1[[#This Row],[SCO Pay Date]])+1,YEAR(Table1[[#This Row],[SCO Pay Date]])),2)</f>
        <v>FY 2023-24</v>
      </c>
      <c r="J709" s="1"/>
      <c r="K709" s="1"/>
      <c r="L709" s="1"/>
      <c r="M709" s="1"/>
      <c r="N709" s="1"/>
    </row>
    <row r="710" spans="1:14" x14ac:dyDescent="0.3">
      <c r="A710" s="18" t="s">
        <v>7</v>
      </c>
      <c r="B710" s="19">
        <v>0</v>
      </c>
      <c r="C710" s="19">
        <v>0</v>
      </c>
      <c r="D710" s="19">
        <v>0</v>
      </c>
      <c r="E710" s="19">
        <v>0</v>
      </c>
      <c r="F710" s="19">
        <v>0</v>
      </c>
      <c r="G710" s="19">
        <f>SUM(Table1[[#This Row],[CSS]:[CFTN]])</f>
        <v>0</v>
      </c>
      <c r="H710" s="20">
        <v>45275</v>
      </c>
      <c r="I710" s="5" t="str">
        <f>"FY "&amp;IF(MONTH(Table1[[#This Row],[SCO Pay Date]])&gt;=7,YEAR(Table1[[#This Row],[SCO Pay Date]]),YEAR(Table1[[#This Row],[SCO Pay Date]])-1)&amp;"-"&amp;RIGHT(IF(MONTH(Table1[[#This Row],[SCO Pay Date]])&gt;=7,YEAR(Table1[[#This Row],[SCO Pay Date]])+1,YEAR(Table1[[#This Row],[SCO Pay Date]])),2)</f>
        <v>FY 2023-24</v>
      </c>
      <c r="J710" s="1"/>
      <c r="K710" s="1"/>
      <c r="L710" s="1"/>
      <c r="M710" s="1"/>
      <c r="N710" s="1"/>
    </row>
    <row r="711" spans="1:14" x14ac:dyDescent="0.3">
      <c r="A711" s="18" t="s">
        <v>6</v>
      </c>
      <c r="B711" s="19">
        <v>0</v>
      </c>
      <c r="C711" s="19">
        <v>0</v>
      </c>
      <c r="D711" s="19">
        <v>0</v>
      </c>
      <c r="E711" s="19">
        <v>0</v>
      </c>
      <c r="F711" s="19">
        <v>0</v>
      </c>
      <c r="G711" s="19">
        <f>SUM(Table1[[#This Row],[CSS]:[CFTN]])</f>
        <v>0</v>
      </c>
      <c r="H711" s="20">
        <v>45275</v>
      </c>
      <c r="I711" s="5" t="str">
        <f>"FY "&amp;IF(MONTH(Table1[[#This Row],[SCO Pay Date]])&gt;=7,YEAR(Table1[[#This Row],[SCO Pay Date]]),YEAR(Table1[[#This Row],[SCO Pay Date]])-1)&amp;"-"&amp;RIGHT(IF(MONTH(Table1[[#This Row],[SCO Pay Date]])&gt;=7,YEAR(Table1[[#This Row],[SCO Pay Date]])+1,YEAR(Table1[[#This Row],[SCO Pay Date]])),2)</f>
        <v>FY 2023-24</v>
      </c>
      <c r="J711" s="1"/>
      <c r="K711" s="1"/>
      <c r="L711" s="1"/>
      <c r="M711" s="1"/>
      <c r="N711" s="1"/>
    </row>
    <row r="712" spans="1:14" x14ac:dyDescent="0.3">
      <c r="A712" s="18" t="s">
        <v>5</v>
      </c>
      <c r="B712" s="19">
        <v>0</v>
      </c>
      <c r="C712" s="19">
        <v>0</v>
      </c>
      <c r="D712" s="19">
        <v>0</v>
      </c>
      <c r="E712" s="19">
        <v>0</v>
      </c>
      <c r="F712" s="19">
        <v>0</v>
      </c>
      <c r="G712" s="19">
        <f>SUM(Table1[[#This Row],[CSS]:[CFTN]])</f>
        <v>0</v>
      </c>
      <c r="H712" s="20">
        <v>45275</v>
      </c>
      <c r="I712" s="5" t="str">
        <f>"FY "&amp;IF(MONTH(Table1[[#This Row],[SCO Pay Date]])&gt;=7,YEAR(Table1[[#This Row],[SCO Pay Date]]),YEAR(Table1[[#This Row],[SCO Pay Date]])-1)&amp;"-"&amp;RIGHT(IF(MONTH(Table1[[#This Row],[SCO Pay Date]])&gt;=7,YEAR(Table1[[#This Row],[SCO Pay Date]])+1,YEAR(Table1[[#This Row],[SCO Pay Date]])),2)</f>
        <v>FY 2023-24</v>
      </c>
      <c r="J712" s="1"/>
      <c r="K712" s="1"/>
      <c r="L712" s="1"/>
      <c r="M712" s="1"/>
      <c r="N712" s="1"/>
    </row>
    <row r="713" spans="1:14" x14ac:dyDescent="0.3">
      <c r="A713" s="18" t="s">
        <v>4</v>
      </c>
      <c r="B713" s="19">
        <v>0</v>
      </c>
      <c r="C713" s="19">
        <v>0</v>
      </c>
      <c r="D713" s="19">
        <v>0</v>
      </c>
      <c r="E713" s="19">
        <v>0</v>
      </c>
      <c r="F713" s="19">
        <v>0</v>
      </c>
      <c r="G713" s="19">
        <f>SUM(Table1[[#This Row],[CSS]:[CFTN]])</f>
        <v>0</v>
      </c>
      <c r="H713" s="20">
        <v>45275</v>
      </c>
      <c r="I713" s="5" t="str">
        <f>"FY "&amp;IF(MONTH(Table1[[#This Row],[SCO Pay Date]])&gt;=7,YEAR(Table1[[#This Row],[SCO Pay Date]]),YEAR(Table1[[#This Row],[SCO Pay Date]])-1)&amp;"-"&amp;RIGHT(IF(MONTH(Table1[[#This Row],[SCO Pay Date]])&gt;=7,YEAR(Table1[[#This Row],[SCO Pay Date]])+1,YEAR(Table1[[#This Row],[SCO Pay Date]])),2)</f>
        <v>FY 2023-24</v>
      </c>
      <c r="J713" s="1"/>
      <c r="K713" s="1"/>
      <c r="L713" s="1"/>
      <c r="M713" s="1"/>
      <c r="N713" s="1"/>
    </row>
    <row r="714" spans="1:14" x14ac:dyDescent="0.3">
      <c r="A714" s="18" t="s">
        <v>3</v>
      </c>
      <c r="B714" s="19">
        <v>0</v>
      </c>
      <c r="C714" s="19">
        <v>0</v>
      </c>
      <c r="D714" s="19">
        <v>0</v>
      </c>
      <c r="E714" s="19">
        <v>0</v>
      </c>
      <c r="F714" s="19">
        <v>0</v>
      </c>
      <c r="G714" s="19">
        <f>SUM(Table1[[#This Row],[CSS]:[CFTN]])</f>
        <v>0</v>
      </c>
      <c r="H714" s="20">
        <v>45275</v>
      </c>
      <c r="I714" s="5" t="str">
        <f>"FY "&amp;IF(MONTH(Table1[[#This Row],[SCO Pay Date]])&gt;=7,YEAR(Table1[[#This Row],[SCO Pay Date]]),YEAR(Table1[[#This Row],[SCO Pay Date]])-1)&amp;"-"&amp;RIGHT(IF(MONTH(Table1[[#This Row],[SCO Pay Date]])&gt;=7,YEAR(Table1[[#This Row],[SCO Pay Date]])+1,YEAR(Table1[[#This Row],[SCO Pay Date]])),2)</f>
        <v>FY 2023-24</v>
      </c>
      <c r="J714" s="1"/>
      <c r="K714" s="1"/>
      <c r="L714" s="1"/>
      <c r="M714" s="1"/>
      <c r="N714" s="1"/>
    </row>
    <row r="715" spans="1:14" x14ac:dyDescent="0.3">
      <c r="A715" s="18" t="s">
        <v>2</v>
      </c>
      <c r="B715" s="19">
        <v>0</v>
      </c>
      <c r="C715" s="19">
        <v>0</v>
      </c>
      <c r="D715" s="19">
        <v>0</v>
      </c>
      <c r="E715" s="19">
        <v>0</v>
      </c>
      <c r="F715" s="19">
        <v>0</v>
      </c>
      <c r="G715" s="19">
        <f>SUM(Table1[[#This Row],[CSS]:[CFTN]])</f>
        <v>0</v>
      </c>
      <c r="H715" s="20">
        <v>45275</v>
      </c>
      <c r="I715" s="5" t="str">
        <f>"FY "&amp;IF(MONTH(Table1[[#This Row],[SCO Pay Date]])&gt;=7,YEAR(Table1[[#This Row],[SCO Pay Date]]),YEAR(Table1[[#This Row],[SCO Pay Date]])-1)&amp;"-"&amp;RIGHT(IF(MONTH(Table1[[#This Row],[SCO Pay Date]])&gt;=7,YEAR(Table1[[#This Row],[SCO Pay Date]])+1,YEAR(Table1[[#This Row],[SCO Pay Date]])),2)</f>
        <v>FY 2023-24</v>
      </c>
      <c r="J715" s="1"/>
      <c r="K715" s="1"/>
      <c r="L715" s="1"/>
      <c r="M715" s="1"/>
      <c r="N715" s="1"/>
    </row>
    <row r="716" spans="1:14" x14ac:dyDescent="0.3">
      <c r="A716" s="18" t="s">
        <v>1</v>
      </c>
      <c r="B716" s="19">
        <v>5120.6499999999996</v>
      </c>
      <c r="C716" s="19">
        <v>0</v>
      </c>
      <c r="D716" s="19">
        <v>3758.95</v>
      </c>
      <c r="E716" s="19">
        <v>3013.89</v>
      </c>
      <c r="F716" s="19">
        <v>0</v>
      </c>
      <c r="G716" s="19">
        <f>SUM(Table1[[#This Row],[CSS]:[CFTN]])</f>
        <v>11893.489999999998</v>
      </c>
      <c r="H716" s="20">
        <v>45275</v>
      </c>
      <c r="I716" s="5" t="str">
        <f>"FY "&amp;IF(MONTH(Table1[[#This Row],[SCO Pay Date]])&gt;=7,YEAR(Table1[[#This Row],[SCO Pay Date]]),YEAR(Table1[[#This Row],[SCO Pay Date]])-1)&amp;"-"&amp;RIGHT(IF(MONTH(Table1[[#This Row],[SCO Pay Date]])&gt;=7,YEAR(Table1[[#This Row],[SCO Pay Date]])+1,YEAR(Table1[[#This Row],[SCO Pay Date]])),2)</f>
        <v>FY 2023-24</v>
      </c>
      <c r="J716" s="1"/>
      <c r="K716" s="1"/>
      <c r="L716" s="1"/>
      <c r="M716" s="1"/>
      <c r="N716" s="1"/>
    </row>
    <row r="717" spans="1:14" x14ac:dyDescent="0.3">
      <c r="A717" s="18" t="s">
        <v>0</v>
      </c>
      <c r="B717" s="19">
        <v>0</v>
      </c>
      <c r="C717" s="19">
        <v>0</v>
      </c>
      <c r="D717" s="19">
        <v>0</v>
      </c>
      <c r="E717" s="19">
        <v>0</v>
      </c>
      <c r="F717" s="19">
        <v>0</v>
      </c>
      <c r="G717" s="19">
        <f>SUM(Table1[[#This Row],[CSS]:[CFTN]])</f>
        <v>0</v>
      </c>
      <c r="H717" s="20">
        <v>45275</v>
      </c>
      <c r="I717" s="5" t="str">
        <f>"FY "&amp;IF(MONTH(Table1[[#This Row],[SCO Pay Date]])&gt;=7,YEAR(Table1[[#This Row],[SCO Pay Date]]),YEAR(Table1[[#This Row],[SCO Pay Date]])-1)&amp;"-"&amp;RIGHT(IF(MONTH(Table1[[#This Row],[SCO Pay Date]])&gt;=7,YEAR(Table1[[#This Row],[SCO Pay Date]])+1,YEAR(Table1[[#This Row],[SCO Pay Date]])),2)</f>
        <v>FY 2023-24</v>
      </c>
      <c r="J717" s="1"/>
      <c r="K717" s="1"/>
      <c r="L717" s="1"/>
      <c r="M717" s="1"/>
      <c r="N717" s="1"/>
    </row>
    <row r="718" spans="1:14" x14ac:dyDescent="0.3">
      <c r="A718" s="18" t="s">
        <v>57</v>
      </c>
      <c r="B718" s="29">
        <v>0</v>
      </c>
      <c r="C718" s="29">
        <v>0</v>
      </c>
      <c r="D718" s="29">
        <v>7633.17</v>
      </c>
      <c r="E718" s="29">
        <v>0</v>
      </c>
      <c r="F718" s="29">
        <v>0</v>
      </c>
      <c r="G718" s="29">
        <v>7633.17</v>
      </c>
      <c r="H718" s="28">
        <v>45458</v>
      </c>
      <c r="I718" s="5" t="str">
        <f>"FY "&amp;IF(MONTH(Table1[[#This Row],[SCO Pay Date]])&gt;=7,YEAR(Table1[[#This Row],[SCO Pay Date]]),YEAR(Table1[[#This Row],[SCO Pay Date]])-1)&amp;"-"&amp;RIGHT(IF(MONTH(Table1[[#This Row],[SCO Pay Date]])&gt;=7,YEAR(Table1[[#This Row],[SCO Pay Date]])+1,YEAR(Table1[[#This Row],[SCO Pay Date]])),2)</f>
        <v>FY 2023-24</v>
      </c>
      <c r="J718" s="1"/>
      <c r="K718" s="1"/>
      <c r="L718" s="1"/>
      <c r="M718" s="1"/>
      <c r="N718" s="1"/>
    </row>
    <row r="719" spans="1:14" x14ac:dyDescent="0.3">
      <c r="A719" s="18" t="s">
        <v>90</v>
      </c>
      <c r="B719" s="29">
        <v>0</v>
      </c>
      <c r="C719" s="29">
        <v>0</v>
      </c>
      <c r="D719" s="29">
        <v>65.69</v>
      </c>
      <c r="E719" s="29">
        <v>0</v>
      </c>
      <c r="F719" s="29">
        <v>0</v>
      </c>
      <c r="G719" s="29">
        <v>65.69</v>
      </c>
      <c r="H719" s="28">
        <v>45458</v>
      </c>
      <c r="I719" s="5" t="str">
        <f>"FY "&amp;IF(MONTH(Table1[[#This Row],[SCO Pay Date]])&gt;=7,YEAR(Table1[[#This Row],[SCO Pay Date]]),YEAR(Table1[[#This Row],[SCO Pay Date]])-1)&amp;"-"&amp;RIGHT(IF(MONTH(Table1[[#This Row],[SCO Pay Date]])&gt;=7,YEAR(Table1[[#This Row],[SCO Pay Date]])+1,YEAR(Table1[[#This Row],[SCO Pay Date]])),2)</f>
        <v>FY 2023-24</v>
      </c>
      <c r="J719" s="1"/>
      <c r="K719" s="1"/>
      <c r="L719" s="1"/>
      <c r="M719" s="1"/>
      <c r="N719" s="1"/>
    </row>
    <row r="720" spans="1:14" x14ac:dyDescent="0.3">
      <c r="A720" s="18" t="s">
        <v>56</v>
      </c>
      <c r="B720" s="29">
        <v>0</v>
      </c>
      <c r="C720" s="29">
        <v>0</v>
      </c>
      <c r="D720" s="29">
        <v>210.95</v>
      </c>
      <c r="E720" s="29">
        <v>0</v>
      </c>
      <c r="F720" s="29">
        <v>0</v>
      </c>
      <c r="G720" s="29">
        <v>210.95</v>
      </c>
      <c r="H720" s="28">
        <v>45458</v>
      </c>
      <c r="I720" s="5" t="str">
        <f>"FY "&amp;IF(MONTH(Table1[[#This Row],[SCO Pay Date]])&gt;=7,YEAR(Table1[[#This Row],[SCO Pay Date]]),YEAR(Table1[[#This Row],[SCO Pay Date]])-1)&amp;"-"&amp;RIGHT(IF(MONTH(Table1[[#This Row],[SCO Pay Date]])&gt;=7,YEAR(Table1[[#This Row],[SCO Pay Date]])+1,YEAR(Table1[[#This Row],[SCO Pay Date]])),2)</f>
        <v>FY 2023-24</v>
      </c>
      <c r="J720" s="1"/>
      <c r="K720" s="1"/>
      <c r="L720" s="1"/>
      <c r="M720" s="1"/>
      <c r="N720" s="1"/>
    </row>
    <row r="721" spans="1:14" x14ac:dyDescent="0.3">
      <c r="A721" s="18" t="s">
        <v>55</v>
      </c>
      <c r="B721" s="29">
        <v>0</v>
      </c>
      <c r="C721" s="29">
        <v>0</v>
      </c>
      <c r="D721" s="29">
        <v>634.63</v>
      </c>
      <c r="E721" s="29">
        <v>0</v>
      </c>
      <c r="F721" s="29">
        <v>0</v>
      </c>
      <c r="G721" s="29">
        <v>634.63</v>
      </c>
      <c r="H721" s="28">
        <v>45458</v>
      </c>
      <c r="I721" s="5" t="str">
        <f>"FY "&amp;IF(MONTH(Table1[[#This Row],[SCO Pay Date]])&gt;=7,YEAR(Table1[[#This Row],[SCO Pay Date]]),YEAR(Table1[[#This Row],[SCO Pay Date]])-1)&amp;"-"&amp;RIGHT(IF(MONTH(Table1[[#This Row],[SCO Pay Date]])&gt;=7,YEAR(Table1[[#This Row],[SCO Pay Date]])+1,YEAR(Table1[[#This Row],[SCO Pay Date]])),2)</f>
        <v>FY 2023-24</v>
      </c>
      <c r="J721" s="1"/>
      <c r="K721" s="1"/>
      <c r="L721" s="1"/>
      <c r="M721" s="1"/>
      <c r="N721" s="1"/>
    </row>
    <row r="722" spans="1:14" x14ac:dyDescent="0.3">
      <c r="A722" s="18" t="s">
        <v>54</v>
      </c>
      <c r="B722" s="29">
        <v>0</v>
      </c>
      <c r="C722" s="29">
        <v>0</v>
      </c>
      <c r="D722" s="29">
        <v>1093.27</v>
      </c>
      <c r="E722" s="29">
        <v>0</v>
      </c>
      <c r="F722" s="29">
        <v>0</v>
      </c>
      <c r="G722" s="29">
        <v>1093.27</v>
      </c>
      <c r="H722" s="28">
        <v>45458</v>
      </c>
      <c r="I722" s="5" t="str">
        <f>"FY "&amp;IF(MONTH(Table1[[#This Row],[SCO Pay Date]])&gt;=7,YEAR(Table1[[#This Row],[SCO Pay Date]]),YEAR(Table1[[#This Row],[SCO Pay Date]])-1)&amp;"-"&amp;RIGHT(IF(MONTH(Table1[[#This Row],[SCO Pay Date]])&gt;=7,YEAR(Table1[[#This Row],[SCO Pay Date]])+1,YEAR(Table1[[#This Row],[SCO Pay Date]])),2)</f>
        <v>FY 2023-24</v>
      </c>
      <c r="J722" s="1"/>
      <c r="K722" s="1"/>
      <c r="L722" s="1"/>
      <c r="M722" s="1"/>
      <c r="N722" s="1"/>
    </row>
    <row r="723" spans="1:14" x14ac:dyDescent="0.3">
      <c r="A723" s="18" t="s">
        <v>53</v>
      </c>
      <c r="B723" s="29">
        <v>0</v>
      </c>
      <c r="C723" s="29">
        <v>0</v>
      </c>
      <c r="D723" s="29">
        <v>253.72</v>
      </c>
      <c r="E723" s="29">
        <v>0</v>
      </c>
      <c r="F723" s="29">
        <v>0</v>
      </c>
      <c r="G723" s="29">
        <v>253.72</v>
      </c>
      <c r="H723" s="28">
        <v>45458</v>
      </c>
      <c r="I723" s="5" t="str">
        <f>"FY "&amp;IF(MONTH(Table1[[#This Row],[SCO Pay Date]])&gt;=7,YEAR(Table1[[#This Row],[SCO Pay Date]]),YEAR(Table1[[#This Row],[SCO Pay Date]])-1)&amp;"-"&amp;RIGHT(IF(MONTH(Table1[[#This Row],[SCO Pay Date]])&gt;=7,YEAR(Table1[[#This Row],[SCO Pay Date]])+1,YEAR(Table1[[#This Row],[SCO Pay Date]])),2)</f>
        <v>FY 2023-24</v>
      </c>
      <c r="J723" s="1"/>
      <c r="K723" s="1"/>
      <c r="L723" s="1"/>
      <c r="M723" s="1"/>
      <c r="N723" s="1"/>
    </row>
    <row r="724" spans="1:14" x14ac:dyDescent="0.3">
      <c r="A724" s="18" t="s">
        <v>52</v>
      </c>
      <c r="B724" s="29">
        <v>0</v>
      </c>
      <c r="C724" s="29">
        <v>0</v>
      </c>
      <c r="D724" s="29">
        <v>162.88999999999999</v>
      </c>
      <c r="E724" s="29">
        <v>0</v>
      </c>
      <c r="F724" s="29">
        <v>0</v>
      </c>
      <c r="G724" s="29">
        <v>162.88999999999999</v>
      </c>
      <c r="H724" s="28">
        <v>45458</v>
      </c>
      <c r="I724" s="5" t="str">
        <f>"FY "&amp;IF(MONTH(Table1[[#This Row],[SCO Pay Date]])&gt;=7,YEAR(Table1[[#This Row],[SCO Pay Date]]),YEAR(Table1[[#This Row],[SCO Pay Date]])-1)&amp;"-"&amp;RIGHT(IF(MONTH(Table1[[#This Row],[SCO Pay Date]])&gt;=7,YEAR(Table1[[#This Row],[SCO Pay Date]])+1,YEAR(Table1[[#This Row],[SCO Pay Date]])),2)</f>
        <v>FY 2023-24</v>
      </c>
      <c r="J724" s="1"/>
      <c r="K724" s="1"/>
      <c r="L724" s="1"/>
      <c r="M724" s="1"/>
      <c r="N724" s="1"/>
    </row>
    <row r="725" spans="1:14" x14ac:dyDescent="0.3">
      <c r="A725" s="18" t="s">
        <v>51</v>
      </c>
      <c r="B725" s="29">
        <v>0</v>
      </c>
      <c r="C725" s="29">
        <v>0</v>
      </c>
      <c r="D725" s="29">
        <v>5228.22</v>
      </c>
      <c r="E725" s="29">
        <v>0</v>
      </c>
      <c r="F725" s="29">
        <v>0</v>
      </c>
      <c r="G725" s="29">
        <v>5228.22</v>
      </c>
      <c r="H725" s="28">
        <v>45458</v>
      </c>
      <c r="I725" s="5" t="str">
        <f>"FY "&amp;IF(MONTH(Table1[[#This Row],[SCO Pay Date]])&gt;=7,YEAR(Table1[[#This Row],[SCO Pay Date]]),YEAR(Table1[[#This Row],[SCO Pay Date]])-1)&amp;"-"&amp;RIGHT(IF(MONTH(Table1[[#This Row],[SCO Pay Date]])&gt;=7,YEAR(Table1[[#This Row],[SCO Pay Date]])+1,YEAR(Table1[[#This Row],[SCO Pay Date]])),2)</f>
        <v>FY 2023-24</v>
      </c>
      <c r="J725" s="1"/>
      <c r="K725" s="1"/>
      <c r="L725" s="1"/>
      <c r="M725" s="1"/>
      <c r="N725" s="1"/>
    </row>
    <row r="726" spans="1:14" x14ac:dyDescent="0.3">
      <c r="A726" s="18" t="s">
        <v>50</v>
      </c>
      <c r="B726" s="29">
        <v>0</v>
      </c>
      <c r="C726" s="29">
        <v>0</v>
      </c>
      <c r="D726" s="29">
        <v>81.239999999999995</v>
      </c>
      <c r="E726" s="29">
        <v>0</v>
      </c>
      <c r="F726" s="29">
        <v>0</v>
      </c>
      <c r="G726" s="29">
        <v>81.239999999999995</v>
      </c>
      <c r="H726" s="28">
        <v>45458</v>
      </c>
      <c r="I726" s="5" t="str">
        <f>"FY "&amp;IF(MONTH(Table1[[#This Row],[SCO Pay Date]])&gt;=7,YEAR(Table1[[#This Row],[SCO Pay Date]]),YEAR(Table1[[#This Row],[SCO Pay Date]])-1)&amp;"-"&amp;RIGHT(IF(MONTH(Table1[[#This Row],[SCO Pay Date]])&gt;=7,YEAR(Table1[[#This Row],[SCO Pay Date]])+1,YEAR(Table1[[#This Row],[SCO Pay Date]])),2)</f>
        <v>FY 2023-24</v>
      </c>
      <c r="J726" s="1"/>
      <c r="K726" s="1"/>
      <c r="L726" s="1"/>
      <c r="M726" s="1"/>
      <c r="N726" s="1"/>
    </row>
    <row r="727" spans="1:14" x14ac:dyDescent="0.3">
      <c r="A727" s="18" t="s">
        <v>49</v>
      </c>
      <c r="B727" s="29">
        <v>0</v>
      </c>
      <c r="C727" s="29">
        <v>0</v>
      </c>
      <c r="D727" s="29">
        <v>807.58</v>
      </c>
      <c r="E727" s="29">
        <v>0</v>
      </c>
      <c r="F727" s="29">
        <v>0</v>
      </c>
      <c r="G727" s="29">
        <v>807.58</v>
      </c>
      <c r="H727" s="28">
        <v>45458</v>
      </c>
      <c r="I727" s="5" t="str">
        <f>"FY "&amp;IF(MONTH(Table1[[#This Row],[SCO Pay Date]])&gt;=7,YEAR(Table1[[#This Row],[SCO Pay Date]]),YEAR(Table1[[#This Row],[SCO Pay Date]])-1)&amp;"-"&amp;RIGHT(IF(MONTH(Table1[[#This Row],[SCO Pay Date]])&gt;=7,YEAR(Table1[[#This Row],[SCO Pay Date]])+1,YEAR(Table1[[#This Row],[SCO Pay Date]])),2)</f>
        <v>FY 2023-24</v>
      </c>
      <c r="J727" s="1"/>
      <c r="K727" s="1"/>
      <c r="L727" s="1"/>
      <c r="M727" s="1"/>
      <c r="N727" s="1"/>
    </row>
    <row r="728" spans="1:14" x14ac:dyDescent="0.3">
      <c r="A728" s="18" t="s">
        <v>48</v>
      </c>
      <c r="B728" s="29">
        <v>0</v>
      </c>
      <c r="C728" s="29">
        <v>0</v>
      </c>
      <c r="D728" s="29">
        <v>5402.51</v>
      </c>
      <c r="E728" s="29">
        <v>0</v>
      </c>
      <c r="F728" s="29">
        <v>0</v>
      </c>
      <c r="G728" s="29">
        <v>5402.51</v>
      </c>
      <c r="H728" s="28">
        <v>45458</v>
      </c>
      <c r="I728" s="5" t="str">
        <f>"FY "&amp;IF(MONTH(Table1[[#This Row],[SCO Pay Date]])&gt;=7,YEAR(Table1[[#This Row],[SCO Pay Date]]),YEAR(Table1[[#This Row],[SCO Pay Date]])-1)&amp;"-"&amp;RIGHT(IF(MONTH(Table1[[#This Row],[SCO Pay Date]])&gt;=7,YEAR(Table1[[#This Row],[SCO Pay Date]])+1,YEAR(Table1[[#This Row],[SCO Pay Date]])),2)</f>
        <v>FY 2023-24</v>
      </c>
      <c r="J728" s="1"/>
      <c r="K728" s="1"/>
      <c r="L728" s="1"/>
      <c r="M728" s="1"/>
      <c r="N728" s="1"/>
    </row>
    <row r="729" spans="1:14" x14ac:dyDescent="0.3">
      <c r="A729" s="18" t="s">
        <v>47</v>
      </c>
      <c r="B729" s="29">
        <v>0</v>
      </c>
      <c r="C729" s="29">
        <v>0</v>
      </c>
      <c r="D729" s="29">
        <v>197.71</v>
      </c>
      <c r="E729" s="29">
        <v>0</v>
      </c>
      <c r="F729" s="29">
        <v>0</v>
      </c>
      <c r="G729" s="29">
        <v>197.71</v>
      </c>
      <c r="H729" s="28">
        <v>45458</v>
      </c>
      <c r="I729" s="5" t="str">
        <f>"FY "&amp;IF(MONTH(Table1[[#This Row],[SCO Pay Date]])&gt;=7,YEAR(Table1[[#This Row],[SCO Pay Date]]),YEAR(Table1[[#This Row],[SCO Pay Date]])-1)&amp;"-"&amp;RIGHT(IF(MONTH(Table1[[#This Row],[SCO Pay Date]])&gt;=7,YEAR(Table1[[#This Row],[SCO Pay Date]])+1,YEAR(Table1[[#This Row],[SCO Pay Date]])),2)</f>
        <v>FY 2023-24</v>
      </c>
      <c r="J729" s="1"/>
      <c r="K729" s="1"/>
      <c r="L729" s="1"/>
      <c r="M729" s="1"/>
      <c r="N729" s="1"/>
    </row>
    <row r="730" spans="1:14" x14ac:dyDescent="0.3">
      <c r="A730" s="18" t="s">
        <v>46</v>
      </c>
      <c r="B730" s="29">
        <v>0</v>
      </c>
      <c r="C730" s="29">
        <v>0</v>
      </c>
      <c r="D730" s="29">
        <v>716.74</v>
      </c>
      <c r="E730" s="29">
        <v>0</v>
      </c>
      <c r="F730" s="29">
        <v>0</v>
      </c>
      <c r="G730" s="29">
        <v>716.74</v>
      </c>
      <c r="H730" s="28">
        <v>45458</v>
      </c>
      <c r="I730" s="5" t="str">
        <f>"FY "&amp;IF(MONTH(Table1[[#This Row],[SCO Pay Date]])&gt;=7,YEAR(Table1[[#This Row],[SCO Pay Date]]),YEAR(Table1[[#This Row],[SCO Pay Date]])-1)&amp;"-"&amp;RIGHT(IF(MONTH(Table1[[#This Row],[SCO Pay Date]])&gt;=7,YEAR(Table1[[#This Row],[SCO Pay Date]])+1,YEAR(Table1[[#This Row],[SCO Pay Date]])),2)</f>
        <v>FY 2023-24</v>
      </c>
      <c r="J730" s="1"/>
      <c r="K730" s="1"/>
      <c r="L730" s="1"/>
      <c r="M730" s="1"/>
      <c r="N730" s="1"/>
    </row>
    <row r="731" spans="1:14" x14ac:dyDescent="0.3">
      <c r="A731" s="18" t="s">
        <v>45</v>
      </c>
      <c r="B731" s="29">
        <v>0</v>
      </c>
      <c r="C731" s="29">
        <v>0</v>
      </c>
      <c r="D731" s="29">
        <v>971.2</v>
      </c>
      <c r="E731" s="29">
        <v>0</v>
      </c>
      <c r="F731" s="29">
        <v>0</v>
      </c>
      <c r="G731" s="29">
        <v>971.2</v>
      </c>
      <c r="H731" s="28">
        <v>45458</v>
      </c>
      <c r="I731" s="5" t="str">
        <f>"FY "&amp;IF(MONTH(Table1[[#This Row],[SCO Pay Date]])&gt;=7,YEAR(Table1[[#This Row],[SCO Pay Date]]),YEAR(Table1[[#This Row],[SCO Pay Date]])-1)&amp;"-"&amp;RIGHT(IF(MONTH(Table1[[#This Row],[SCO Pay Date]])&gt;=7,YEAR(Table1[[#This Row],[SCO Pay Date]])+1,YEAR(Table1[[#This Row],[SCO Pay Date]])),2)</f>
        <v>FY 2023-24</v>
      </c>
      <c r="J731" s="1"/>
      <c r="K731" s="1"/>
      <c r="L731" s="1"/>
      <c r="M731" s="1"/>
      <c r="N731" s="1"/>
    </row>
    <row r="732" spans="1:14" x14ac:dyDescent="0.3">
      <c r="A732" s="18" t="s">
        <v>44</v>
      </c>
      <c r="B732" s="29">
        <v>0</v>
      </c>
      <c r="C732" s="29">
        <v>0</v>
      </c>
      <c r="D732" s="29">
        <v>119.6</v>
      </c>
      <c r="E732" s="29">
        <v>0</v>
      </c>
      <c r="F732" s="29">
        <v>0</v>
      </c>
      <c r="G732" s="29">
        <v>119.6</v>
      </c>
      <c r="H732" s="28">
        <v>45458</v>
      </c>
      <c r="I732" s="5" t="str">
        <f>"FY "&amp;IF(MONTH(Table1[[#This Row],[SCO Pay Date]])&gt;=7,YEAR(Table1[[#This Row],[SCO Pay Date]]),YEAR(Table1[[#This Row],[SCO Pay Date]])-1)&amp;"-"&amp;RIGHT(IF(MONTH(Table1[[#This Row],[SCO Pay Date]])&gt;=7,YEAR(Table1[[#This Row],[SCO Pay Date]])+1,YEAR(Table1[[#This Row],[SCO Pay Date]])),2)</f>
        <v>FY 2023-24</v>
      </c>
      <c r="J732" s="1"/>
      <c r="K732" s="1"/>
      <c r="L732" s="1"/>
      <c r="M732" s="1"/>
      <c r="N732" s="1"/>
    </row>
    <row r="733" spans="1:14" x14ac:dyDescent="0.3">
      <c r="A733" s="18" t="s">
        <v>43</v>
      </c>
      <c r="B733" s="29">
        <v>0</v>
      </c>
      <c r="C733" s="29">
        <v>0</v>
      </c>
      <c r="D733" s="29">
        <v>4727.3100000000004</v>
      </c>
      <c r="E733" s="29">
        <v>0</v>
      </c>
      <c r="F733" s="29">
        <v>0</v>
      </c>
      <c r="G733" s="29">
        <v>4727.3100000000004</v>
      </c>
      <c r="H733" s="28">
        <v>45458</v>
      </c>
      <c r="I733" s="5" t="str">
        <f>"FY "&amp;IF(MONTH(Table1[[#This Row],[SCO Pay Date]])&gt;=7,YEAR(Table1[[#This Row],[SCO Pay Date]]),YEAR(Table1[[#This Row],[SCO Pay Date]])-1)&amp;"-"&amp;RIGHT(IF(MONTH(Table1[[#This Row],[SCO Pay Date]])&gt;=7,YEAR(Table1[[#This Row],[SCO Pay Date]])+1,YEAR(Table1[[#This Row],[SCO Pay Date]])),2)</f>
        <v>FY 2023-24</v>
      </c>
      <c r="J733" s="1"/>
      <c r="K733" s="1"/>
      <c r="L733" s="1"/>
      <c r="M733" s="1"/>
      <c r="N733" s="1"/>
    </row>
    <row r="734" spans="1:14" x14ac:dyDescent="0.3">
      <c r="A734" s="18" t="s">
        <v>42</v>
      </c>
      <c r="B734" s="29">
        <v>0</v>
      </c>
      <c r="C734" s="29">
        <v>0</v>
      </c>
      <c r="D734" s="29">
        <v>805.66</v>
      </c>
      <c r="E734" s="29">
        <v>0</v>
      </c>
      <c r="F734" s="29">
        <v>0</v>
      </c>
      <c r="G734" s="29">
        <v>805.66</v>
      </c>
      <c r="H734" s="28">
        <v>45458</v>
      </c>
      <c r="I734" s="5" t="str">
        <f>"FY "&amp;IF(MONTH(Table1[[#This Row],[SCO Pay Date]])&gt;=7,YEAR(Table1[[#This Row],[SCO Pay Date]]),YEAR(Table1[[#This Row],[SCO Pay Date]])-1)&amp;"-"&amp;RIGHT(IF(MONTH(Table1[[#This Row],[SCO Pay Date]])&gt;=7,YEAR(Table1[[#This Row],[SCO Pay Date]])+1,YEAR(Table1[[#This Row],[SCO Pay Date]])),2)</f>
        <v>FY 2023-24</v>
      </c>
      <c r="J734" s="1"/>
      <c r="K734" s="1"/>
      <c r="L734" s="1"/>
      <c r="M734" s="1"/>
      <c r="N734" s="1"/>
    </row>
    <row r="735" spans="1:14" x14ac:dyDescent="0.3">
      <c r="A735" s="18" t="s">
        <v>41</v>
      </c>
      <c r="B735" s="29">
        <v>0</v>
      </c>
      <c r="C735" s="29">
        <v>0</v>
      </c>
      <c r="D735" s="29">
        <v>367.11</v>
      </c>
      <c r="E735" s="29">
        <v>0</v>
      </c>
      <c r="F735" s="29">
        <v>0</v>
      </c>
      <c r="G735" s="29">
        <v>367.11</v>
      </c>
      <c r="H735" s="28">
        <v>45458</v>
      </c>
      <c r="I735" s="5" t="str">
        <f>"FY "&amp;IF(MONTH(Table1[[#This Row],[SCO Pay Date]])&gt;=7,YEAR(Table1[[#This Row],[SCO Pay Date]]),YEAR(Table1[[#This Row],[SCO Pay Date]])-1)&amp;"-"&amp;RIGHT(IF(MONTH(Table1[[#This Row],[SCO Pay Date]])&gt;=7,YEAR(Table1[[#This Row],[SCO Pay Date]])+1,YEAR(Table1[[#This Row],[SCO Pay Date]])),2)</f>
        <v>FY 2023-24</v>
      </c>
      <c r="J735" s="1"/>
      <c r="K735" s="1"/>
      <c r="L735" s="1"/>
      <c r="M735" s="1"/>
      <c r="N735" s="1"/>
    </row>
    <row r="736" spans="1:14" x14ac:dyDescent="0.3">
      <c r="A736" s="18" t="s">
        <v>40</v>
      </c>
      <c r="B736" s="29">
        <v>0</v>
      </c>
      <c r="C736" s="29">
        <v>0</v>
      </c>
      <c r="D736" s="29">
        <v>174.58</v>
      </c>
      <c r="E736" s="29">
        <v>0</v>
      </c>
      <c r="F736" s="29">
        <v>0</v>
      </c>
      <c r="G736" s="29">
        <v>174.58</v>
      </c>
      <c r="H736" s="28">
        <v>45458</v>
      </c>
      <c r="I736" s="5" t="str">
        <f>"FY "&amp;IF(MONTH(Table1[[#This Row],[SCO Pay Date]])&gt;=7,YEAR(Table1[[#This Row],[SCO Pay Date]]),YEAR(Table1[[#This Row],[SCO Pay Date]])-1)&amp;"-"&amp;RIGHT(IF(MONTH(Table1[[#This Row],[SCO Pay Date]])&gt;=7,YEAR(Table1[[#This Row],[SCO Pay Date]])+1,YEAR(Table1[[#This Row],[SCO Pay Date]])),2)</f>
        <v>FY 2023-24</v>
      </c>
      <c r="J736" s="1"/>
      <c r="K736" s="1"/>
      <c r="L736" s="1"/>
      <c r="M736" s="1"/>
      <c r="N736" s="1"/>
    </row>
    <row r="737" spans="1:14" x14ac:dyDescent="0.3">
      <c r="A737" s="18" t="s">
        <v>39</v>
      </c>
      <c r="B737" s="29">
        <v>0</v>
      </c>
      <c r="C737" s="29">
        <v>0</v>
      </c>
      <c r="D737" s="29">
        <v>56216.05</v>
      </c>
      <c r="E737" s="29">
        <v>0</v>
      </c>
      <c r="F737" s="29">
        <v>0</v>
      </c>
      <c r="G737" s="29">
        <v>56216.05</v>
      </c>
      <c r="H737" s="28">
        <v>45458</v>
      </c>
      <c r="I737" s="5" t="str">
        <f>"FY "&amp;IF(MONTH(Table1[[#This Row],[SCO Pay Date]])&gt;=7,YEAR(Table1[[#This Row],[SCO Pay Date]]),YEAR(Table1[[#This Row],[SCO Pay Date]])-1)&amp;"-"&amp;RIGHT(IF(MONTH(Table1[[#This Row],[SCO Pay Date]])&gt;=7,YEAR(Table1[[#This Row],[SCO Pay Date]])+1,YEAR(Table1[[#This Row],[SCO Pay Date]])),2)</f>
        <v>FY 2023-24</v>
      </c>
      <c r="J737" s="1"/>
      <c r="K737" s="1"/>
      <c r="L737" s="1"/>
      <c r="M737" s="1"/>
      <c r="N737" s="1"/>
    </row>
    <row r="738" spans="1:14" x14ac:dyDescent="0.3">
      <c r="A738" s="18" t="s">
        <v>38</v>
      </c>
      <c r="B738" s="29">
        <v>0</v>
      </c>
      <c r="C738" s="29">
        <v>0</v>
      </c>
      <c r="D738" s="29">
        <v>877.05</v>
      </c>
      <c r="E738" s="29">
        <v>0</v>
      </c>
      <c r="F738" s="29">
        <v>0</v>
      </c>
      <c r="G738" s="29">
        <v>877.05</v>
      </c>
      <c r="H738" s="28">
        <v>45458</v>
      </c>
      <c r="I738" s="5" t="str">
        <f>"FY "&amp;IF(MONTH(Table1[[#This Row],[SCO Pay Date]])&gt;=7,YEAR(Table1[[#This Row],[SCO Pay Date]]),YEAR(Table1[[#This Row],[SCO Pay Date]])-1)&amp;"-"&amp;RIGHT(IF(MONTH(Table1[[#This Row],[SCO Pay Date]])&gt;=7,YEAR(Table1[[#This Row],[SCO Pay Date]])+1,YEAR(Table1[[#This Row],[SCO Pay Date]])),2)</f>
        <v>FY 2023-24</v>
      </c>
      <c r="J738" s="1"/>
      <c r="K738" s="1"/>
      <c r="L738" s="1"/>
      <c r="M738" s="1"/>
      <c r="N738" s="1"/>
    </row>
    <row r="739" spans="1:14" x14ac:dyDescent="0.3">
      <c r="A739" s="18" t="s">
        <v>37</v>
      </c>
      <c r="B739" s="29">
        <v>0</v>
      </c>
      <c r="C739" s="29">
        <v>0</v>
      </c>
      <c r="D739" s="29">
        <v>1283.6099999999999</v>
      </c>
      <c r="E739" s="29">
        <v>0</v>
      </c>
      <c r="F739" s="29">
        <v>0</v>
      </c>
      <c r="G739" s="29">
        <v>1283.6099999999999</v>
      </c>
      <c r="H739" s="28">
        <v>45458</v>
      </c>
      <c r="I739" s="5" t="str">
        <f>"FY "&amp;IF(MONTH(Table1[[#This Row],[SCO Pay Date]])&gt;=7,YEAR(Table1[[#This Row],[SCO Pay Date]]),YEAR(Table1[[#This Row],[SCO Pay Date]])-1)&amp;"-"&amp;RIGHT(IF(MONTH(Table1[[#This Row],[SCO Pay Date]])&gt;=7,YEAR(Table1[[#This Row],[SCO Pay Date]])+1,YEAR(Table1[[#This Row],[SCO Pay Date]])),2)</f>
        <v>FY 2023-24</v>
      </c>
      <c r="J739" s="1"/>
      <c r="K739" s="1"/>
      <c r="L739" s="1"/>
      <c r="M739" s="1"/>
      <c r="N739" s="1"/>
    </row>
    <row r="740" spans="1:14" x14ac:dyDescent="0.3">
      <c r="A740" s="18" t="s">
        <v>36</v>
      </c>
      <c r="B740" s="29">
        <v>0</v>
      </c>
      <c r="C740" s="29">
        <v>0</v>
      </c>
      <c r="D740" s="29">
        <v>117.74</v>
      </c>
      <c r="E740" s="29">
        <v>0</v>
      </c>
      <c r="F740" s="29">
        <v>0</v>
      </c>
      <c r="G740" s="29">
        <v>117.74</v>
      </c>
      <c r="H740" s="28">
        <v>45458</v>
      </c>
      <c r="I740" s="5" t="str">
        <f>"FY "&amp;IF(MONTH(Table1[[#This Row],[SCO Pay Date]])&gt;=7,YEAR(Table1[[#This Row],[SCO Pay Date]]),YEAR(Table1[[#This Row],[SCO Pay Date]])-1)&amp;"-"&amp;RIGHT(IF(MONTH(Table1[[#This Row],[SCO Pay Date]])&gt;=7,YEAR(Table1[[#This Row],[SCO Pay Date]])+1,YEAR(Table1[[#This Row],[SCO Pay Date]])),2)</f>
        <v>FY 2023-24</v>
      </c>
      <c r="J740" s="1"/>
      <c r="K740" s="1"/>
      <c r="L740" s="1"/>
      <c r="M740" s="1"/>
      <c r="N740" s="1"/>
    </row>
    <row r="741" spans="1:14" x14ac:dyDescent="0.3">
      <c r="A741" s="18" t="s">
        <v>35</v>
      </c>
      <c r="B741" s="29">
        <v>0</v>
      </c>
      <c r="C741" s="29">
        <v>0</v>
      </c>
      <c r="D741" s="29">
        <v>463.21</v>
      </c>
      <c r="E741" s="29">
        <v>0</v>
      </c>
      <c r="F741" s="29">
        <v>0</v>
      </c>
      <c r="G741" s="29">
        <v>463.21</v>
      </c>
      <c r="H741" s="28">
        <v>45458</v>
      </c>
      <c r="I741" s="5" t="str">
        <f>"FY "&amp;IF(MONTH(Table1[[#This Row],[SCO Pay Date]])&gt;=7,YEAR(Table1[[#This Row],[SCO Pay Date]]),YEAR(Table1[[#This Row],[SCO Pay Date]])-1)&amp;"-"&amp;RIGHT(IF(MONTH(Table1[[#This Row],[SCO Pay Date]])&gt;=7,YEAR(Table1[[#This Row],[SCO Pay Date]])+1,YEAR(Table1[[#This Row],[SCO Pay Date]])),2)</f>
        <v>FY 2023-24</v>
      </c>
      <c r="J741" s="1"/>
      <c r="K741" s="1"/>
      <c r="L741" s="1"/>
      <c r="M741" s="1"/>
      <c r="N741" s="1"/>
    </row>
    <row r="742" spans="1:14" x14ac:dyDescent="0.3">
      <c r="A742" s="18" t="s">
        <v>34</v>
      </c>
      <c r="B742" s="29">
        <v>0</v>
      </c>
      <c r="C742" s="29">
        <v>0</v>
      </c>
      <c r="D742" s="29">
        <v>1562.92</v>
      </c>
      <c r="E742" s="29">
        <v>0</v>
      </c>
      <c r="F742" s="29">
        <v>0</v>
      </c>
      <c r="G742" s="29">
        <v>1562.92</v>
      </c>
      <c r="H742" s="28">
        <v>45458</v>
      </c>
      <c r="I742" s="5" t="str">
        <f>"FY "&amp;IF(MONTH(Table1[[#This Row],[SCO Pay Date]])&gt;=7,YEAR(Table1[[#This Row],[SCO Pay Date]]),YEAR(Table1[[#This Row],[SCO Pay Date]])-1)&amp;"-"&amp;RIGHT(IF(MONTH(Table1[[#This Row],[SCO Pay Date]])&gt;=7,YEAR(Table1[[#This Row],[SCO Pay Date]])+1,YEAR(Table1[[#This Row],[SCO Pay Date]])),2)</f>
        <v>FY 2023-24</v>
      </c>
      <c r="J742" s="1"/>
      <c r="K742" s="1"/>
      <c r="L742" s="1"/>
      <c r="M742" s="1"/>
      <c r="N742" s="1"/>
    </row>
    <row r="743" spans="1:14" x14ac:dyDescent="0.3">
      <c r="A743" s="18" t="s">
        <v>33</v>
      </c>
      <c r="B743" s="29">
        <v>0</v>
      </c>
      <c r="C743" s="29">
        <v>0</v>
      </c>
      <c r="D743" s="29">
        <v>91.18</v>
      </c>
      <c r="E743" s="29">
        <v>0</v>
      </c>
      <c r="F743" s="29">
        <v>0</v>
      </c>
      <c r="G743" s="29">
        <v>91.18</v>
      </c>
      <c r="H743" s="28">
        <v>45458</v>
      </c>
      <c r="I743" s="5" t="str">
        <f>"FY "&amp;IF(MONTH(Table1[[#This Row],[SCO Pay Date]])&gt;=7,YEAR(Table1[[#This Row],[SCO Pay Date]]),YEAR(Table1[[#This Row],[SCO Pay Date]])-1)&amp;"-"&amp;RIGHT(IF(MONTH(Table1[[#This Row],[SCO Pay Date]])&gt;=7,YEAR(Table1[[#This Row],[SCO Pay Date]])+1,YEAR(Table1[[#This Row],[SCO Pay Date]])),2)</f>
        <v>FY 2023-24</v>
      </c>
      <c r="J743" s="1"/>
      <c r="K743" s="1"/>
      <c r="L743" s="1"/>
      <c r="M743" s="1"/>
      <c r="N743" s="1"/>
    </row>
    <row r="744" spans="1:14" x14ac:dyDescent="0.3">
      <c r="A744" s="18" t="s">
        <v>32</v>
      </c>
      <c r="B744" s="29">
        <v>0</v>
      </c>
      <c r="C744" s="29">
        <v>0</v>
      </c>
      <c r="D744" s="29">
        <v>105.52</v>
      </c>
      <c r="E744" s="29">
        <v>0</v>
      </c>
      <c r="F744" s="29">
        <v>0</v>
      </c>
      <c r="G744" s="29">
        <v>105.52</v>
      </c>
      <c r="H744" s="28">
        <v>45458</v>
      </c>
      <c r="I744" s="5" t="str">
        <f>"FY "&amp;IF(MONTH(Table1[[#This Row],[SCO Pay Date]])&gt;=7,YEAR(Table1[[#This Row],[SCO Pay Date]]),YEAR(Table1[[#This Row],[SCO Pay Date]])-1)&amp;"-"&amp;RIGHT(IF(MONTH(Table1[[#This Row],[SCO Pay Date]])&gt;=7,YEAR(Table1[[#This Row],[SCO Pay Date]])+1,YEAR(Table1[[#This Row],[SCO Pay Date]])),2)</f>
        <v>FY 2023-24</v>
      </c>
      <c r="J744" s="1"/>
      <c r="K744" s="1"/>
      <c r="L744" s="1"/>
      <c r="M744" s="1"/>
      <c r="N744" s="1"/>
    </row>
    <row r="745" spans="1:14" x14ac:dyDescent="0.3">
      <c r="A745" s="18" t="s">
        <v>31</v>
      </c>
      <c r="B745" s="29">
        <v>0</v>
      </c>
      <c r="C745" s="29">
        <v>0</v>
      </c>
      <c r="D745" s="29">
        <v>2336.34</v>
      </c>
      <c r="E745" s="29">
        <v>0</v>
      </c>
      <c r="F745" s="29">
        <v>0</v>
      </c>
      <c r="G745" s="29">
        <v>2336.34</v>
      </c>
      <c r="H745" s="28">
        <v>45458</v>
      </c>
      <c r="I745" s="5" t="str">
        <f>"FY "&amp;IF(MONTH(Table1[[#This Row],[SCO Pay Date]])&gt;=7,YEAR(Table1[[#This Row],[SCO Pay Date]]),YEAR(Table1[[#This Row],[SCO Pay Date]])-1)&amp;"-"&amp;RIGHT(IF(MONTH(Table1[[#This Row],[SCO Pay Date]])&gt;=7,YEAR(Table1[[#This Row],[SCO Pay Date]])+1,YEAR(Table1[[#This Row],[SCO Pay Date]])),2)</f>
        <v>FY 2023-24</v>
      </c>
      <c r="J745" s="1"/>
      <c r="K745" s="1"/>
      <c r="L745" s="1"/>
      <c r="M745" s="1"/>
      <c r="N745" s="1"/>
    </row>
    <row r="746" spans="1:14" x14ac:dyDescent="0.3">
      <c r="A746" s="18" t="s">
        <v>30</v>
      </c>
      <c r="B746" s="29">
        <v>0</v>
      </c>
      <c r="C746" s="29">
        <v>0</v>
      </c>
      <c r="D746" s="29">
        <v>621.35</v>
      </c>
      <c r="E746" s="29">
        <v>0</v>
      </c>
      <c r="F746" s="29">
        <v>0</v>
      </c>
      <c r="G746" s="29">
        <v>621.35</v>
      </c>
      <c r="H746" s="28">
        <v>45458</v>
      </c>
      <c r="I746" s="5" t="str">
        <f>"FY "&amp;IF(MONTH(Table1[[#This Row],[SCO Pay Date]])&gt;=7,YEAR(Table1[[#This Row],[SCO Pay Date]]),YEAR(Table1[[#This Row],[SCO Pay Date]])-1)&amp;"-"&amp;RIGHT(IF(MONTH(Table1[[#This Row],[SCO Pay Date]])&gt;=7,YEAR(Table1[[#This Row],[SCO Pay Date]])+1,YEAR(Table1[[#This Row],[SCO Pay Date]])),2)</f>
        <v>FY 2023-24</v>
      </c>
      <c r="J746" s="1"/>
      <c r="K746" s="1"/>
      <c r="L746" s="1"/>
      <c r="M746" s="1"/>
      <c r="N746" s="1"/>
    </row>
    <row r="747" spans="1:14" x14ac:dyDescent="0.3">
      <c r="A747" s="18" t="s">
        <v>29</v>
      </c>
      <c r="B747" s="29">
        <v>0</v>
      </c>
      <c r="C747" s="29">
        <v>0</v>
      </c>
      <c r="D747" s="29">
        <v>476.8</v>
      </c>
      <c r="E747" s="29">
        <v>0</v>
      </c>
      <c r="F747" s="29">
        <v>0</v>
      </c>
      <c r="G747" s="29">
        <v>476.8</v>
      </c>
      <c r="H747" s="28">
        <v>45458</v>
      </c>
      <c r="I747" s="5" t="str">
        <f>"FY "&amp;IF(MONTH(Table1[[#This Row],[SCO Pay Date]])&gt;=7,YEAR(Table1[[#This Row],[SCO Pay Date]]),YEAR(Table1[[#This Row],[SCO Pay Date]])-1)&amp;"-"&amp;RIGHT(IF(MONTH(Table1[[#This Row],[SCO Pay Date]])&gt;=7,YEAR(Table1[[#This Row],[SCO Pay Date]])+1,YEAR(Table1[[#This Row],[SCO Pay Date]])),2)</f>
        <v>FY 2023-24</v>
      </c>
      <c r="J747" s="1"/>
      <c r="K747" s="1"/>
      <c r="L747" s="1"/>
      <c r="M747" s="1"/>
      <c r="N747" s="1"/>
    </row>
    <row r="748" spans="1:14" x14ac:dyDescent="0.3">
      <c r="A748" s="18" t="s">
        <v>28</v>
      </c>
      <c r="B748" s="29">
        <v>0</v>
      </c>
      <c r="C748" s="29">
        <v>0</v>
      </c>
      <c r="D748" s="29">
        <v>16614.55</v>
      </c>
      <c r="E748" s="29">
        <v>0</v>
      </c>
      <c r="F748" s="29">
        <v>0</v>
      </c>
      <c r="G748" s="29">
        <v>16614.55</v>
      </c>
      <c r="H748" s="28">
        <v>45458</v>
      </c>
      <c r="I748" s="5" t="str">
        <f>"FY "&amp;IF(MONTH(Table1[[#This Row],[SCO Pay Date]])&gt;=7,YEAR(Table1[[#This Row],[SCO Pay Date]]),YEAR(Table1[[#This Row],[SCO Pay Date]])-1)&amp;"-"&amp;RIGHT(IF(MONTH(Table1[[#This Row],[SCO Pay Date]])&gt;=7,YEAR(Table1[[#This Row],[SCO Pay Date]])+1,YEAR(Table1[[#This Row],[SCO Pay Date]])),2)</f>
        <v>FY 2023-24</v>
      </c>
      <c r="J748" s="1"/>
      <c r="K748" s="1"/>
      <c r="L748" s="1"/>
      <c r="M748" s="1"/>
      <c r="N748" s="1"/>
    </row>
    <row r="749" spans="1:14" x14ac:dyDescent="0.3">
      <c r="A749" s="18" t="s">
        <v>27</v>
      </c>
      <c r="B749" s="29">
        <v>0</v>
      </c>
      <c r="C749" s="29">
        <v>0</v>
      </c>
      <c r="D749" s="29">
        <v>1614.54</v>
      </c>
      <c r="E749" s="29">
        <v>0</v>
      </c>
      <c r="F749" s="29">
        <v>0</v>
      </c>
      <c r="G749" s="29">
        <v>1614.54</v>
      </c>
      <c r="H749" s="28">
        <v>45458</v>
      </c>
      <c r="I749" s="5" t="str">
        <f>"FY "&amp;IF(MONTH(Table1[[#This Row],[SCO Pay Date]])&gt;=7,YEAR(Table1[[#This Row],[SCO Pay Date]]),YEAR(Table1[[#This Row],[SCO Pay Date]])-1)&amp;"-"&amp;RIGHT(IF(MONTH(Table1[[#This Row],[SCO Pay Date]])&gt;=7,YEAR(Table1[[#This Row],[SCO Pay Date]])+1,YEAR(Table1[[#This Row],[SCO Pay Date]])),2)</f>
        <v>FY 2023-24</v>
      </c>
      <c r="J749" s="1"/>
      <c r="K749" s="1"/>
      <c r="L749" s="1"/>
      <c r="M749" s="1"/>
      <c r="N749" s="1"/>
    </row>
    <row r="750" spans="1:14" x14ac:dyDescent="0.3">
      <c r="A750" s="18" t="s">
        <v>26</v>
      </c>
      <c r="B750" s="29">
        <v>0</v>
      </c>
      <c r="C750" s="29">
        <v>0</v>
      </c>
      <c r="D750" s="29">
        <v>142.66999999999999</v>
      </c>
      <c r="E750" s="29">
        <v>0</v>
      </c>
      <c r="F750" s="29">
        <v>0</v>
      </c>
      <c r="G750" s="29">
        <v>142.66999999999999</v>
      </c>
      <c r="H750" s="28">
        <v>45458</v>
      </c>
      <c r="I750" s="5" t="str">
        <f>"FY "&amp;IF(MONTH(Table1[[#This Row],[SCO Pay Date]])&gt;=7,YEAR(Table1[[#This Row],[SCO Pay Date]]),YEAR(Table1[[#This Row],[SCO Pay Date]])-1)&amp;"-"&amp;RIGHT(IF(MONTH(Table1[[#This Row],[SCO Pay Date]])&gt;=7,YEAR(Table1[[#This Row],[SCO Pay Date]])+1,YEAR(Table1[[#This Row],[SCO Pay Date]])),2)</f>
        <v>FY 2023-24</v>
      </c>
      <c r="J750" s="1"/>
      <c r="K750" s="1"/>
      <c r="L750" s="1"/>
      <c r="M750" s="1"/>
      <c r="N750" s="1"/>
    </row>
    <row r="751" spans="1:14" x14ac:dyDescent="0.3">
      <c r="A751" s="18" t="s">
        <v>25</v>
      </c>
      <c r="B751" s="29">
        <v>0</v>
      </c>
      <c r="C751" s="29">
        <v>0</v>
      </c>
      <c r="D751" s="29">
        <v>11789.49</v>
      </c>
      <c r="E751" s="29">
        <v>0</v>
      </c>
      <c r="F751" s="29">
        <v>0</v>
      </c>
      <c r="G751" s="29">
        <v>11789.49</v>
      </c>
      <c r="H751" s="28">
        <v>45458</v>
      </c>
      <c r="I751" s="5" t="str">
        <f>"FY "&amp;IF(MONTH(Table1[[#This Row],[SCO Pay Date]])&gt;=7,YEAR(Table1[[#This Row],[SCO Pay Date]]),YEAR(Table1[[#This Row],[SCO Pay Date]])-1)&amp;"-"&amp;RIGHT(IF(MONTH(Table1[[#This Row],[SCO Pay Date]])&gt;=7,YEAR(Table1[[#This Row],[SCO Pay Date]])+1,YEAR(Table1[[#This Row],[SCO Pay Date]])),2)</f>
        <v>FY 2023-24</v>
      </c>
      <c r="J751" s="1"/>
      <c r="K751" s="1"/>
      <c r="L751" s="1"/>
      <c r="M751" s="1"/>
      <c r="N751" s="1"/>
    </row>
    <row r="752" spans="1:14" x14ac:dyDescent="0.3">
      <c r="A752" s="18" t="s">
        <v>24</v>
      </c>
      <c r="B752" s="29">
        <v>0</v>
      </c>
      <c r="C752" s="29">
        <v>0</v>
      </c>
      <c r="D752" s="29">
        <v>7244.8</v>
      </c>
      <c r="E752" s="29">
        <v>0</v>
      </c>
      <c r="F752" s="29">
        <v>0</v>
      </c>
      <c r="G752" s="29">
        <v>7244.8</v>
      </c>
      <c r="H752" s="28">
        <v>45458</v>
      </c>
      <c r="I752" s="5" t="str">
        <f>"FY "&amp;IF(MONTH(Table1[[#This Row],[SCO Pay Date]])&gt;=7,YEAR(Table1[[#This Row],[SCO Pay Date]]),YEAR(Table1[[#This Row],[SCO Pay Date]])-1)&amp;"-"&amp;RIGHT(IF(MONTH(Table1[[#This Row],[SCO Pay Date]])&gt;=7,YEAR(Table1[[#This Row],[SCO Pay Date]])+1,YEAR(Table1[[#This Row],[SCO Pay Date]])),2)</f>
        <v>FY 2023-24</v>
      </c>
      <c r="J752" s="1"/>
      <c r="K752" s="1"/>
      <c r="L752" s="1"/>
      <c r="M752" s="1"/>
      <c r="N752" s="1"/>
    </row>
    <row r="753" spans="1:14" x14ac:dyDescent="0.3">
      <c r="A753" s="18" t="s">
        <v>23</v>
      </c>
      <c r="B753" s="29">
        <v>0</v>
      </c>
      <c r="C753" s="29">
        <v>0</v>
      </c>
      <c r="D753" s="29">
        <v>340.33</v>
      </c>
      <c r="E753" s="29">
        <v>0</v>
      </c>
      <c r="F753" s="29">
        <v>0</v>
      </c>
      <c r="G753" s="29">
        <v>340.33</v>
      </c>
      <c r="H753" s="28">
        <v>45458</v>
      </c>
      <c r="I753" s="5" t="str">
        <f>"FY "&amp;IF(MONTH(Table1[[#This Row],[SCO Pay Date]])&gt;=7,YEAR(Table1[[#This Row],[SCO Pay Date]]),YEAR(Table1[[#This Row],[SCO Pay Date]])-1)&amp;"-"&amp;RIGHT(IF(MONTH(Table1[[#This Row],[SCO Pay Date]])&gt;=7,YEAR(Table1[[#This Row],[SCO Pay Date]])+1,YEAR(Table1[[#This Row],[SCO Pay Date]])),2)</f>
        <v>FY 2023-24</v>
      </c>
      <c r="J753" s="1"/>
      <c r="K753" s="1"/>
      <c r="L753" s="1"/>
      <c r="M753" s="1"/>
      <c r="N753" s="1"/>
    </row>
    <row r="754" spans="1:14" x14ac:dyDescent="0.3">
      <c r="A754" s="18" t="s">
        <v>22</v>
      </c>
      <c r="B754" s="29">
        <v>0</v>
      </c>
      <c r="C754" s="29">
        <v>0</v>
      </c>
      <c r="D754" s="29">
        <v>11058.87</v>
      </c>
      <c r="E754" s="29">
        <v>0</v>
      </c>
      <c r="F754" s="29">
        <v>0</v>
      </c>
      <c r="G754" s="29">
        <v>11058.87</v>
      </c>
      <c r="H754" s="28">
        <v>45458</v>
      </c>
      <c r="I754" s="5" t="str">
        <f>"FY "&amp;IF(MONTH(Table1[[#This Row],[SCO Pay Date]])&gt;=7,YEAR(Table1[[#This Row],[SCO Pay Date]]),YEAR(Table1[[#This Row],[SCO Pay Date]])-1)&amp;"-"&amp;RIGHT(IF(MONTH(Table1[[#This Row],[SCO Pay Date]])&gt;=7,YEAR(Table1[[#This Row],[SCO Pay Date]])+1,YEAR(Table1[[#This Row],[SCO Pay Date]])),2)</f>
        <v>FY 2023-24</v>
      </c>
      <c r="J754" s="1"/>
      <c r="K754" s="1"/>
      <c r="L754" s="1"/>
      <c r="M754" s="1"/>
      <c r="N754" s="1"/>
    </row>
    <row r="755" spans="1:14" x14ac:dyDescent="0.3">
      <c r="A755" s="18" t="s">
        <v>21</v>
      </c>
      <c r="B755" s="29">
        <v>0</v>
      </c>
      <c r="C755" s="29">
        <v>0</v>
      </c>
      <c r="D755" s="29">
        <v>16818.27</v>
      </c>
      <c r="E755" s="29">
        <v>0</v>
      </c>
      <c r="F755" s="29">
        <v>0</v>
      </c>
      <c r="G755" s="29">
        <v>16818.27</v>
      </c>
      <c r="H755" s="28">
        <v>45458</v>
      </c>
      <c r="I755" s="5" t="str">
        <f>"FY "&amp;IF(MONTH(Table1[[#This Row],[SCO Pay Date]])&gt;=7,YEAR(Table1[[#This Row],[SCO Pay Date]]),YEAR(Table1[[#This Row],[SCO Pay Date]])-1)&amp;"-"&amp;RIGHT(IF(MONTH(Table1[[#This Row],[SCO Pay Date]])&gt;=7,YEAR(Table1[[#This Row],[SCO Pay Date]])+1,YEAR(Table1[[#This Row],[SCO Pay Date]])),2)</f>
        <v>FY 2023-24</v>
      </c>
      <c r="J755" s="1"/>
      <c r="K755" s="1"/>
      <c r="L755" s="1"/>
      <c r="M755" s="1"/>
      <c r="N755" s="1"/>
    </row>
    <row r="756" spans="1:14" x14ac:dyDescent="0.3">
      <c r="A756" s="18" t="s">
        <v>20</v>
      </c>
      <c r="B756" s="29">
        <v>0</v>
      </c>
      <c r="C756" s="29">
        <v>0</v>
      </c>
      <c r="D756" s="29">
        <v>4223.51</v>
      </c>
      <c r="E756" s="29">
        <v>0</v>
      </c>
      <c r="F756" s="29">
        <v>0</v>
      </c>
      <c r="G756" s="29">
        <v>4223.51</v>
      </c>
      <c r="H756" s="28">
        <v>45458</v>
      </c>
      <c r="I756" s="5" t="str">
        <f>"FY "&amp;IF(MONTH(Table1[[#This Row],[SCO Pay Date]])&gt;=7,YEAR(Table1[[#This Row],[SCO Pay Date]]),YEAR(Table1[[#This Row],[SCO Pay Date]])-1)&amp;"-"&amp;RIGHT(IF(MONTH(Table1[[#This Row],[SCO Pay Date]])&gt;=7,YEAR(Table1[[#This Row],[SCO Pay Date]])+1,YEAR(Table1[[#This Row],[SCO Pay Date]])),2)</f>
        <v>FY 2023-24</v>
      </c>
      <c r="J756" s="1"/>
      <c r="K756" s="1"/>
      <c r="L756" s="1"/>
      <c r="M756" s="1"/>
      <c r="N756" s="1"/>
    </row>
    <row r="757" spans="1:14" x14ac:dyDescent="0.3">
      <c r="A757" s="18" t="s">
        <v>19</v>
      </c>
      <c r="B757" s="29">
        <v>0</v>
      </c>
      <c r="C757" s="29">
        <v>0</v>
      </c>
      <c r="D757" s="29">
        <v>3764.86</v>
      </c>
      <c r="E757" s="29">
        <v>0</v>
      </c>
      <c r="F757" s="29">
        <v>0</v>
      </c>
      <c r="G757" s="29">
        <v>3764.86</v>
      </c>
      <c r="H757" s="28">
        <v>45458</v>
      </c>
      <c r="I757" s="5" t="str">
        <f>"FY "&amp;IF(MONTH(Table1[[#This Row],[SCO Pay Date]])&gt;=7,YEAR(Table1[[#This Row],[SCO Pay Date]]),YEAR(Table1[[#This Row],[SCO Pay Date]])-1)&amp;"-"&amp;RIGHT(IF(MONTH(Table1[[#This Row],[SCO Pay Date]])&gt;=7,YEAR(Table1[[#This Row],[SCO Pay Date]])+1,YEAR(Table1[[#This Row],[SCO Pay Date]])),2)</f>
        <v>FY 2023-24</v>
      </c>
      <c r="J757" s="1"/>
      <c r="K757" s="1"/>
      <c r="L757" s="1"/>
      <c r="M757" s="1"/>
      <c r="N757" s="1"/>
    </row>
    <row r="758" spans="1:14" x14ac:dyDescent="0.3">
      <c r="A758" s="18" t="s">
        <v>18</v>
      </c>
      <c r="B758" s="29">
        <v>0</v>
      </c>
      <c r="C758" s="29">
        <v>0</v>
      </c>
      <c r="D758" s="29">
        <v>1317.67</v>
      </c>
      <c r="E758" s="29">
        <v>0</v>
      </c>
      <c r="F758" s="29">
        <v>0</v>
      </c>
      <c r="G758" s="29">
        <v>1317.67</v>
      </c>
      <c r="H758" s="28">
        <v>45458</v>
      </c>
      <c r="I758" s="5" t="str">
        <f>"FY "&amp;IF(MONTH(Table1[[#This Row],[SCO Pay Date]])&gt;=7,YEAR(Table1[[#This Row],[SCO Pay Date]]),YEAR(Table1[[#This Row],[SCO Pay Date]])-1)&amp;"-"&amp;RIGHT(IF(MONTH(Table1[[#This Row],[SCO Pay Date]])&gt;=7,YEAR(Table1[[#This Row],[SCO Pay Date]])+1,YEAR(Table1[[#This Row],[SCO Pay Date]])),2)</f>
        <v>FY 2023-24</v>
      </c>
      <c r="J758" s="1"/>
      <c r="K758" s="1"/>
      <c r="L758" s="1"/>
      <c r="M758" s="1"/>
      <c r="N758" s="1"/>
    </row>
    <row r="759" spans="1:14" x14ac:dyDescent="0.3">
      <c r="A759" s="18" t="s">
        <v>17</v>
      </c>
      <c r="B759" s="29">
        <v>0</v>
      </c>
      <c r="C759" s="29">
        <v>0</v>
      </c>
      <c r="D759" s="29">
        <v>3742.7</v>
      </c>
      <c r="E759" s="29">
        <v>0</v>
      </c>
      <c r="F759" s="29">
        <v>0</v>
      </c>
      <c r="G759" s="29">
        <v>3742.7</v>
      </c>
      <c r="H759" s="28">
        <v>45458</v>
      </c>
      <c r="I759" s="5" t="str">
        <f>"FY "&amp;IF(MONTH(Table1[[#This Row],[SCO Pay Date]])&gt;=7,YEAR(Table1[[#This Row],[SCO Pay Date]]),YEAR(Table1[[#This Row],[SCO Pay Date]])-1)&amp;"-"&amp;RIGHT(IF(MONTH(Table1[[#This Row],[SCO Pay Date]])&gt;=7,YEAR(Table1[[#This Row],[SCO Pay Date]])+1,YEAR(Table1[[#This Row],[SCO Pay Date]])),2)</f>
        <v>FY 2023-24</v>
      </c>
      <c r="J759" s="1"/>
      <c r="K759" s="1"/>
      <c r="L759" s="1"/>
      <c r="M759" s="1"/>
      <c r="N759" s="1"/>
    </row>
    <row r="760" spans="1:14" x14ac:dyDescent="0.3">
      <c r="A760" s="18" t="s">
        <v>16</v>
      </c>
      <c r="B760" s="29">
        <v>0</v>
      </c>
      <c r="C760" s="29">
        <v>0</v>
      </c>
      <c r="D760" s="29">
        <v>2569.5300000000002</v>
      </c>
      <c r="E760" s="29">
        <v>0</v>
      </c>
      <c r="F760" s="29">
        <v>0</v>
      </c>
      <c r="G760" s="29">
        <v>2569.5300000000002</v>
      </c>
      <c r="H760" s="28">
        <v>45458</v>
      </c>
      <c r="I760" s="5" t="str">
        <f>"FY "&amp;IF(MONTH(Table1[[#This Row],[SCO Pay Date]])&gt;=7,YEAR(Table1[[#This Row],[SCO Pay Date]]),YEAR(Table1[[#This Row],[SCO Pay Date]])-1)&amp;"-"&amp;RIGHT(IF(MONTH(Table1[[#This Row],[SCO Pay Date]])&gt;=7,YEAR(Table1[[#This Row],[SCO Pay Date]])+1,YEAR(Table1[[#This Row],[SCO Pay Date]])),2)</f>
        <v>FY 2023-24</v>
      </c>
      <c r="J760" s="1"/>
      <c r="K760" s="1"/>
      <c r="L760" s="1"/>
      <c r="M760" s="1"/>
      <c r="N760" s="1"/>
    </row>
    <row r="761" spans="1:14" x14ac:dyDescent="0.3">
      <c r="A761" s="18" t="s">
        <v>15</v>
      </c>
      <c r="B761" s="29">
        <v>0</v>
      </c>
      <c r="C761" s="29">
        <v>0</v>
      </c>
      <c r="D761" s="29">
        <v>9221.33</v>
      </c>
      <c r="E761" s="29">
        <v>0</v>
      </c>
      <c r="F761" s="29">
        <v>0</v>
      </c>
      <c r="G761" s="29">
        <v>9221.33</v>
      </c>
      <c r="H761" s="28">
        <v>45458</v>
      </c>
      <c r="I761" s="5" t="str">
        <f>"FY "&amp;IF(MONTH(Table1[[#This Row],[SCO Pay Date]])&gt;=7,YEAR(Table1[[#This Row],[SCO Pay Date]]),YEAR(Table1[[#This Row],[SCO Pay Date]])-1)&amp;"-"&amp;RIGHT(IF(MONTH(Table1[[#This Row],[SCO Pay Date]])&gt;=7,YEAR(Table1[[#This Row],[SCO Pay Date]])+1,YEAR(Table1[[#This Row],[SCO Pay Date]])),2)</f>
        <v>FY 2023-24</v>
      </c>
      <c r="J761" s="1"/>
      <c r="K761" s="1"/>
      <c r="L761" s="1"/>
      <c r="M761" s="1"/>
      <c r="N761" s="1"/>
    </row>
    <row r="762" spans="1:14" x14ac:dyDescent="0.3">
      <c r="A762" s="18" t="s">
        <v>14</v>
      </c>
      <c r="B762" s="29">
        <v>0</v>
      </c>
      <c r="C762" s="29">
        <v>0</v>
      </c>
      <c r="D762" s="29">
        <v>1490.13</v>
      </c>
      <c r="E762" s="29">
        <v>0</v>
      </c>
      <c r="F762" s="29">
        <v>0</v>
      </c>
      <c r="G762" s="29">
        <v>1490.13</v>
      </c>
      <c r="H762" s="28">
        <v>45458</v>
      </c>
      <c r="I762" s="5" t="str">
        <f>"FY "&amp;IF(MONTH(Table1[[#This Row],[SCO Pay Date]])&gt;=7,YEAR(Table1[[#This Row],[SCO Pay Date]]),YEAR(Table1[[#This Row],[SCO Pay Date]])-1)&amp;"-"&amp;RIGHT(IF(MONTH(Table1[[#This Row],[SCO Pay Date]])&gt;=7,YEAR(Table1[[#This Row],[SCO Pay Date]])+1,YEAR(Table1[[#This Row],[SCO Pay Date]])),2)</f>
        <v>FY 2023-24</v>
      </c>
      <c r="J762" s="1"/>
      <c r="K762" s="1"/>
      <c r="L762" s="1"/>
      <c r="M762" s="1"/>
      <c r="N762" s="1"/>
    </row>
    <row r="763" spans="1:14" x14ac:dyDescent="0.3">
      <c r="A763" s="18" t="s">
        <v>13</v>
      </c>
      <c r="B763" s="29">
        <v>0</v>
      </c>
      <c r="C763" s="29">
        <v>0</v>
      </c>
      <c r="D763" s="29">
        <v>908.96</v>
      </c>
      <c r="E763" s="29">
        <v>0</v>
      </c>
      <c r="F763" s="29">
        <v>0</v>
      </c>
      <c r="G763" s="29">
        <v>908.96</v>
      </c>
      <c r="H763" s="28">
        <v>45458</v>
      </c>
      <c r="I763" s="5" t="str">
        <f>"FY "&amp;IF(MONTH(Table1[[#This Row],[SCO Pay Date]])&gt;=7,YEAR(Table1[[#This Row],[SCO Pay Date]]),YEAR(Table1[[#This Row],[SCO Pay Date]])-1)&amp;"-"&amp;RIGHT(IF(MONTH(Table1[[#This Row],[SCO Pay Date]])&gt;=7,YEAR(Table1[[#This Row],[SCO Pay Date]])+1,YEAR(Table1[[#This Row],[SCO Pay Date]])),2)</f>
        <v>FY 2023-24</v>
      </c>
      <c r="J763" s="1"/>
      <c r="K763" s="1"/>
      <c r="L763" s="1"/>
      <c r="M763" s="1"/>
      <c r="N763" s="1"/>
    </row>
    <row r="764" spans="1:14" x14ac:dyDescent="0.3">
      <c r="A764" s="18" t="s">
        <v>12</v>
      </c>
      <c r="B764" s="29">
        <v>0</v>
      </c>
      <c r="C764" s="29">
        <v>0</v>
      </c>
      <c r="D764" s="29">
        <v>39.36</v>
      </c>
      <c r="E764" s="29">
        <v>0</v>
      </c>
      <c r="F764" s="29">
        <v>0</v>
      </c>
      <c r="G764" s="29">
        <v>39.36</v>
      </c>
      <c r="H764" s="28">
        <v>45458</v>
      </c>
      <c r="I764" s="5" t="str">
        <f>"FY "&amp;IF(MONTH(Table1[[#This Row],[SCO Pay Date]])&gt;=7,YEAR(Table1[[#This Row],[SCO Pay Date]]),YEAR(Table1[[#This Row],[SCO Pay Date]])-1)&amp;"-"&amp;RIGHT(IF(MONTH(Table1[[#This Row],[SCO Pay Date]])&gt;=7,YEAR(Table1[[#This Row],[SCO Pay Date]])+1,YEAR(Table1[[#This Row],[SCO Pay Date]])),2)</f>
        <v>FY 2023-24</v>
      </c>
      <c r="J764" s="1"/>
      <c r="K764" s="1"/>
      <c r="L764" s="1"/>
      <c r="M764" s="1"/>
      <c r="N764" s="1"/>
    </row>
    <row r="765" spans="1:14" x14ac:dyDescent="0.3">
      <c r="A765" s="18" t="s">
        <v>11</v>
      </c>
      <c r="B765" s="29">
        <v>0</v>
      </c>
      <c r="C765" s="29">
        <v>0</v>
      </c>
      <c r="D765" s="29">
        <v>256.66000000000003</v>
      </c>
      <c r="E765" s="29">
        <v>0</v>
      </c>
      <c r="F765" s="29">
        <v>0</v>
      </c>
      <c r="G765" s="29">
        <v>256.66000000000003</v>
      </c>
      <c r="H765" s="28">
        <v>45458</v>
      </c>
      <c r="I765" s="5" t="str">
        <f>"FY "&amp;IF(MONTH(Table1[[#This Row],[SCO Pay Date]])&gt;=7,YEAR(Table1[[#This Row],[SCO Pay Date]]),YEAR(Table1[[#This Row],[SCO Pay Date]])-1)&amp;"-"&amp;RIGHT(IF(MONTH(Table1[[#This Row],[SCO Pay Date]])&gt;=7,YEAR(Table1[[#This Row],[SCO Pay Date]])+1,YEAR(Table1[[#This Row],[SCO Pay Date]])),2)</f>
        <v>FY 2023-24</v>
      </c>
      <c r="J765" s="1"/>
      <c r="K765" s="1"/>
      <c r="L765" s="1"/>
      <c r="M765" s="1"/>
      <c r="N765" s="1"/>
    </row>
    <row r="766" spans="1:14" x14ac:dyDescent="0.3">
      <c r="A766" s="18" t="s">
        <v>10</v>
      </c>
      <c r="B766" s="29">
        <v>0</v>
      </c>
      <c r="C766" s="29">
        <v>0</v>
      </c>
      <c r="D766" s="29">
        <v>1929.46</v>
      </c>
      <c r="E766" s="29">
        <v>0</v>
      </c>
      <c r="F766" s="29">
        <v>0</v>
      </c>
      <c r="G766" s="29">
        <v>1929.46</v>
      </c>
      <c r="H766" s="28">
        <v>45458</v>
      </c>
      <c r="I766" s="5" t="str">
        <f>"FY "&amp;IF(MONTH(Table1[[#This Row],[SCO Pay Date]])&gt;=7,YEAR(Table1[[#This Row],[SCO Pay Date]]),YEAR(Table1[[#This Row],[SCO Pay Date]])-1)&amp;"-"&amp;RIGHT(IF(MONTH(Table1[[#This Row],[SCO Pay Date]])&gt;=7,YEAR(Table1[[#This Row],[SCO Pay Date]])+1,YEAR(Table1[[#This Row],[SCO Pay Date]])),2)</f>
        <v>FY 2023-24</v>
      </c>
      <c r="J766" s="1"/>
      <c r="K766" s="1"/>
      <c r="L766" s="1"/>
      <c r="M766" s="1"/>
      <c r="N766" s="1"/>
    </row>
    <row r="767" spans="1:14" x14ac:dyDescent="0.3">
      <c r="A767" s="18" t="s">
        <v>9</v>
      </c>
      <c r="B767" s="29">
        <v>0</v>
      </c>
      <c r="C767" s="29">
        <v>0</v>
      </c>
      <c r="D767" s="29">
        <v>2215.5</v>
      </c>
      <c r="E767" s="29">
        <v>0</v>
      </c>
      <c r="F767" s="29">
        <v>0</v>
      </c>
      <c r="G767" s="29">
        <v>2215.5</v>
      </c>
      <c r="H767" s="28">
        <v>45458</v>
      </c>
      <c r="I767" s="5" t="str">
        <f>"FY "&amp;IF(MONTH(Table1[[#This Row],[SCO Pay Date]])&gt;=7,YEAR(Table1[[#This Row],[SCO Pay Date]]),YEAR(Table1[[#This Row],[SCO Pay Date]])-1)&amp;"-"&amp;RIGHT(IF(MONTH(Table1[[#This Row],[SCO Pay Date]])&gt;=7,YEAR(Table1[[#This Row],[SCO Pay Date]])+1,YEAR(Table1[[#This Row],[SCO Pay Date]])),2)</f>
        <v>FY 2023-24</v>
      </c>
      <c r="J767" s="1"/>
      <c r="K767" s="1"/>
      <c r="L767" s="1"/>
      <c r="M767" s="1"/>
      <c r="N767" s="1"/>
    </row>
    <row r="768" spans="1:14" x14ac:dyDescent="0.3">
      <c r="A768" s="18" t="s">
        <v>8</v>
      </c>
      <c r="B768" s="29">
        <v>0</v>
      </c>
      <c r="C768" s="29">
        <v>0</v>
      </c>
      <c r="D768" s="29">
        <v>2727</v>
      </c>
      <c r="E768" s="29">
        <v>0</v>
      </c>
      <c r="F768" s="29">
        <v>0</v>
      </c>
      <c r="G768" s="29">
        <v>2727</v>
      </c>
      <c r="H768" s="28">
        <v>45458</v>
      </c>
      <c r="I768" s="5" t="str">
        <f>"FY "&amp;IF(MONTH(Table1[[#This Row],[SCO Pay Date]])&gt;=7,YEAR(Table1[[#This Row],[SCO Pay Date]]),YEAR(Table1[[#This Row],[SCO Pay Date]])-1)&amp;"-"&amp;RIGHT(IF(MONTH(Table1[[#This Row],[SCO Pay Date]])&gt;=7,YEAR(Table1[[#This Row],[SCO Pay Date]])+1,YEAR(Table1[[#This Row],[SCO Pay Date]])),2)</f>
        <v>FY 2023-24</v>
      </c>
      <c r="J768" s="1"/>
      <c r="K768" s="1"/>
      <c r="L768" s="1"/>
      <c r="M768" s="1"/>
      <c r="N768" s="1"/>
    </row>
    <row r="769" spans="1:14" x14ac:dyDescent="0.3">
      <c r="A769" s="18" t="s">
        <v>7</v>
      </c>
      <c r="B769" s="29">
        <v>0</v>
      </c>
      <c r="C769" s="29">
        <v>0</v>
      </c>
      <c r="D769" s="29">
        <v>923.64</v>
      </c>
      <c r="E769" s="29">
        <v>0</v>
      </c>
      <c r="F769" s="29">
        <v>0</v>
      </c>
      <c r="G769" s="29">
        <v>923.64</v>
      </c>
      <c r="H769" s="28">
        <v>45458</v>
      </c>
      <c r="I769" s="5" t="str">
        <f>"FY "&amp;IF(MONTH(Table1[[#This Row],[SCO Pay Date]])&gt;=7,YEAR(Table1[[#This Row],[SCO Pay Date]]),YEAR(Table1[[#This Row],[SCO Pay Date]])-1)&amp;"-"&amp;RIGHT(IF(MONTH(Table1[[#This Row],[SCO Pay Date]])&gt;=7,YEAR(Table1[[#This Row],[SCO Pay Date]])+1,YEAR(Table1[[#This Row],[SCO Pay Date]])),2)</f>
        <v>FY 2023-24</v>
      </c>
      <c r="J769" s="1"/>
      <c r="K769" s="1"/>
      <c r="L769" s="1"/>
      <c r="M769" s="1"/>
      <c r="N769" s="1"/>
    </row>
    <row r="770" spans="1:14" x14ac:dyDescent="0.3">
      <c r="A770" s="18" t="s">
        <v>6</v>
      </c>
      <c r="B770" s="29">
        <v>0</v>
      </c>
      <c r="C770" s="29">
        <v>0</v>
      </c>
      <c r="D770" s="29">
        <v>355.22</v>
      </c>
      <c r="E770" s="29">
        <v>0</v>
      </c>
      <c r="F770" s="29">
        <v>0</v>
      </c>
      <c r="G770" s="29">
        <v>355.22</v>
      </c>
      <c r="H770" s="28">
        <v>45458</v>
      </c>
      <c r="I770" s="5" t="str">
        <f>"FY "&amp;IF(MONTH(Table1[[#This Row],[SCO Pay Date]])&gt;=7,YEAR(Table1[[#This Row],[SCO Pay Date]]),YEAR(Table1[[#This Row],[SCO Pay Date]])-1)&amp;"-"&amp;RIGHT(IF(MONTH(Table1[[#This Row],[SCO Pay Date]])&gt;=7,YEAR(Table1[[#This Row],[SCO Pay Date]])+1,YEAR(Table1[[#This Row],[SCO Pay Date]])),2)</f>
        <v>FY 2023-24</v>
      </c>
      <c r="J770" s="1"/>
      <c r="K770" s="1"/>
      <c r="L770" s="1"/>
      <c r="M770" s="1"/>
      <c r="N770" s="1"/>
    </row>
    <row r="771" spans="1:14" x14ac:dyDescent="0.3">
      <c r="A771" s="18" t="s">
        <v>5</v>
      </c>
      <c r="B771" s="29">
        <v>0</v>
      </c>
      <c r="C771" s="29">
        <v>0</v>
      </c>
      <c r="D771" s="29">
        <v>1137.07</v>
      </c>
      <c r="E771" s="29">
        <v>0</v>
      </c>
      <c r="F771" s="29">
        <v>0</v>
      </c>
      <c r="G771" s="29">
        <v>1137.07</v>
      </c>
      <c r="H771" s="28">
        <v>45458</v>
      </c>
      <c r="I771" s="5" t="str">
        <f>"FY "&amp;IF(MONTH(Table1[[#This Row],[SCO Pay Date]])&gt;=7,YEAR(Table1[[#This Row],[SCO Pay Date]]),YEAR(Table1[[#This Row],[SCO Pay Date]])-1)&amp;"-"&amp;RIGHT(IF(MONTH(Table1[[#This Row],[SCO Pay Date]])&gt;=7,YEAR(Table1[[#This Row],[SCO Pay Date]])+1,YEAR(Table1[[#This Row],[SCO Pay Date]])),2)</f>
        <v>FY 2023-24</v>
      </c>
      <c r="J771" s="1"/>
      <c r="K771" s="1"/>
      <c r="L771" s="1"/>
      <c r="M771" s="1"/>
      <c r="N771" s="1"/>
    </row>
    <row r="772" spans="1:14" x14ac:dyDescent="0.3">
      <c r="A772" s="18" t="s">
        <v>4</v>
      </c>
      <c r="B772" s="29">
        <v>0</v>
      </c>
      <c r="C772" s="29">
        <v>0</v>
      </c>
      <c r="D772" s="29">
        <v>118.97</v>
      </c>
      <c r="E772" s="29">
        <v>0</v>
      </c>
      <c r="F772" s="29">
        <v>0</v>
      </c>
      <c r="G772" s="29">
        <v>118.97</v>
      </c>
      <c r="H772" s="28">
        <v>45458</v>
      </c>
      <c r="I772" s="5" t="str">
        <f>"FY "&amp;IF(MONTH(Table1[[#This Row],[SCO Pay Date]])&gt;=7,YEAR(Table1[[#This Row],[SCO Pay Date]]),YEAR(Table1[[#This Row],[SCO Pay Date]])-1)&amp;"-"&amp;RIGHT(IF(MONTH(Table1[[#This Row],[SCO Pay Date]])&gt;=7,YEAR(Table1[[#This Row],[SCO Pay Date]])+1,YEAR(Table1[[#This Row],[SCO Pay Date]])),2)</f>
        <v>FY 2023-24</v>
      </c>
      <c r="J772" s="1"/>
      <c r="K772" s="1"/>
      <c r="L772" s="1"/>
      <c r="M772" s="1"/>
      <c r="N772" s="1"/>
    </row>
    <row r="773" spans="1:14" x14ac:dyDescent="0.3">
      <c r="A773" s="18" t="s">
        <v>3</v>
      </c>
      <c r="B773" s="29">
        <v>0</v>
      </c>
      <c r="C773" s="29">
        <v>0</v>
      </c>
      <c r="D773" s="29">
        <v>2589.88</v>
      </c>
      <c r="E773" s="29">
        <v>0</v>
      </c>
      <c r="F773" s="29">
        <v>0</v>
      </c>
      <c r="G773" s="29">
        <v>2589.88</v>
      </c>
      <c r="H773" s="28">
        <v>45458</v>
      </c>
      <c r="I773" s="5" t="str">
        <f>"FY "&amp;IF(MONTH(Table1[[#This Row],[SCO Pay Date]])&gt;=7,YEAR(Table1[[#This Row],[SCO Pay Date]]),YEAR(Table1[[#This Row],[SCO Pay Date]])-1)&amp;"-"&amp;RIGHT(IF(MONTH(Table1[[#This Row],[SCO Pay Date]])&gt;=7,YEAR(Table1[[#This Row],[SCO Pay Date]])+1,YEAR(Table1[[#This Row],[SCO Pay Date]])),2)</f>
        <v>FY 2023-24</v>
      </c>
      <c r="J773" s="1"/>
      <c r="K773" s="1"/>
      <c r="L773" s="1"/>
      <c r="M773" s="1"/>
      <c r="N773" s="1"/>
    </row>
    <row r="774" spans="1:14" x14ac:dyDescent="0.3">
      <c r="A774" s="18" t="s">
        <v>2</v>
      </c>
      <c r="B774" s="29">
        <v>0</v>
      </c>
      <c r="C774" s="29">
        <v>0</v>
      </c>
      <c r="D774" s="29">
        <v>279.07</v>
      </c>
      <c r="E774" s="29">
        <v>0</v>
      </c>
      <c r="F774" s="29">
        <v>0</v>
      </c>
      <c r="G774" s="29">
        <v>279.07</v>
      </c>
      <c r="H774" s="28">
        <v>45458</v>
      </c>
      <c r="I774" s="5" t="str">
        <f>"FY "&amp;IF(MONTH(Table1[[#This Row],[SCO Pay Date]])&gt;=7,YEAR(Table1[[#This Row],[SCO Pay Date]]),YEAR(Table1[[#This Row],[SCO Pay Date]])-1)&amp;"-"&amp;RIGHT(IF(MONTH(Table1[[#This Row],[SCO Pay Date]])&gt;=7,YEAR(Table1[[#This Row],[SCO Pay Date]])+1,YEAR(Table1[[#This Row],[SCO Pay Date]])),2)</f>
        <v>FY 2023-24</v>
      </c>
      <c r="J774" s="1"/>
      <c r="K774" s="1"/>
      <c r="L774" s="1"/>
      <c r="M774" s="1"/>
      <c r="N774" s="1"/>
    </row>
    <row r="775" spans="1:14" x14ac:dyDescent="0.3">
      <c r="A775" s="18" t="s">
        <v>1</v>
      </c>
      <c r="B775" s="29">
        <v>0</v>
      </c>
      <c r="C775" s="29">
        <v>0</v>
      </c>
      <c r="D775" s="29">
        <v>4012.79</v>
      </c>
      <c r="E775" s="29">
        <v>0</v>
      </c>
      <c r="F775" s="29">
        <v>0</v>
      </c>
      <c r="G775" s="29">
        <v>4012.79</v>
      </c>
      <c r="H775" s="28">
        <v>45458</v>
      </c>
      <c r="I775" s="5" t="str">
        <f>"FY "&amp;IF(MONTH(Table1[[#This Row],[SCO Pay Date]])&gt;=7,YEAR(Table1[[#This Row],[SCO Pay Date]]),YEAR(Table1[[#This Row],[SCO Pay Date]])-1)&amp;"-"&amp;RIGHT(IF(MONTH(Table1[[#This Row],[SCO Pay Date]])&gt;=7,YEAR(Table1[[#This Row],[SCO Pay Date]])+1,YEAR(Table1[[#This Row],[SCO Pay Date]])),2)</f>
        <v>FY 2023-24</v>
      </c>
      <c r="J775" s="1"/>
      <c r="K775" s="1"/>
      <c r="L775" s="1"/>
      <c r="M775" s="1"/>
      <c r="N775" s="1"/>
    </row>
    <row r="776" spans="1:14" x14ac:dyDescent="0.3">
      <c r="A776" s="18" t="s">
        <v>0</v>
      </c>
      <c r="B776" s="29">
        <v>0</v>
      </c>
      <c r="C776" s="29">
        <v>0</v>
      </c>
      <c r="D776" s="29">
        <v>1162.32</v>
      </c>
      <c r="E776" s="29">
        <v>0</v>
      </c>
      <c r="F776" s="29">
        <v>0</v>
      </c>
      <c r="G776" s="29">
        <v>1162.32</v>
      </c>
      <c r="H776" s="28">
        <v>45458</v>
      </c>
      <c r="I776" s="5" t="str">
        <f>"FY "&amp;IF(MONTH(Table1[[#This Row],[SCO Pay Date]])&gt;=7,YEAR(Table1[[#This Row],[SCO Pay Date]]),YEAR(Table1[[#This Row],[SCO Pay Date]])-1)&amp;"-"&amp;RIGHT(IF(MONTH(Table1[[#This Row],[SCO Pay Date]])&gt;=7,YEAR(Table1[[#This Row],[SCO Pay Date]])+1,YEAR(Table1[[#This Row],[SCO Pay Date]])),2)</f>
        <v>FY 2023-24</v>
      </c>
      <c r="J776" s="1"/>
      <c r="K776" s="1"/>
      <c r="L776" s="1"/>
      <c r="M776" s="1"/>
      <c r="N776" s="1"/>
    </row>
    <row r="777" spans="1:14" x14ac:dyDescent="0.3">
      <c r="A777" s="30" t="s">
        <v>57</v>
      </c>
      <c r="B777" s="31">
        <v>2319.63</v>
      </c>
      <c r="C777" s="31" t="s">
        <v>101</v>
      </c>
      <c r="D777" s="31" t="s">
        <v>101</v>
      </c>
      <c r="E777" s="31" t="s">
        <v>101</v>
      </c>
      <c r="F777" s="31" t="s">
        <v>101</v>
      </c>
      <c r="G777" s="31">
        <v>2319.63</v>
      </c>
      <c r="H777" s="28">
        <v>45519</v>
      </c>
      <c r="I777" s="29" t="str">
        <f>"FY "&amp;IF(MONTH(Table1[[#This Row],[SCO Pay Date]])&gt;=7,YEAR(Table1[[#This Row],[SCO Pay Date]]),YEAR(Table1[[#This Row],[SCO Pay Date]])-1)&amp;"-"&amp;RIGHT(IF(MONTH(Table1[[#This Row],[SCO Pay Date]])&gt;=7,YEAR(Table1[[#This Row],[SCO Pay Date]])+1,YEAR(Table1[[#This Row],[SCO Pay Date]])),2)</f>
        <v>FY 2024-25</v>
      </c>
      <c r="J777" s="1"/>
      <c r="K777" s="1"/>
      <c r="L777" s="1"/>
      <c r="M777" s="1"/>
      <c r="N777" s="1"/>
    </row>
    <row r="778" spans="1:14" x14ac:dyDescent="0.3">
      <c r="A778" s="30" t="s">
        <v>90</v>
      </c>
      <c r="B778" s="31">
        <v>29.46</v>
      </c>
      <c r="C778" s="31" t="s">
        <v>101</v>
      </c>
      <c r="D778" s="31" t="s">
        <v>101</v>
      </c>
      <c r="E778" s="31" t="s">
        <v>101</v>
      </c>
      <c r="F778" s="31" t="s">
        <v>101</v>
      </c>
      <c r="G778" s="31">
        <v>29.46</v>
      </c>
      <c r="H778" s="28">
        <v>45519</v>
      </c>
      <c r="I778" s="29" t="str">
        <f>"FY "&amp;IF(MONTH(Table1[[#This Row],[SCO Pay Date]])&gt;=7,YEAR(Table1[[#This Row],[SCO Pay Date]]),YEAR(Table1[[#This Row],[SCO Pay Date]])-1)&amp;"-"&amp;RIGHT(IF(MONTH(Table1[[#This Row],[SCO Pay Date]])&gt;=7,YEAR(Table1[[#This Row],[SCO Pay Date]])+1,YEAR(Table1[[#This Row],[SCO Pay Date]])),2)</f>
        <v>FY 2024-25</v>
      </c>
      <c r="J778" s="1"/>
      <c r="K778" s="1"/>
      <c r="L778" s="1"/>
      <c r="M778" s="1"/>
      <c r="N778" s="1"/>
    </row>
    <row r="779" spans="1:14" x14ac:dyDescent="0.3">
      <c r="A779" s="30" t="s">
        <v>56</v>
      </c>
      <c r="B779" s="31">
        <v>74.84</v>
      </c>
      <c r="C779" s="31" t="s">
        <v>101</v>
      </c>
      <c r="D779" s="31" t="s">
        <v>101</v>
      </c>
      <c r="E779" s="31" t="s">
        <v>101</v>
      </c>
      <c r="F779" s="31" t="s">
        <v>101</v>
      </c>
      <c r="G779" s="31">
        <v>74.84</v>
      </c>
      <c r="H779" s="28">
        <v>45519</v>
      </c>
      <c r="I779" s="29" t="str">
        <f>"FY "&amp;IF(MONTH(Table1[[#This Row],[SCO Pay Date]])&gt;=7,YEAR(Table1[[#This Row],[SCO Pay Date]]),YEAR(Table1[[#This Row],[SCO Pay Date]])-1)&amp;"-"&amp;RIGHT(IF(MONTH(Table1[[#This Row],[SCO Pay Date]])&gt;=7,YEAR(Table1[[#This Row],[SCO Pay Date]])+1,YEAR(Table1[[#This Row],[SCO Pay Date]])),2)</f>
        <v>FY 2024-25</v>
      </c>
      <c r="J779" s="1"/>
      <c r="K779" s="1"/>
      <c r="L779" s="1"/>
      <c r="M779" s="1"/>
      <c r="N779" s="1"/>
    </row>
    <row r="780" spans="1:14" x14ac:dyDescent="0.3">
      <c r="A780" s="30" t="s">
        <v>55</v>
      </c>
      <c r="B780" s="31">
        <v>195.12</v>
      </c>
      <c r="C780" s="31" t="s">
        <v>101</v>
      </c>
      <c r="D780" s="31" t="s">
        <v>101</v>
      </c>
      <c r="E780" s="31" t="s">
        <v>101</v>
      </c>
      <c r="F780" s="31" t="s">
        <v>101</v>
      </c>
      <c r="G780" s="31">
        <v>195.12</v>
      </c>
      <c r="H780" s="28">
        <v>45519</v>
      </c>
      <c r="I780" s="29" t="str">
        <f>"FY "&amp;IF(MONTH(Table1[[#This Row],[SCO Pay Date]])&gt;=7,YEAR(Table1[[#This Row],[SCO Pay Date]]),YEAR(Table1[[#This Row],[SCO Pay Date]])-1)&amp;"-"&amp;RIGHT(IF(MONTH(Table1[[#This Row],[SCO Pay Date]])&gt;=7,YEAR(Table1[[#This Row],[SCO Pay Date]])+1,YEAR(Table1[[#This Row],[SCO Pay Date]])),2)</f>
        <v>FY 2024-25</v>
      </c>
      <c r="J780" s="1"/>
      <c r="K780" s="1"/>
      <c r="L780" s="1"/>
      <c r="M780" s="1"/>
      <c r="N780" s="1"/>
    </row>
    <row r="781" spans="1:14" x14ac:dyDescent="0.3">
      <c r="A781" s="30" t="s">
        <v>54</v>
      </c>
      <c r="B781" s="31">
        <v>340.68</v>
      </c>
      <c r="C781" s="31" t="s">
        <v>101</v>
      </c>
      <c r="D781" s="31" t="s">
        <v>101</v>
      </c>
      <c r="E781" s="31" t="s">
        <v>101</v>
      </c>
      <c r="F781" s="31" t="s">
        <v>101</v>
      </c>
      <c r="G781" s="31">
        <v>340.68</v>
      </c>
      <c r="H781" s="28">
        <v>45519</v>
      </c>
      <c r="I781" s="29" t="str">
        <f>"FY "&amp;IF(MONTH(Table1[[#This Row],[SCO Pay Date]])&gt;=7,YEAR(Table1[[#This Row],[SCO Pay Date]]),YEAR(Table1[[#This Row],[SCO Pay Date]])-1)&amp;"-"&amp;RIGHT(IF(MONTH(Table1[[#This Row],[SCO Pay Date]])&gt;=7,YEAR(Table1[[#This Row],[SCO Pay Date]])+1,YEAR(Table1[[#This Row],[SCO Pay Date]])),2)</f>
        <v>FY 2024-25</v>
      </c>
      <c r="J781" s="1"/>
      <c r="K781" s="1"/>
      <c r="L781" s="1"/>
      <c r="M781" s="1"/>
      <c r="N781" s="1"/>
    </row>
    <row r="782" spans="1:14" x14ac:dyDescent="0.3">
      <c r="A782" s="30" t="s">
        <v>53</v>
      </c>
      <c r="B782" s="31">
        <v>86.48</v>
      </c>
      <c r="C782" s="31" t="s">
        <v>101</v>
      </c>
      <c r="D782" s="31" t="s">
        <v>101</v>
      </c>
      <c r="E782" s="31" t="s">
        <v>101</v>
      </c>
      <c r="F782" s="31" t="s">
        <v>101</v>
      </c>
      <c r="G782" s="31">
        <v>86.48</v>
      </c>
      <c r="H782" s="28">
        <v>45519</v>
      </c>
      <c r="I782" s="29" t="str">
        <f>"FY "&amp;IF(MONTH(Table1[[#This Row],[SCO Pay Date]])&gt;=7,YEAR(Table1[[#This Row],[SCO Pay Date]]),YEAR(Table1[[#This Row],[SCO Pay Date]])-1)&amp;"-"&amp;RIGHT(IF(MONTH(Table1[[#This Row],[SCO Pay Date]])&gt;=7,YEAR(Table1[[#This Row],[SCO Pay Date]])+1,YEAR(Table1[[#This Row],[SCO Pay Date]])),2)</f>
        <v>FY 2024-25</v>
      </c>
      <c r="J782" s="1"/>
      <c r="K782" s="1"/>
      <c r="L782" s="1"/>
      <c r="M782" s="1"/>
      <c r="N782" s="1"/>
    </row>
    <row r="783" spans="1:14" x14ac:dyDescent="0.3">
      <c r="A783" s="30" t="s">
        <v>52</v>
      </c>
      <c r="B783" s="31">
        <v>60.36</v>
      </c>
      <c r="C783" s="31" t="s">
        <v>101</v>
      </c>
      <c r="D783" s="31" t="s">
        <v>101</v>
      </c>
      <c r="E783" s="31" t="s">
        <v>101</v>
      </c>
      <c r="F783" s="31" t="s">
        <v>101</v>
      </c>
      <c r="G783" s="31">
        <v>60.36</v>
      </c>
      <c r="H783" s="28">
        <v>45519</v>
      </c>
      <c r="I783" s="29" t="str">
        <f>"FY "&amp;IF(MONTH(Table1[[#This Row],[SCO Pay Date]])&gt;=7,YEAR(Table1[[#This Row],[SCO Pay Date]]),YEAR(Table1[[#This Row],[SCO Pay Date]])-1)&amp;"-"&amp;RIGHT(IF(MONTH(Table1[[#This Row],[SCO Pay Date]])&gt;=7,YEAR(Table1[[#This Row],[SCO Pay Date]])+1,YEAR(Table1[[#This Row],[SCO Pay Date]])),2)</f>
        <v>FY 2024-25</v>
      </c>
      <c r="J783" s="1"/>
      <c r="K783" s="1"/>
      <c r="L783" s="1"/>
      <c r="M783" s="1"/>
      <c r="N783" s="1"/>
    </row>
    <row r="784" spans="1:14" x14ac:dyDescent="0.3">
      <c r="A784" s="30" t="s">
        <v>51</v>
      </c>
      <c r="B784" s="31">
        <v>1560.63</v>
      </c>
      <c r="C784" s="31" t="s">
        <v>101</v>
      </c>
      <c r="D784" s="31" t="s">
        <v>101</v>
      </c>
      <c r="E784" s="31" t="s">
        <v>101</v>
      </c>
      <c r="F784" s="31" t="s">
        <v>101</v>
      </c>
      <c r="G784" s="31">
        <v>1560.63</v>
      </c>
      <c r="H784" s="28">
        <v>45519</v>
      </c>
      <c r="I784" s="29" t="str">
        <f>"FY "&amp;IF(MONTH(Table1[[#This Row],[SCO Pay Date]])&gt;=7,YEAR(Table1[[#This Row],[SCO Pay Date]]),YEAR(Table1[[#This Row],[SCO Pay Date]])-1)&amp;"-"&amp;RIGHT(IF(MONTH(Table1[[#This Row],[SCO Pay Date]])&gt;=7,YEAR(Table1[[#This Row],[SCO Pay Date]])+1,YEAR(Table1[[#This Row],[SCO Pay Date]])),2)</f>
        <v>FY 2024-25</v>
      </c>
      <c r="J784" s="1"/>
      <c r="K784" s="1"/>
      <c r="L784" s="1"/>
      <c r="M784" s="1"/>
      <c r="N784" s="1"/>
    </row>
    <row r="785" spans="1:14" x14ac:dyDescent="0.3">
      <c r="A785" s="30" t="s">
        <v>50</v>
      </c>
      <c r="B785" s="31">
        <v>65.73</v>
      </c>
      <c r="C785" s="31" t="s">
        <v>101</v>
      </c>
      <c r="D785" s="31" t="s">
        <v>101</v>
      </c>
      <c r="E785" s="31" t="s">
        <v>101</v>
      </c>
      <c r="F785" s="31" t="s">
        <v>101</v>
      </c>
      <c r="G785" s="31">
        <v>65.73</v>
      </c>
      <c r="H785" s="28">
        <v>45519</v>
      </c>
      <c r="I785" s="29" t="str">
        <f>"FY "&amp;IF(MONTH(Table1[[#This Row],[SCO Pay Date]])&gt;=7,YEAR(Table1[[#This Row],[SCO Pay Date]]),YEAR(Table1[[#This Row],[SCO Pay Date]])-1)&amp;"-"&amp;RIGHT(IF(MONTH(Table1[[#This Row],[SCO Pay Date]])&gt;=7,YEAR(Table1[[#This Row],[SCO Pay Date]])+1,YEAR(Table1[[#This Row],[SCO Pay Date]])),2)</f>
        <v>FY 2024-25</v>
      </c>
      <c r="J785" s="1"/>
      <c r="K785" s="1"/>
      <c r="L785" s="1"/>
      <c r="M785" s="1"/>
      <c r="N785" s="1"/>
    </row>
    <row r="786" spans="1:14" x14ac:dyDescent="0.3">
      <c r="A786" s="30" t="s">
        <v>49</v>
      </c>
      <c r="B786" s="31">
        <v>251.32</v>
      </c>
      <c r="C786" s="31" t="s">
        <v>101</v>
      </c>
      <c r="D786" s="31" t="s">
        <v>101</v>
      </c>
      <c r="E786" s="31" t="s">
        <v>101</v>
      </c>
      <c r="F786" s="31" t="s">
        <v>101</v>
      </c>
      <c r="G786" s="31">
        <v>251.32</v>
      </c>
      <c r="H786" s="28">
        <v>45519</v>
      </c>
      <c r="I786" s="29" t="str">
        <f>"FY "&amp;IF(MONTH(Table1[[#This Row],[SCO Pay Date]])&gt;=7,YEAR(Table1[[#This Row],[SCO Pay Date]]),YEAR(Table1[[#This Row],[SCO Pay Date]])-1)&amp;"-"&amp;RIGHT(IF(MONTH(Table1[[#This Row],[SCO Pay Date]])&gt;=7,YEAR(Table1[[#This Row],[SCO Pay Date]])+1,YEAR(Table1[[#This Row],[SCO Pay Date]])),2)</f>
        <v>FY 2024-25</v>
      </c>
      <c r="J786" s="1"/>
      <c r="K786" s="1"/>
      <c r="L786" s="1"/>
      <c r="M786" s="1"/>
      <c r="N786" s="1"/>
    </row>
    <row r="787" spans="1:14" x14ac:dyDescent="0.3">
      <c r="A787" s="30" t="s">
        <v>48</v>
      </c>
      <c r="B787" s="31">
        <v>1631.69</v>
      </c>
      <c r="C787" s="31" t="s">
        <v>101</v>
      </c>
      <c r="D787" s="31" t="s">
        <v>101</v>
      </c>
      <c r="E787" s="31" t="s">
        <v>101</v>
      </c>
      <c r="F787" s="31" t="s">
        <v>101</v>
      </c>
      <c r="G787" s="31">
        <v>1631.69</v>
      </c>
      <c r="H787" s="28">
        <v>45519</v>
      </c>
      <c r="I787" s="29" t="str">
        <f>"FY "&amp;IF(MONTH(Table1[[#This Row],[SCO Pay Date]])&gt;=7,YEAR(Table1[[#This Row],[SCO Pay Date]]),YEAR(Table1[[#This Row],[SCO Pay Date]])-1)&amp;"-"&amp;RIGHT(IF(MONTH(Table1[[#This Row],[SCO Pay Date]])&gt;=7,YEAR(Table1[[#This Row],[SCO Pay Date]])+1,YEAR(Table1[[#This Row],[SCO Pay Date]])),2)</f>
        <v>FY 2024-25</v>
      </c>
      <c r="J787" s="1"/>
      <c r="K787" s="1"/>
      <c r="L787" s="1"/>
      <c r="M787" s="1"/>
      <c r="N787" s="1"/>
    </row>
    <row r="788" spans="1:14" x14ac:dyDescent="0.3">
      <c r="A788" s="30" t="s">
        <v>47</v>
      </c>
      <c r="B788" s="31">
        <v>69.89</v>
      </c>
      <c r="C788" s="31" t="s">
        <v>101</v>
      </c>
      <c r="D788" s="31" t="s">
        <v>101</v>
      </c>
      <c r="E788" s="31" t="s">
        <v>101</v>
      </c>
      <c r="F788" s="31" t="s">
        <v>101</v>
      </c>
      <c r="G788" s="31">
        <v>69.89</v>
      </c>
      <c r="H788" s="28">
        <v>45519</v>
      </c>
      <c r="I788" s="29" t="str">
        <f>"FY "&amp;IF(MONTH(Table1[[#This Row],[SCO Pay Date]])&gt;=7,YEAR(Table1[[#This Row],[SCO Pay Date]]),YEAR(Table1[[#This Row],[SCO Pay Date]])-1)&amp;"-"&amp;RIGHT(IF(MONTH(Table1[[#This Row],[SCO Pay Date]])&gt;=7,YEAR(Table1[[#This Row],[SCO Pay Date]])+1,YEAR(Table1[[#This Row],[SCO Pay Date]])),2)</f>
        <v>FY 2024-25</v>
      </c>
      <c r="J788" s="1"/>
      <c r="K788" s="1"/>
      <c r="L788" s="1"/>
      <c r="M788" s="1"/>
      <c r="N788" s="1"/>
    </row>
    <row r="789" spans="1:14" x14ac:dyDescent="0.3">
      <c r="A789" s="30" t="s">
        <v>46</v>
      </c>
      <c r="B789" s="31">
        <v>217.11</v>
      </c>
      <c r="C789" s="31" t="s">
        <v>101</v>
      </c>
      <c r="D789" s="31" t="s">
        <v>101</v>
      </c>
      <c r="E789" s="31" t="s">
        <v>101</v>
      </c>
      <c r="F789" s="31" t="s">
        <v>101</v>
      </c>
      <c r="G789" s="31">
        <v>217.11</v>
      </c>
      <c r="H789" s="28">
        <v>45519</v>
      </c>
      <c r="I789" s="29" t="str">
        <f>"FY "&amp;IF(MONTH(Table1[[#This Row],[SCO Pay Date]])&gt;=7,YEAR(Table1[[#This Row],[SCO Pay Date]]),YEAR(Table1[[#This Row],[SCO Pay Date]])-1)&amp;"-"&amp;RIGHT(IF(MONTH(Table1[[#This Row],[SCO Pay Date]])&gt;=7,YEAR(Table1[[#This Row],[SCO Pay Date]])+1,YEAR(Table1[[#This Row],[SCO Pay Date]])),2)</f>
        <v>FY 2024-25</v>
      </c>
      <c r="J789" s="1"/>
      <c r="K789" s="1"/>
      <c r="L789" s="1"/>
      <c r="M789" s="1"/>
      <c r="N789" s="1"/>
    </row>
    <row r="790" spans="1:14" x14ac:dyDescent="0.3">
      <c r="A790" s="30" t="s">
        <v>45</v>
      </c>
      <c r="B790" s="31">
        <v>305.02</v>
      </c>
      <c r="C790" s="31" t="s">
        <v>101</v>
      </c>
      <c r="D790" s="31" t="s">
        <v>101</v>
      </c>
      <c r="E790" s="31" t="s">
        <v>101</v>
      </c>
      <c r="F790" s="31" t="s">
        <v>101</v>
      </c>
      <c r="G790" s="31">
        <v>305.02</v>
      </c>
      <c r="H790" s="28">
        <v>45519</v>
      </c>
      <c r="I790" s="29" t="str">
        <f>"FY "&amp;IF(MONTH(Table1[[#This Row],[SCO Pay Date]])&gt;=7,YEAR(Table1[[#This Row],[SCO Pay Date]]),YEAR(Table1[[#This Row],[SCO Pay Date]])-1)&amp;"-"&amp;RIGHT(IF(MONTH(Table1[[#This Row],[SCO Pay Date]])&gt;=7,YEAR(Table1[[#This Row],[SCO Pay Date]])+1,YEAR(Table1[[#This Row],[SCO Pay Date]])),2)</f>
        <v>FY 2024-25</v>
      </c>
      <c r="J790" s="1"/>
      <c r="K790" s="1"/>
      <c r="L790" s="1"/>
      <c r="M790" s="1"/>
      <c r="N790" s="1"/>
    </row>
    <row r="791" spans="1:14" x14ac:dyDescent="0.3">
      <c r="A791" s="30" t="s">
        <v>44</v>
      </c>
      <c r="B791" s="31">
        <v>44.14</v>
      </c>
      <c r="C791" s="31" t="s">
        <v>101</v>
      </c>
      <c r="D791" s="31" t="s">
        <v>101</v>
      </c>
      <c r="E791" s="31" t="s">
        <v>101</v>
      </c>
      <c r="F791" s="31" t="s">
        <v>101</v>
      </c>
      <c r="G791" s="31">
        <v>44.14</v>
      </c>
      <c r="H791" s="28">
        <v>45519</v>
      </c>
      <c r="I791" s="29" t="str">
        <f>"FY "&amp;IF(MONTH(Table1[[#This Row],[SCO Pay Date]])&gt;=7,YEAR(Table1[[#This Row],[SCO Pay Date]]),YEAR(Table1[[#This Row],[SCO Pay Date]])-1)&amp;"-"&amp;RIGHT(IF(MONTH(Table1[[#This Row],[SCO Pay Date]])&gt;=7,YEAR(Table1[[#This Row],[SCO Pay Date]])+1,YEAR(Table1[[#This Row],[SCO Pay Date]])),2)</f>
        <v>FY 2024-25</v>
      </c>
      <c r="J791" s="1"/>
      <c r="K791" s="1"/>
      <c r="L791" s="1"/>
      <c r="M791" s="1"/>
      <c r="N791" s="1"/>
    </row>
    <row r="792" spans="1:14" x14ac:dyDescent="0.3">
      <c r="A792" s="30" t="s">
        <v>43</v>
      </c>
      <c r="B792" s="31">
        <v>1425.27</v>
      </c>
      <c r="C792" s="31" t="s">
        <v>101</v>
      </c>
      <c r="D792" s="31" t="s">
        <v>101</v>
      </c>
      <c r="E792" s="31" t="s">
        <v>101</v>
      </c>
      <c r="F792" s="31" t="s">
        <v>101</v>
      </c>
      <c r="G792" s="31">
        <v>1425.27</v>
      </c>
      <c r="H792" s="28">
        <v>45519</v>
      </c>
      <c r="I792" s="29" t="str">
        <f>"FY "&amp;IF(MONTH(Table1[[#This Row],[SCO Pay Date]])&gt;=7,YEAR(Table1[[#This Row],[SCO Pay Date]]),YEAR(Table1[[#This Row],[SCO Pay Date]])-1)&amp;"-"&amp;RIGHT(IF(MONTH(Table1[[#This Row],[SCO Pay Date]])&gt;=7,YEAR(Table1[[#This Row],[SCO Pay Date]])+1,YEAR(Table1[[#This Row],[SCO Pay Date]])),2)</f>
        <v>FY 2024-25</v>
      </c>
      <c r="J792" s="1"/>
      <c r="K792" s="1"/>
      <c r="L792" s="1"/>
      <c r="M792" s="1"/>
      <c r="N792" s="1"/>
    </row>
    <row r="793" spans="1:14" x14ac:dyDescent="0.3">
      <c r="A793" s="30" t="s">
        <v>42</v>
      </c>
      <c r="B793" s="31">
        <v>253.45</v>
      </c>
      <c r="C793" s="31" t="s">
        <v>101</v>
      </c>
      <c r="D793" s="31" t="s">
        <v>101</v>
      </c>
      <c r="E793" s="31" t="s">
        <v>101</v>
      </c>
      <c r="F793" s="31" t="s">
        <v>101</v>
      </c>
      <c r="G793" s="31">
        <v>253.45</v>
      </c>
      <c r="H793" s="28">
        <v>45519</v>
      </c>
      <c r="I793" s="29" t="str">
        <f>"FY "&amp;IF(MONTH(Table1[[#This Row],[SCO Pay Date]])&gt;=7,YEAR(Table1[[#This Row],[SCO Pay Date]]),YEAR(Table1[[#This Row],[SCO Pay Date]])-1)&amp;"-"&amp;RIGHT(IF(MONTH(Table1[[#This Row],[SCO Pay Date]])&gt;=7,YEAR(Table1[[#This Row],[SCO Pay Date]])+1,YEAR(Table1[[#This Row],[SCO Pay Date]])),2)</f>
        <v>FY 2024-25</v>
      </c>
      <c r="J793" s="1"/>
      <c r="K793" s="1"/>
      <c r="L793" s="1"/>
      <c r="M793" s="1"/>
      <c r="N793" s="1"/>
    </row>
    <row r="794" spans="1:14" x14ac:dyDescent="0.3">
      <c r="A794" s="30" t="s">
        <v>41</v>
      </c>
      <c r="B794" s="31">
        <v>117.05</v>
      </c>
      <c r="C794" s="31" t="s">
        <v>101</v>
      </c>
      <c r="D794" s="31" t="s">
        <v>101</v>
      </c>
      <c r="E794" s="31" t="s">
        <v>101</v>
      </c>
      <c r="F794" s="31" t="s">
        <v>101</v>
      </c>
      <c r="G794" s="31">
        <v>117.05</v>
      </c>
      <c r="H794" s="28">
        <v>45519</v>
      </c>
      <c r="I794" s="29" t="str">
        <f>"FY "&amp;IF(MONTH(Table1[[#This Row],[SCO Pay Date]])&gt;=7,YEAR(Table1[[#This Row],[SCO Pay Date]]),YEAR(Table1[[#This Row],[SCO Pay Date]])-1)&amp;"-"&amp;RIGHT(IF(MONTH(Table1[[#This Row],[SCO Pay Date]])&gt;=7,YEAR(Table1[[#This Row],[SCO Pay Date]])+1,YEAR(Table1[[#This Row],[SCO Pay Date]])),2)</f>
        <v>FY 2024-25</v>
      </c>
      <c r="J794" s="1"/>
      <c r="K794" s="1"/>
      <c r="L794" s="1"/>
      <c r="M794" s="1"/>
      <c r="N794" s="1"/>
    </row>
    <row r="795" spans="1:14" x14ac:dyDescent="0.3">
      <c r="A795" s="30" t="s">
        <v>40</v>
      </c>
      <c r="B795" s="31">
        <v>65.59</v>
      </c>
      <c r="C795" s="31" t="s">
        <v>101</v>
      </c>
      <c r="D795" s="31" t="s">
        <v>101</v>
      </c>
      <c r="E795" s="31" t="s">
        <v>101</v>
      </c>
      <c r="F795" s="31" t="s">
        <v>101</v>
      </c>
      <c r="G795" s="31">
        <v>65.59</v>
      </c>
      <c r="H795" s="28">
        <v>45519</v>
      </c>
      <c r="I795" s="29" t="str">
        <f>"FY "&amp;IF(MONTH(Table1[[#This Row],[SCO Pay Date]])&gt;=7,YEAR(Table1[[#This Row],[SCO Pay Date]]),YEAR(Table1[[#This Row],[SCO Pay Date]])-1)&amp;"-"&amp;RIGHT(IF(MONTH(Table1[[#This Row],[SCO Pay Date]])&gt;=7,YEAR(Table1[[#This Row],[SCO Pay Date]])+1,YEAR(Table1[[#This Row],[SCO Pay Date]])),2)</f>
        <v>FY 2024-25</v>
      </c>
      <c r="J795" s="1"/>
      <c r="K795" s="1"/>
      <c r="L795" s="1"/>
      <c r="M795" s="1"/>
      <c r="N795" s="1"/>
    </row>
    <row r="796" spans="1:14" x14ac:dyDescent="0.3">
      <c r="A796" s="30" t="s">
        <v>39</v>
      </c>
      <c r="B796" s="31">
        <v>17458.54</v>
      </c>
      <c r="C796" s="31" t="s">
        <v>101</v>
      </c>
      <c r="D796" s="31" t="s">
        <v>101</v>
      </c>
      <c r="E796" s="31" t="s">
        <v>101</v>
      </c>
      <c r="F796" s="31" t="s">
        <v>101</v>
      </c>
      <c r="G796" s="31">
        <v>17458.54</v>
      </c>
      <c r="H796" s="28">
        <v>45519</v>
      </c>
      <c r="I796" s="29" t="str">
        <f>"FY "&amp;IF(MONTH(Table1[[#This Row],[SCO Pay Date]])&gt;=7,YEAR(Table1[[#This Row],[SCO Pay Date]]),YEAR(Table1[[#This Row],[SCO Pay Date]])-1)&amp;"-"&amp;RIGHT(IF(MONTH(Table1[[#This Row],[SCO Pay Date]])&gt;=7,YEAR(Table1[[#This Row],[SCO Pay Date]])+1,YEAR(Table1[[#This Row],[SCO Pay Date]])),2)</f>
        <v>FY 2024-25</v>
      </c>
      <c r="J796" s="1"/>
      <c r="K796" s="1"/>
      <c r="L796" s="1"/>
      <c r="M796" s="1"/>
      <c r="N796" s="1"/>
    </row>
    <row r="797" spans="1:14" x14ac:dyDescent="0.3">
      <c r="A797" s="30" t="s">
        <v>38</v>
      </c>
      <c r="B797" s="31">
        <v>273.37</v>
      </c>
      <c r="C797" s="31" t="s">
        <v>101</v>
      </c>
      <c r="D797" s="31" t="s">
        <v>101</v>
      </c>
      <c r="E797" s="31" t="s">
        <v>101</v>
      </c>
      <c r="F797" s="31" t="s">
        <v>101</v>
      </c>
      <c r="G797" s="31">
        <v>273.37</v>
      </c>
      <c r="H797" s="28">
        <v>45519</v>
      </c>
      <c r="I797" s="29" t="str">
        <f>"FY "&amp;IF(MONTH(Table1[[#This Row],[SCO Pay Date]])&gt;=7,YEAR(Table1[[#This Row],[SCO Pay Date]]),YEAR(Table1[[#This Row],[SCO Pay Date]])-1)&amp;"-"&amp;RIGHT(IF(MONTH(Table1[[#This Row],[SCO Pay Date]])&gt;=7,YEAR(Table1[[#This Row],[SCO Pay Date]])+1,YEAR(Table1[[#This Row],[SCO Pay Date]])),2)</f>
        <v>FY 2024-25</v>
      </c>
      <c r="J797" s="1"/>
      <c r="K797" s="1"/>
      <c r="L797" s="1"/>
      <c r="M797" s="1"/>
      <c r="N797" s="1"/>
    </row>
    <row r="798" spans="1:14" x14ac:dyDescent="0.3">
      <c r="A798" s="30" t="s">
        <v>37</v>
      </c>
      <c r="B798" s="31">
        <v>384.21</v>
      </c>
      <c r="C798" s="31" t="s">
        <v>101</v>
      </c>
      <c r="D798" s="31" t="s">
        <v>101</v>
      </c>
      <c r="E798" s="31" t="s">
        <v>101</v>
      </c>
      <c r="F798" s="31" t="s">
        <v>101</v>
      </c>
      <c r="G798" s="31">
        <v>384.21</v>
      </c>
      <c r="H798" s="28">
        <v>45519</v>
      </c>
      <c r="I798" s="29" t="str">
        <f>"FY "&amp;IF(MONTH(Table1[[#This Row],[SCO Pay Date]])&gt;=7,YEAR(Table1[[#This Row],[SCO Pay Date]]),YEAR(Table1[[#This Row],[SCO Pay Date]])-1)&amp;"-"&amp;RIGHT(IF(MONTH(Table1[[#This Row],[SCO Pay Date]])&gt;=7,YEAR(Table1[[#This Row],[SCO Pay Date]])+1,YEAR(Table1[[#This Row],[SCO Pay Date]])),2)</f>
        <v>FY 2024-25</v>
      </c>
      <c r="J798" s="1"/>
      <c r="K798" s="1"/>
      <c r="L798" s="1"/>
      <c r="M798" s="1"/>
      <c r="N798" s="1"/>
    </row>
    <row r="799" spans="1:14" x14ac:dyDescent="0.3">
      <c r="A799" s="30" t="s">
        <v>36</v>
      </c>
      <c r="B799" s="31">
        <v>43.78</v>
      </c>
      <c r="C799" s="31" t="s">
        <v>101</v>
      </c>
      <c r="D799" s="31" t="s">
        <v>101</v>
      </c>
      <c r="E799" s="31" t="s">
        <v>101</v>
      </c>
      <c r="F799" s="31" t="s">
        <v>101</v>
      </c>
      <c r="G799" s="31">
        <v>43.78</v>
      </c>
      <c r="H799" s="28">
        <v>45519</v>
      </c>
      <c r="I799" s="29" t="str">
        <f>"FY "&amp;IF(MONTH(Table1[[#This Row],[SCO Pay Date]])&gt;=7,YEAR(Table1[[#This Row],[SCO Pay Date]]),YEAR(Table1[[#This Row],[SCO Pay Date]])-1)&amp;"-"&amp;RIGHT(IF(MONTH(Table1[[#This Row],[SCO Pay Date]])&gt;=7,YEAR(Table1[[#This Row],[SCO Pay Date]])+1,YEAR(Table1[[#This Row],[SCO Pay Date]])),2)</f>
        <v>FY 2024-25</v>
      </c>
      <c r="J799" s="1"/>
      <c r="K799" s="1"/>
      <c r="L799" s="1"/>
      <c r="M799" s="1"/>
      <c r="N799" s="1"/>
    </row>
    <row r="800" spans="1:14" x14ac:dyDescent="0.3">
      <c r="A800" s="30" t="s">
        <v>35</v>
      </c>
      <c r="B800" s="31">
        <v>144.44999999999999</v>
      </c>
      <c r="C800" s="31" t="s">
        <v>101</v>
      </c>
      <c r="D800" s="31" t="s">
        <v>101</v>
      </c>
      <c r="E800" s="31" t="s">
        <v>101</v>
      </c>
      <c r="F800" s="31" t="s">
        <v>101</v>
      </c>
      <c r="G800" s="31">
        <v>144.44999999999999</v>
      </c>
      <c r="H800" s="28">
        <v>45519</v>
      </c>
      <c r="I800" s="29" t="str">
        <f>"FY "&amp;IF(MONTH(Table1[[#This Row],[SCO Pay Date]])&gt;=7,YEAR(Table1[[#This Row],[SCO Pay Date]]),YEAR(Table1[[#This Row],[SCO Pay Date]])-1)&amp;"-"&amp;RIGHT(IF(MONTH(Table1[[#This Row],[SCO Pay Date]])&gt;=7,YEAR(Table1[[#This Row],[SCO Pay Date]])+1,YEAR(Table1[[#This Row],[SCO Pay Date]])),2)</f>
        <v>FY 2024-25</v>
      </c>
      <c r="J800" s="1"/>
      <c r="K800" s="1"/>
      <c r="L800" s="1"/>
      <c r="M800" s="1"/>
      <c r="N800" s="1"/>
    </row>
    <row r="801" spans="1:14" x14ac:dyDescent="0.3">
      <c r="A801" s="30" t="s">
        <v>34</v>
      </c>
      <c r="B801" s="31">
        <v>476.43</v>
      </c>
      <c r="C801" s="31" t="s">
        <v>101</v>
      </c>
      <c r="D801" s="31" t="s">
        <v>101</v>
      </c>
      <c r="E801" s="31" t="s">
        <v>101</v>
      </c>
      <c r="F801" s="31" t="s">
        <v>101</v>
      </c>
      <c r="G801" s="31">
        <v>476.43</v>
      </c>
      <c r="H801" s="28">
        <v>45519</v>
      </c>
      <c r="I801" s="29" t="str">
        <f>"FY "&amp;IF(MONTH(Table1[[#This Row],[SCO Pay Date]])&gt;=7,YEAR(Table1[[#This Row],[SCO Pay Date]]),YEAR(Table1[[#This Row],[SCO Pay Date]])-1)&amp;"-"&amp;RIGHT(IF(MONTH(Table1[[#This Row],[SCO Pay Date]])&gt;=7,YEAR(Table1[[#This Row],[SCO Pay Date]])+1,YEAR(Table1[[#This Row],[SCO Pay Date]])),2)</f>
        <v>FY 2024-25</v>
      </c>
      <c r="J801" s="1"/>
      <c r="K801" s="1"/>
      <c r="L801" s="1"/>
      <c r="M801" s="1"/>
      <c r="N801" s="1"/>
    </row>
    <row r="802" spans="1:14" x14ac:dyDescent="0.3">
      <c r="A802" s="30" t="s">
        <v>33</v>
      </c>
      <c r="B802" s="31">
        <v>36.51</v>
      </c>
      <c r="C802" s="31" t="s">
        <v>101</v>
      </c>
      <c r="D802" s="31" t="s">
        <v>101</v>
      </c>
      <c r="E802" s="31" t="s">
        <v>101</v>
      </c>
      <c r="F802" s="31" t="s">
        <v>101</v>
      </c>
      <c r="G802" s="31">
        <v>36.51</v>
      </c>
      <c r="H802" s="28">
        <v>45519</v>
      </c>
      <c r="I802" s="29" t="str">
        <f>"FY "&amp;IF(MONTH(Table1[[#This Row],[SCO Pay Date]])&gt;=7,YEAR(Table1[[#This Row],[SCO Pay Date]]),YEAR(Table1[[#This Row],[SCO Pay Date]])-1)&amp;"-"&amp;RIGHT(IF(MONTH(Table1[[#This Row],[SCO Pay Date]])&gt;=7,YEAR(Table1[[#This Row],[SCO Pay Date]])+1,YEAR(Table1[[#This Row],[SCO Pay Date]])),2)</f>
        <v>FY 2024-25</v>
      </c>
      <c r="J802" s="1"/>
      <c r="K802" s="1"/>
      <c r="L802" s="1"/>
      <c r="M802" s="1"/>
      <c r="N802" s="1"/>
    </row>
    <row r="803" spans="1:14" x14ac:dyDescent="0.3">
      <c r="A803" s="30" t="s">
        <v>32</v>
      </c>
      <c r="B803" s="31">
        <v>40.4</v>
      </c>
      <c r="C803" s="31" t="s">
        <v>101</v>
      </c>
      <c r="D803" s="31" t="s">
        <v>101</v>
      </c>
      <c r="E803" s="31" t="s">
        <v>101</v>
      </c>
      <c r="F803" s="31" t="s">
        <v>101</v>
      </c>
      <c r="G803" s="31">
        <v>40.4</v>
      </c>
      <c r="H803" s="28">
        <v>45519</v>
      </c>
      <c r="I803" s="29" t="str">
        <f>"FY "&amp;IF(MONTH(Table1[[#This Row],[SCO Pay Date]])&gt;=7,YEAR(Table1[[#This Row],[SCO Pay Date]]),YEAR(Table1[[#This Row],[SCO Pay Date]])-1)&amp;"-"&amp;RIGHT(IF(MONTH(Table1[[#This Row],[SCO Pay Date]])&gt;=7,YEAR(Table1[[#This Row],[SCO Pay Date]])+1,YEAR(Table1[[#This Row],[SCO Pay Date]])),2)</f>
        <v>FY 2024-25</v>
      </c>
      <c r="J803" s="1"/>
      <c r="K803" s="1"/>
      <c r="L803" s="1"/>
      <c r="M803" s="1"/>
      <c r="N803" s="1"/>
    </row>
    <row r="804" spans="1:14" x14ac:dyDescent="0.3">
      <c r="A804" s="30" t="s">
        <v>31</v>
      </c>
      <c r="B804" s="31">
        <v>729.93</v>
      </c>
      <c r="C804" s="31" t="s">
        <v>101</v>
      </c>
      <c r="D804" s="31" t="s">
        <v>101</v>
      </c>
      <c r="E804" s="31" t="s">
        <v>101</v>
      </c>
      <c r="F804" s="31" t="s">
        <v>101</v>
      </c>
      <c r="G804" s="31">
        <v>729.93</v>
      </c>
      <c r="H804" s="28">
        <v>45519</v>
      </c>
      <c r="I804" s="29" t="str">
        <f>"FY "&amp;IF(MONTH(Table1[[#This Row],[SCO Pay Date]])&gt;=7,YEAR(Table1[[#This Row],[SCO Pay Date]]),YEAR(Table1[[#This Row],[SCO Pay Date]])-1)&amp;"-"&amp;RIGHT(IF(MONTH(Table1[[#This Row],[SCO Pay Date]])&gt;=7,YEAR(Table1[[#This Row],[SCO Pay Date]])+1,YEAR(Table1[[#This Row],[SCO Pay Date]])),2)</f>
        <v>FY 2024-25</v>
      </c>
      <c r="J804" s="1"/>
      <c r="K804" s="1"/>
      <c r="L804" s="1"/>
      <c r="M804" s="1"/>
      <c r="N804" s="1"/>
    </row>
    <row r="805" spans="1:14" x14ac:dyDescent="0.3">
      <c r="A805" s="30" t="s">
        <v>30</v>
      </c>
      <c r="B805" s="31">
        <v>196.45</v>
      </c>
      <c r="C805" s="31" t="s">
        <v>101</v>
      </c>
      <c r="D805" s="31" t="s">
        <v>101</v>
      </c>
      <c r="E805" s="31" t="s">
        <v>101</v>
      </c>
      <c r="F805" s="31" t="s">
        <v>101</v>
      </c>
      <c r="G805" s="31">
        <v>196.45</v>
      </c>
      <c r="H805" s="28">
        <v>45519</v>
      </c>
      <c r="I805" s="29" t="str">
        <f>"FY "&amp;IF(MONTH(Table1[[#This Row],[SCO Pay Date]])&gt;=7,YEAR(Table1[[#This Row],[SCO Pay Date]]),YEAR(Table1[[#This Row],[SCO Pay Date]])-1)&amp;"-"&amp;RIGHT(IF(MONTH(Table1[[#This Row],[SCO Pay Date]])&gt;=7,YEAR(Table1[[#This Row],[SCO Pay Date]])+1,YEAR(Table1[[#This Row],[SCO Pay Date]])),2)</f>
        <v>FY 2024-25</v>
      </c>
      <c r="J805" s="1"/>
      <c r="K805" s="1"/>
      <c r="L805" s="1"/>
      <c r="M805" s="1"/>
      <c r="N805" s="1"/>
    </row>
    <row r="806" spans="1:14" x14ac:dyDescent="0.3">
      <c r="A806" s="30" t="s">
        <v>29</v>
      </c>
      <c r="B806" s="31">
        <v>152.63999999999999</v>
      </c>
      <c r="C806" s="31" t="s">
        <v>101</v>
      </c>
      <c r="D806" s="31" t="s">
        <v>101</v>
      </c>
      <c r="E806" s="31" t="s">
        <v>101</v>
      </c>
      <c r="F806" s="31" t="s">
        <v>101</v>
      </c>
      <c r="G806" s="31">
        <v>152.63999999999999</v>
      </c>
      <c r="H806" s="28">
        <v>45519</v>
      </c>
      <c r="I806" s="29" t="str">
        <f>"FY "&amp;IF(MONTH(Table1[[#This Row],[SCO Pay Date]])&gt;=7,YEAR(Table1[[#This Row],[SCO Pay Date]]),YEAR(Table1[[#This Row],[SCO Pay Date]])-1)&amp;"-"&amp;RIGHT(IF(MONTH(Table1[[#This Row],[SCO Pay Date]])&gt;=7,YEAR(Table1[[#This Row],[SCO Pay Date]])+1,YEAR(Table1[[#This Row],[SCO Pay Date]])),2)</f>
        <v>FY 2024-25</v>
      </c>
      <c r="J806" s="1"/>
      <c r="K806" s="1"/>
      <c r="L806" s="1"/>
      <c r="M806" s="1"/>
      <c r="N806" s="1"/>
    </row>
    <row r="807" spans="1:14" x14ac:dyDescent="0.3">
      <c r="A807" s="30" t="s">
        <v>28</v>
      </c>
      <c r="B807" s="31">
        <v>5150.28</v>
      </c>
      <c r="C807" s="31" t="s">
        <v>101</v>
      </c>
      <c r="D807" s="31" t="s">
        <v>101</v>
      </c>
      <c r="E807" s="31" t="s">
        <v>101</v>
      </c>
      <c r="F807" s="31" t="s">
        <v>101</v>
      </c>
      <c r="G807" s="31">
        <v>5150.28</v>
      </c>
      <c r="H807" s="28">
        <v>45519</v>
      </c>
      <c r="I807" s="29" t="str">
        <f>"FY "&amp;IF(MONTH(Table1[[#This Row],[SCO Pay Date]])&gt;=7,YEAR(Table1[[#This Row],[SCO Pay Date]]),YEAR(Table1[[#This Row],[SCO Pay Date]])-1)&amp;"-"&amp;RIGHT(IF(MONTH(Table1[[#This Row],[SCO Pay Date]])&gt;=7,YEAR(Table1[[#This Row],[SCO Pay Date]])+1,YEAR(Table1[[#This Row],[SCO Pay Date]])),2)</f>
        <v>FY 2024-25</v>
      </c>
      <c r="J807" s="1"/>
      <c r="K807" s="1"/>
      <c r="L807" s="1"/>
      <c r="M807" s="1"/>
      <c r="N807" s="1"/>
    </row>
    <row r="808" spans="1:14" x14ac:dyDescent="0.3">
      <c r="A808" s="30" t="s">
        <v>27</v>
      </c>
      <c r="B808" s="31">
        <v>485.65</v>
      </c>
      <c r="C808" s="31" t="s">
        <v>101</v>
      </c>
      <c r="D808" s="31" t="s">
        <v>101</v>
      </c>
      <c r="E808" s="31" t="s">
        <v>101</v>
      </c>
      <c r="F808" s="31" t="s">
        <v>101</v>
      </c>
      <c r="G808" s="31">
        <v>485.65</v>
      </c>
      <c r="H808" s="28">
        <v>45519</v>
      </c>
      <c r="I808" s="29" t="str">
        <f>"FY "&amp;IF(MONTH(Table1[[#This Row],[SCO Pay Date]])&gt;=7,YEAR(Table1[[#This Row],[SCO Pay Date]]),YEAR(Table1[[#This Row],[SCO Pay Date]])-1)&amp;"-"&amp;RIGHT(IF(MONTH(Table1[[#This Row],[SCO Pay Date]])&gt;=7,YEAR(Table1[[#This Row],[SCO Pay Date]])+1,YEAR(Table1[[#This Row],[SCO Pay Date]])),2)</f>
        <v>FY 2024-25</v>
      </c>
      <c r="J808" s="1"/>
      <c r="K808" s="1"/>
      <c r="L808" s="1"/>
      <c r="M808" s="1"/>
      <c r="N808" s="1"/>
    </row>
    <row r="809" spans="1:14" x14ac:dyDescent="0.3">
      <c r="A809" s="30" t="s">
        <v>26</v>
      </c>
      <c r="B809" s="31">
        <v>54.99</v>
      </c>
      <c r="C809" s="31" t="s">
        <v>101</v>
      </c>
      <c r="D809" s="31" t="s">
        <v>101</v>
      </c>
      <c r="E809" s="31" t="s">
        <v>101</v>
      </c>
      <c r="F809" s="31" t="s">
        <v>101</v>
      </c>
      <c r="G809" s="31">
        <v>54.99</v>
      </c>
      <c r="H809" s="28">
        <v>45519</v>
      </c>
      <c r="I809" s="29" t="str">
        <f>"FY "&amp;IF(MONTH(Table1[[#This Row],[SCO Pay Date]])&gt;=7,YEAR(Table1[[#This Row],[SCO Pay Date]]),YEAR(Table1[[#This Row],[SCO Pay Date]])-1)&amp;"-"&amp;RIGHT(IF(MONTH(Table1[[#This Row],[SCO Pay Date]])&gt;=7,YEAR(Table1[[#This Row],[SCO Pay Date]])+1,YEAR(Table1[[#This Row],[SCO Pay Date]])),2)</f>
        <v>FY 2024-25</v>
      </c>
      <c r="J809" s="1"/>
      <c r="K809" s="1"/>
      <c r="L809" s="1"/>
      <c r="M809" s="1"/>
      <c r="N809" s="1"/>
    </row>
    <row r="810" spans="1:14" x14ac:dyDescent="0.3">
      <c r="A810" s="30" t="s">
        <v>25</v>
      </c>
      <c r="B810" s="31">
        <v>3546.61</v>
      </c>
      <c r="C810" s="31" t="s">
        <v>101</v>
      </c>
      <c r="D810" s="31" t="s">
        <v>101</v>
      </c>
      <c r="E810" s="31" t="s">
        <v>101</v>
      </c>
      <c r="F810" s="31" t="s">
        <v>101</v>
      </c>
      <c r="G810" s="31">
        <v>3546.61</v>
      </c>
      <c r="H810" s="28">
        <v>45519</v>
      </c>
      <c r="I810" s="29" t="str">
        <f>"FY "&amp;IF(MONTH(Table1[[#This Row],[SCO Pay Date]])&gt;=7,YEAR(Table1[[#This Row],[SCO Pay Date]]),YEAR(Table1[[#This Row],[SCO Pay Date]])-1)&amp;"-"&amp;RIGHT(IF(MONTH(Table1[[#This Row],[SCO Pay Date]])&gt;=7,YEAR(Table1[[#This Row],[SCO Pay Date]])+1,YEAR(Table1[[#This Row],[SCO Pay Date]])),2)</f>
        <v>FY 2024-25</v>
      </c>
      <c r="J810" s="1"/>
      <c r="K810" s="1"/>
      <c r="L810" s="1"/>
      <c r="M810" s="1"/>
      <c r="N810" s="1"/>
    </row>
    <row r="811" spans="1:14" x14ac:dyDescent="0.3">
      <c r="A811" s="30" t="s">
        <v>24</v>
      </c>
      <c r="B811" s="31">
        <v>2168.4899999999998</v>
      </c>
      <c r="C811" s="31" t="s">
        <v>101</v>
      </c>
      <c r="D811" s="31" t="s">
        <v>101</v>
      </c>
      <c r="E811" s="31" t="s">
        <v>101</v>
      </c>
      <c r="F811" s="31" t="s">
        <v>101</v>
      </c>
      <c r="G811" s="31">
        <v>2168.4899999999998</v>
      </c>
      <c r="H811" s="28">
        <v>45519</v>
      </c>
      <c r="I811" s="29" t="str">
        <f>"FY "&amp;IF(MONTH(Table1[[#This Row],[SCO Pay Date]])&gt;=7,YEAR(Table1[[#This Row],[SCO Pay Date]]),YEAR(Table1[[#This Row],[SCO Pay Date]])-1)&amp;"-"&amp;RIGHT(IF(MONTH(Table1[[#This Row],[SCO Pay Date]])&gt;=7,YEAR(Table1[[#This Row],[SCO Pay Date]])+1,YEAR(Table1[[#This Row],[SCO Pay Date]])),2)</f>
        <v>FY 2024-25</v>
      </c>
      <c r="J811" s="1"/>
      <c r="K811" s="1"/>
      <c r="L811" s="1"/>
      <c r="M811" s="1"/>
      <c r="N811" s="1"/>
    </row>
    <row r="812" spans="1:14" x14ac:dyDescent="0.3">
      <c r="A812" s="30" t="s">
        <v>23</v>
      </c>
      <c r="B812" s="31">
        <v>111.54</v>
      </c>
      <c r="C812" s="31" t="s">
        <v>101</v>
      </c>
      <c r="D812" s="31" t="s">
        <v>101</v>
      </c>
      <c r="E812" s="31" t="s">
        <v>101</v>
      </c>
      <c r="F812" s="31" t="s">
        <v>101</v>
      </c>
      <c r="G812" s="31">
        <v>111.54</v>
      </c>
      <c r="H812" s="28">
        <v>45519</v>
      </c>
      <c r="I812" s="29" t="str">
        <f>"FY "&amp;IF(MONTH(Table1[[#This Row],[SCO Pay Date]])&gt;=7,YEAR(Table1[[#This Row],[SCO Pay Date]]),YEAR(Table1[[#This Row],[SCO Pay Date]])-1)&amp;"-"&amp;RIGHT(IF(MONTH(Table1[[#This Row],[SCO Pay Date]])&gt;=7,YEAR(Table1[[#This Row],[SCO Pay Date]])+1,YEAR(Table1[[#This Row],[SCO Pay Date]])),2)</f>
        <v>FY 2024-25</v>
      </c>
      <c r="J812" s="1"/>
      <c r="K812" s="1"/>
      <c r="L812" s="1"/>
      <c r="M812" s="1"/>
      <c r="N812" s="1"/>
    </row>
    <row r="813" spans="1:14" x14ac:dyDescent="0.3">
      <c r="A813" s="30" t="s">
        <v>22</v>
      </c>
      <c r="B813" s="31">
        <v>3379.36</v>
      </c>
      <c r="C813" s="31" t="s">
        <v>101</v>
      </c>
      <c r="D813" s="31" t="s">
        <v>101</v>
      </c>
      <c r="E813" s="31" t="s">
        <v>101</v>
      </c>
      <c r="F813" s="31" t="s">
        <v>101</v>
      </c>
      <c r="G813" s="31">
        <v>3379.36</v>
      </c>
      <c r="H813" s="28">
        <v>45519</v>
      </c>
      <c r="I813" s="29" t="str">
        <f>"FY "&amp;IF(MONTH(Table1[[#This Row],[SCO Pay Date]])&gt;=7,YEAR(Table1[[#This Row],[SCO Pay Date]]),YEAR(Table1[[#This Row],[SCO Pay Date]])-1)&amp;"-"&amp;RIGHT(IF(MONTH(Table1[[#This Row],[SCO Pay Date]])&gt;=7,YEAR(Table1[[#This Row],[SCO Pay Date]])+1,YEAR(Table1[[#This Row],[SCO Pay Date]])),2)</f>
        <v>FY 2024-25</v>
      </c>
      <c r="J813" s="1"/>
      <c r="K813" s="1"/>
      <c r="L813" s="1"/>
      <c r="M813" s="1"/>
      <c r="N813" s="1"/>
    </row>
    <row r="814" spans="1:14" x14ac:dyDescent="0.3">
      <c r="A814" s="30" t="s">
        <v>21</v>
      </c>
      <c r="B814" s="31">
        <v>5179.3</v>
      </c>
      <c r="C814" s="31" t="s">
        <v>101</v>
      </c>
      <c r="D814" s="31" t="s">
        <v>101</v>
      </c>
      <c r="E814" s="31" t="s">
        <v>101</v>
      </c>
      <c r="F814" s="31" t="s">
        <v>101</v>
      </c>
      <c r="G814" s="31">
        <v>5179.3</v>
      </c>
      <c r="H814" s="28">
        <v>45519</v>
      </c>
      <c r="I814" s="29" t="str">
        <f>"FY "&amp;IF(MONTH(Table1[[#This Row],[SCO Pay Date]])&gt;=7,YEAR(Table1[[#This Row],[SCO Pay Date]]),YEAR(Table1[[#This Row],[SCO Pay Date]])-1)&amp;"-"&amp;RIGHT(IF(MONTH(Table1[[#This Row],[SCO Pay Date]])&gt;=7,YEAR(Table1[[#This Row],[SCO Pay Date]])+1,YEAR(Table1[[#This Row],[SCO Pay Date]])),2)</f>
        <v>FY 2024-25</v>
      </c>
      <c r="J814" s="1"/>
      <c r="K814" s="1"/>
      <c r="L814" s="1"/>
      <c r="M814" s="1"/>
      <c r="N814" s="1"/>
    </row>
    <row r="815" spans="1:14" x14ac:dyDescent="0.3">
      <c r="A815" s="30" t="s">
        <v>20</v>
      </c>
      <c r="B815" s="31">
        <v>1261.57</v>
      </c>
      <c r="C815" s="31" t="s">
        <v>101</v>
      </c>
      <c r="D815" s="31" t="s">
        <v>101</v>
      </c>
      <c r="E815" s="31" t="s">
        <v>101</v>
      </c>
      <c r="F815" s="31" t="s">
        <v>101</v>
      </c>
      <c r="G815" s="31">
        <v>1261.57</v>
      </c>
      <c r="H815" s="28">
        <v>45519</v>
      </c>
      <c r="I815" s="29" t="str">
        <f>"FY "&amp;IF(MONTH(Table1[[#This Row],[SCO Pay Date]])&gt;=7,YEAR(Table1[[#This Row],[SCO Pay Date]]),YEAR(Table1[[#This Row],[SCO Pay Date]])-1)&amp;"-"&amp;RIGHT(IF(MONTH(Table1[[#This Row],[SCO Pay Date]])&gt;=7,YEAR(Table1[[#This Row],[SCO Pay Date]])+1,YEAR(Table1[[#This Row],[SCO Pay Date]])),2)</f>
        <v>FY 2024-25</v>
      </c>
      <c r="J815" s="1"/>
      <c r="K815" s="1"/>
      <c r="L815" s="1"/>
      <c r="M815" s="1"/>
      <c r="N815" s="1"/>
    </row>
    <row r="816" spans="1:14" x14ac:dyDescent="0.3">
      <c r="A816" s="30" t="s">
        <v>19</v>
      </c>
      <c r="B816" s="31">
        <v>1134.1099999999999</v>
      </c>
      <c r="C816" s="31" t="s">
        <v>101</v>
      </c>
      <c r="D816" s="31" t="s">
        <v>101</v>
      </c>
      <c r="E816" s="31" t="s">
        <v>101</v>
      </c>
      <c r="F816" s="31" t="s">
        <v>101</v>
      </c>
      <c r="G816" s="31">
        <v>1134.1099999999999</v>
      </c>
      <c r="H816" s="28">
        <v>45519</v>
      </c>
      <c r="I816" s="29" t="str">
        <f>"FY "&amp;IF(MONTH(Table1[[#This Row],[SCO Pay Date]])&gt;=7,YEAR(Table1[[#This Row],[SCO Pay Date]]),YEAR(Table1[[#This Row],[SCO Pay Date]])-1)&amp;"-"&amp;RIGHT(IF(MONTH(Table1[[#This Row],[SCO Pay Date]])&gt;=7,YEAR(Table1[[#This Row],[SCO Pay Date]])+1,YEAR(Table1[[#This Row],[SCO Pay Date]])),2)</f>
        <v>FY 2024-25</v>
      </c>
      <c r="J816" s="1"/>
      <c r="K816" s="1"/>
      <c r="L816" s="1"/>
      <c r="M816" s="1"/>
      <c r="N816" s="1"/>
    </row>
    <row r="817" spans="1:14" x14ac:dyDescent="0.3">
      <c r="A817" s="30" t="s">
        <v>18</v>
      </c>
      <c r="B817" s="31">
        <v>411.44</v>
      </c>
      <c r="C817" s="31" t="s">
        <v>101</v>
      </c>
      <c r="D817" s="31" t="s">
        <v>101</v>
      </c>
      <c r="E817" s="31" t="s">
        <v>101</v>
      </c>
      <c r="F817" s="31" t="s">
        <v>101</v>
      </c>
      <c r="G817" s="31">
        <v>411.44</v>
      </c>
      <c r="H817" s="28">
        <v>45519</v>
      </c>
      <c r="I817" s="29" t="str">
        <f>"FY "&amp;IF(MONTH(Table1[[#This Row],[SCO Pay Date]])&gt;=7,YEAR(Table1[[#This Row],[SCO Pay Date]]),YEAR(Table1[[#This Row],[SCO Pay Date]])-1)&amp;"-"&amp;RIGHT(IF(MONTH(Table1[[#This Row],[SCO Pay Date]])&gt;=7,YEAR(Table1[[#This Row],[SCO Pay Date]])+1,YEAR(Table1[[#This Row],[SCO Pay Date]])),2)</f>
        <v>FY 2024-25</v>
      </c>
      <c r="J817" s="1"/>
      <c r="K817" s="1"/>
      <c r="L817" s="1"/>
      <c r="M817" s="1"/>
      <c r="N817" s="1"/>
    </row>
    <row r="818" spans="1:14" x14ac:dyDescent="0.3">
      <c r="A818" s="30" t="s">
        <v>17</v>
      </c>
      <c r="B818" s="31">
        <v>0.2</v>
      </c>
      <c r="C818" s="31" t="s">
        <v>101</v>
      </c>
      <c r="D818" s="31" t="s">
        <v>101</v>
      </c>
      <c r="E818" s="31" t="s">
        <v>101</v>
      </c>
      <c r="F818" s="31" t="s">
        <v>101</v>
      </c>
      <c r="G818" s="31">
        <v>0.2</v>
      </c>
      <c r="H818" s="28">
        <v>45519</v>
      </c>
      <c r="I818" s="29" t="str">
        <f>"FY "&amp;IF(MONTH(Table1[[#This Row],[SCO Pay Date]])&gt;=7,YEAR(Table1[[#This Row],[SCO Pay Date]]),YEAR(Table1[[#This Row],[SCO Pay Date]])-1)&amp;"-"&amp;RIGHT(IF(MONTH(Table1[[#This Row],[SCO Pay Date]])&gt;=7,YEAR(Table1[[#This Row],[SCO Pay Date]])+1,YEAR(Table1[[#This Row],[SCO Pay Date]])),2)</f>
        <v>FY 2024-25</v>
      </c>
      <c r="J818" s="1"/>
      <c r="K818" s="1"/>
      <c r="L818" s="1"/>
      <c r="M818" s="1"/>
      <c r="N818" s="1"/>
    </row>
    <row r="819" spans="1:14" x14ac:dyDescent="0.3">
      <c r="A819" s="30" t="s">
        <v>16</v>
      </c>
      <c r="B819" s="31">
        <v>780.98</v>
      </c>
      <c r="C819" s="31" t="s">
        <v>101</v>
      </c>
      <c r="D819" s="31" t="s">
        <v>101</v>
      </c>
      <c r="E819" s="31" t="s">
        <v>101</v>
      </c>
      <c r="F819" s="31" t="s">
        <v>101</v>
      </c>
      <c r="G819" s="31">
        <v>780.98</v>
      </c>
      <c r="H819" s="28">
        <v>45519</v>
      </c>
      <c r="I819" s="29" t="str">
        <f>"FY "&amp;IF(MONTH(Table1[[#This Row],[SCO Pay Date]])&gt;=7,YEAR(Table1[[#This Row],[SCO Pay Date]]),YEAR(Table1[[#This Row],[SCO Pay Date]])-1)&amp;"-"&amp;RIGHT(IF(MONTH(Table1[[#This Row],[SCO Pay Date]])&gt;=7,YEAR(Table1[[#This Row],[SCO Pay Date]])+1,YEAR(Table1[[#This Row],[SCO Pay Date]])),2)</f>
        <v>FY 2024-25</v>
      </c>
      <c r="J819" s="1"/>
      <c r="K819" s="1"/>
      <c r="L819" s="1"/>
      <c r="M819" s="1"/>
      <c r="N819" s="1"/>
    </row>
    <row r="820" spans="1:14" x14ac:dyDescent="0.3">
      <c r="A820" s="30" t="s">
        <v>15</v>
      </c>
      <c r="B820" s="31">
        <v>2860.85</v>
      </c>
      <c r="C820" s="31" t="s">
        <v>101</v>
      </c>
      <c r="D820" s="31" t="s">
        <v>101</v>
      </c>
      <c r="E820" s="31" t="s">
        <v>101</v>
      </c>
      <c r="F820" s="31" t="s">
        <v>101</v>
      </c>
      <c r="G820" s="31">
        <v>2860.85</v>
      </c>
      <c r="H820" s="28">
        <v>45519</v>
      </c>
      <c r="I820" s="29" t="str">
        <f>"FY "&amp;IF(MONTH(Table1[[#This Row],[SCO Pay Date]])&gt;=7,YEAR(Table1[[#This Row],[SCO Pay Date]]),YEAR(Table1[[#This Row],[SCO Pay Date]])-1)&amp;"-"&amp;RIGHT(IF(MONTH(Table1[[#This Row],[SCO Pay Date]])&gt;=7,YEAR(Table1[[#This Row],[SCO Pay Date]])+1,YEAR(Table1[[#This Row],[SCO Pay Date]])),2)</f>
        <v>FY 2024-25</v>
      </c>
      <c r="J820" s="1"/>
      <c r="K820" s="1"/>
      <c r="L820" s="1"/>
      <c r="M820" s="1"/>
      <c r="N820" s="1"/>
    </row>
    <row r="821" spans="1:14" x14ac:dyDescent="0.3">
      <c r="A821" s="30" t="s">
        <v>14</v>
      </c>
      <c r="B821" s="31">
        <v>461.8</v>
      </c>
      <c r="C821" s="31" t="s">
        <v>101</v>
      </c>
      <c r="D821" s="31" t="s">
        <v>101</v>
      </c>
      <c r="E821" s="31" t="s">
        <v>101</v>
      </c>
      <c r="F821" s="31" t="s">
        <v>101</v>
      </c>
      <c r="G821" s="31">
        <v>461.8</v>
      </c>
      <c r="H821" s="28">
        <v>45519</v>
      </c>
      <c r="I821" s="29" t="str">
        <f>"FY "&amp;IF(MONTH(Table1[[#This Row],[SCO Pay Date]])&gt;=7,YEAR(Table1[[#This Row],[SCO Pay Date]]),YEAR(Table1[[#This Row],[SCO Pay Date]])-1)&amp;"-"&amp;RIGHT(IF(MONTH(Table1[[#This Row],[SCO Pay Date]])&gt;=7,YEAR(Table1[[#This Row],[SCO Pay Date]])+1,YEAR(Table1[[#This Row],[SCO Pay Date]])),2)</f>
        <v>FY 2024-25</v>
      </c>
      <c r="J821" s="1"/>
      <c r="K821" s="1"/>
      <c r="L821" s="1"/>
      <c r="M821" s="1"/>
      <c r="N821" s="1"/>
    </row>
    <row r="822" spans="1:14" x14ac:dyDescent="0.3">
      <c r="A822" s="30" t="s">
        <v>13</v>
      </c>
      <c r="B822" s="31">
        <v>282.58999999999997</v>
      </c>
      <c r="C822" s="31" t="s">
        <v>101</v>
      </c>
      <c r="D822" s="31" t="s">
        <v>101</v>
      </c>
      <c r="E822" s="31" t="s">
        <v>101</v>
      </c>
      <c r="F822" s="31" t="s">
        <v>101</v>
      </c>
      <c r="G822" s="31">
        <v>282.58999999999997</v>
      </c>
      <c r="H822" s="28">
        <v>45519</v>
      </c>
      <c r="I822" s="29" t="str">
        <f>"FY "&amp;IF(MONTH(Table1[[#This Row],[SCO Pay Date]])&gt;=7,YEAR(Table1[[#This Row],[SCO Pay Date]]),YEAR(Table1[[#This Row],[SCO Pay Date]])-1)&amp;"-"&amp;RIGHT(IF(MONTH(Table1[[#This Row],[SCO Pay Date]])&gt;=7,YEAR(Table1[[#This Row],[SCO Pay Date]])+1,YEAR(Table1[[#This Row],[SCO Pay Date]])),2)</f>
        <v>FY 2024-25</v>
      </c>
      <c r="J822" s="1"/>
      <c r="K822" s="1"/>
      <c r="L822" s="1"/>
      <c r="M822" s="1"/>
      <c r="N822" s="1"/>
    </row>
    <row r="823" spans="1:14" x14ac:dyDescent="0.3">
      <c r="A823" s="30" t="s">
        <v>12</v>
      </c>
      <c r="B823" s="31">
        <v>30.98</v>
      </c>
      <c r="C823" s="31" t="s">
        <v>101</v>
      </c>
      <c r="D823" s="31" t="s">
        <v>101</v>
      </c>
      <c r="E823" s="31" t="s">
        <v>101</v>
      </c>
      <c r="F823" s="31" t="s">
        <v>101</v>
      </c>
      <c r="G823" s="31">
        <v>30.98</v>
      </c>
      <c r="H823" s="28">
        <v>45519</v>
      </c>
      <c r="I823" s="29" t="str">
        <f>"FY "&amp;IF(MONTH(Table1[[#This Row],[SCO Pay Date]])&gt;=7,YEAR(Table1[[#This Row],[SCO Pay Date]]),YEAR(Table1[[#This Row],[SCO Pay Date]])-1)&amp;"-"&amp;RIGHT(IF(MONTH(Table1[[#This Row],[SCO Pay Date]])&gt;=7,YEAR(Table1[[#This Row],[SCO Pay Date]])+1,YEAR(Table1[[#This Row],[SCO Pay Date]])),2)</f>
        <v>FY 2024-25</v>
      </c>
      <c r="J823" s="1"/>
      <c r="K823" s="1"/>
      <c r="L823" s="1"/>
      <c r="M823" s="1"/>
      <c r="N823" s="1"/>
    </row>
    <row r="824" spans="1:14" x14ac:dyDescent="0.3">
      <c r="A824" s="30" t="s">
        <v>11</v>
      </c>
      <c r="B824" s="31">
        <v>85.68</v>
      </c>
      <c r="C824" s="31" t="s">
        <v>101</v>
      </c>
      <c r="D824" s="31" t="s">
        <v>101</v>
      </c>
      <c r="E824" s="31" t="s">
        <v>101</v>
      </c>
      <c r="F824" s="31" t="s">
        <v>101</v>
      </c>
      <c r="G824" s="31">
        <v>85.68</v>
      </c>
      <c r="H824" s="28">
        <v>45519</v>
      </c>
      <c r="I824" s="29" t="str">
        <f>"FY "&amp;IF(MONTH(Table1[[#This Row],[SCO Pay Date]])&gt;=7,YEAR(Table1[[#This Row],[SCO Pay Date]]),YEAR(Table1[[#This Row],[SCO Pay Date]])-1)&amp;"-"&amp;RIGHT(IF(MONTH(Table1[[#This Row],[SCO Pay Date]])&gt;=7,YEAR(Table1[[#This Row],[SCO Pay Date]])+1,YEAR(Table1[[#This Row],[SCO Pay Date]])),2)</f>
        <v>FY 2024-25</v>
      </c>
      <c r="J824" s="1"/>
      <c r="K824" s="1"/>
      <c r="L824" s="1"/>
      <c r="M824" s="1"/>
      <c r="N824" s="1"/>
    </row>
    <row r="825" spans="1:14" x14ac:dyDescent="0.3">
      <c r="A825" s="30" t="s">
        <v>10</v>
      </c>
      <c r="B825" s="31">
        <v>606.67999999999995</v>
      </c>
      <c r="C825" s="31" t="s">
        <v>101</v>
      </c>
      <c r="D825" s="31" t="s">
        <v>101</v>
      </c>
      <c r="E825" s="31" t="s">
        <v>101</v>
      </c>
      <c r="F825" s="31" t="s">
        <v>101</v>
      </c>
      <c r="G825" s="31">
        <v>606.67999999999995</v>
      </c>
      <c r="H825" s="28">
        <v>45519</v>
      </c>
      <c r="I825" s="29" t="str">
        <f>"FY "&amp;IF(MONTH(Table1[[#This Row],[SCO Pay Date]])&gt;=7,YEAR(Table1[[#This Row],[SCO Pay Date]]),YEAR(Table1[[#This Row],[SCO Pay Date]])-1)&amp;"-"&amp;RIGHT(IF(MONTH(Table1[[#This Row],[SCO Pay Date]])&gt;=7,YEAR(Table1[[#This Row],[SCO Pay Date]])+1,YEAR(Table1[[#This Row],[SCO Pay Date]])),2)</f>
        <v>FY 2024-25</v>
      </c>
      <c r="J825" s="1"/>
      <c r="K825" s="1"/>
      <c r="L825" s="1"/>
      <c r="M825" s="1"/>
      <c r="N825" s="1"/>
    </row>
    <row r="826" spans="1:14" x14ac:dyDescent="0.3">
      <c r="A826" s="30" t="s">
        <v>9</v>
      </c>
      <c r="B826" s="31">
        <v>693.47</v>
      </c>
      <c r="C826" s="31" t="s">
        <v>101</v>
      </c>
      <c r="D826" s="31" t="s">
        <v>101</v>
      </c>
      <c r="E826" s="31" t="s">
        <v>101</v>
      </c>
      <c r="F826" s="31" t="s">
        <v>101</v>
      </c>
      <c r="G826" s="31">
        <v>693.47</v>
      </c>
      <c r="H826" s="28">
        <v>45519</v>
      </c>
      <c r="I826" s="29" t="str">
        <f>"FY "&amp;IF(MONTH(Table1[[#This Row],[SCO Pay Date]])&gt;=7,YEAR(Table1[[#This Row],[SCO Pay Date]]),YEAR(Table1[[#This Row],[SCO Pay Date]])-1)&amp;"-"&amp;RIGHT(IF(MONTH(Table1[[#This Row],[SCO Pay Date]])&gt;=7,YEAR(Table1[[#This Row],[SCO Pay Date]])+1,YEAR(Table1[[#This Row],[SCO Pay Date]])),2)</f>
        <v>FY 2024-25</v>
      </c>
      <c r="J826" s="1"/>
      <c r="K826" s="1"/>
      <c r="L826" s="1"/>
      <c r="M826" s="1"/>
      <c r="N826" s="1"/>
    </row>
    <row r="827" spans="1:14" x14ac:dyDescent="0.3">
      <c r="A827" s="30" t="s">
        <v>8</v>
      </c>
      <c r="B827" s="31">
        <v>831.54</v>
      </c>
      <c r="C827" s="31" t="s">
        <v>101</v>
      </c>
      <c r="D827" s="31" t="s">
        <v>101</v>
      </c>
      <c r="E827" s="31" t="s">
        <v>101</v>
      </c>
      <c r="F827" s="31" t="s">
        <v>101</v>
      </c>
      <c r="G827" s="31">
        <v>831.54</v>
      </c>
      <c r="H827" s="28">
        <v>45519</v>
      </c>
      <c r="I827" s="29" t="str">
        <f>"FY "&amp;IF(MONTH(Table1[[#This Row],[SCO Pay Date]])&gt;=7,YEAR(Table1[[#This Row],[SCO Pay Date]]),YEAR(Table1[[#This Row],[SCO Pay Date]])-1)&amp;"-"&amp;RIGHT(IF(MONTH(Table1[[#This Row],[SCO Pay Date]])&gt;=7,YEAR(Table1[[#This Row],[SCO Pay Date]])+1,YEAR(Table1[[#This Row],[SCO Pay Date]])),2)</f>
        <v>FY 2024-25</v>
      </c>
      <c r="J827" s="1"/>
      <c r="K827" s="1"/>
      <c r="L827" s="1"/>
      <c r="M827" s="1"/>
      <c r="N827" s="1"/>
    </row>
    <row r="828" spans="1:14" x14ac:dyDescent="0.3">
      <c r="A828" s="30" t="s">
        <v>7</v>
      </c>
      <c r="B828" s="31">
        <v>289.49</v>
      </c>
      <c r="C828" s="31" t="s">
        <v>101</v>
      </c>
      <c r="D828" s="31" t="s">
        <v>101</v>
      </c>
      <c r="E828" s="31" t="s">
        <v>101</v>
      </c>
      <c r="F828" s="31" t="s">
        <v>101</v>
      </c>
      <c r="G828" s="31">
        <v>289.49</v>
      </c>
      <c r="H828" s="28">
        <v>45519</v>
      </c>
      <c r="I828" s="29" t="str">
        <f>"FY "&amp;IF(MONTH(Table1[[#This Row],[SCO Pay Date]])&gt;=7,YEAR(Table1[[#This Row],[SCO Pay Date]]),YEAR(Table1[[#This Row],[SCO Pay Date]])-1)&amp;"-"&amp;RIGHT(IF(MONTH(Table1[[#This Row],[SCO Pay Date]])&gt;=7,YEAR(Table1[[#This Row],[SCO Pay Date]])+1,YEAR(Table1[[#This Row],[SCO Pay Date]])),2)</f>
        <v>FY 2024-25</v>
      </c>
      <c r="J828" s="1"/>
      <c r="K828" s="1"/>
      <c r="L828" s="1"/>
      <c r="M828" s="1"/>
      <c r="N828" s="1"/>
    </row>
    <row r="829" spans="1:14" x14ac:dyDescent="0.3">
      <c r="A829" s="30" t="s">
        <v>6</v>
      </c>
      <c r="B829" s="31">
        <v>112.72</v>
      </c>
      <c r="C829" s="31" t="s">
        <v>101</v>
      </c>
      <c r="D829" s="31" t="s">
        <v>101</v>
      </c>
      <c r="E829" s="31" t="s">
        <v>101</v>
      </c>
      <c r="F829" s="31" t="s">
        <v>101</v>
      </c>
      <c r="G829" s="31">
        <v>112.72</v>
      </c>
      <c r="H829" s="28">
        <v>45519</v>
      </c>
      <c r="I829" s="29" t="str">
        <f>"FY "&amp;IF(MONTH(Table1[[#This Row],[SCO Pay Date]])&gt;=7,YEAR(Table1[[#This Row],[SCO Pay Date]]),YEAR(Table1[[#This Row],[SCO Pay Date]])-1)&amp;"-"&amp;RIGHT(IF(MONTH(Table1[[#This Row],[SCO Pay Date]])&gt;=7,YEAR(Table1[[#This Row],[SCO Pay Date]])+1,YEAR(Table1[[#This Row],[SCO Pay Date]])),2)</f>
        <v>FY 2024-25</v>
      </c>
      <c r="J829" s="1"/>
      <c r="K829" s="1"/>
      <c r="L829" s="1"/>
      <c r="M829" s="1"/>
      <c r="N829" s="1"/>
    </row>
    <row r="830" spans="1:14" x14ac:dyDescent="0.3">
      <c r="A830" s="30" t="s">
        <v>5</v>
      </c>
      <c r="B830" s="31">
        <v>351.74</v>
      </c>
      <c r="C830" s="31" t="s">
        <v>101</v>
      </c>
      <c r="D830" s="31" t="s">
        <v>101</v>
      </c>
      <c r="E830" s="31" t="s">
        <v>101</v>
      </c>
      <c r="F830" s="31" t="s">
        <v>101</v>
      </c>
      <c r="G830" s="31">
        <v>351.74</v>
      </c>
      <c r="H830" s="28">
        <v>45519</v>
      </c>
      <c r="I830" s="29" t="str">
        <f>"FY "&amp;IF(MONTH(Table1[[#This Row],[SCO Pay Date]])&gt;=7,YEAR(Table1[[#This Row],[SCO Pay Date]]),YEAR(Table1[[#This Row],[SCO Pay Date]])-1)&amp;"-"&amp;RIGHT(IF(MONTH(Table1[[#This Row],[SCO Pay Date]])&gt;=7,YEAR(Table1[[#This Row],[SCO Pay Date]])+1,YEAR(Table1[[#This Row],[SCO Pay Date]])),2)</f>
        <v>FY 2024-25</v>
      </c>
      <c r="J830" s="1"/>
      <c r="K830" s="1"/>
      <c r="L830" s="1"/>
      <c r="M830" s="1"/>
      <c r="N830" s="1"/>
    </row>
    <row r="831" spans="1:14" x14ac:dyDescent="0.3">
      <c r="A831" s="30" t="s">
        <v>4</v>
      </c>
      <c r="B831" s="31">
        <v>43.58</v>
      </c>
      <c r="C831" s="31" t="s">
        <v>101</v>
      </c>
      <c r="D831" s="31" t="s">
        <v>101</v>
      </c>
      <c r="E831" s="31" t="s">
        <v>101</v>
      </c>
      <c r="F831" s="31" t="s">
        <v>101</v>
      </c>
      <c r="G831" s="31">
        <v>43.58</v>
      </c>
      <c r="H831" s="28">
        <v>45519</v>
      </c>
      <c r="I831" s="29" t="str">
        <f>"FY "&amp;IF(MONTH(Table1[[#This Row],[SCO Pay Date]])&gt;=7,YEAR(Table1[[#This Row],[SCO Pay Date]]),YEAR(Table1[[#This Row],[SCO Pay Date]])-1)&amp;"-"&amp;RIGHT(IF(MONTH(Table1[[#This Row],[SCO Pay Date]])&gt;=7,YEAR(Table1[[#This Row],[SCO Pay Date]])+1,YEAR(Table1[[#This Row],[SCO Pay Date]])),2)</f>
        <v>FY 2024-25</v>
      </c>
      <c r="J831" s="1"/>
      <c r="K831" s="1"/>
      <c r="L831" s="1"/>
      <c r="M831" s="1"/>
      <c r="N831" s="1"/>
    </row>
    <row r="832" spans="1:14" x14ac:dyDescent="0.3">
      <c r="A832" s="30" t="s">
        <v>3</v>
      </c>
      <c r="B832" s="31">
        <v>785.99</v>
      </c>
      <c r="C832" s="31" t="s">
        <v>101</v>
      </c>
      <c r="D832" s="31" t="s">
        <v>101</v>
      </c>
      <c r="E832" s="31" t="s">
        <v>101</v>
      </c>
      <c r="F832" s="31" t="s">
        <v>101</v>
      </c>
      <c r="G832" s="31">
        <v>785.99</v>
      </c>
      <c r="H832" s="28">
        <v>45519</v>
      </c>
      <c r="I832" s="29" t="str">
        <f>"FY "&amp;IF(MONTH(Table1[[#This Row],[SCO Pay Date]])&gt;=7,YEAR(Table1[[#This Row],[SCO Pay Date]]),YEAR(Table1[[#This Row],[SCO Pay Date]])-1)&amp;"-"&amp;RIGHT(IF(MONTH(Table1[[#This Row],[SCO Pay Date]])&gt;=7,YEAR(Table1[[#This Row],[SCO Pay Date]])+1,YEAR(Table1[[#This Row],[SCO Pay Date]])),2)</f>
        <v>FY 2024-25</v>
      </c>
      <c r="J832" s="1"/>
      <c r="K832" s="1"/>
      <c r="L832" s="1"/>
      <c r="M832" s="1"/>
      <c r="N832" s="1"/>
    </row>
    <row r="833" spans="1:14" x14ac:dyDescent="0.3">
      <c r="A833" s="30" t="s">
        <v>2</v>
      </c>
      <c r="B833" s="31">
        <v>95.69</v>
      </c>
      <c r="C833" s="31" t="s">
        <v>101</v>
      </c>
      <c r="D833" s="31" t="s">
        <v>101</v>
      </c>
      <c r="E833" s="31" t="s">
        <v>101</v>
      </c>
      <c r="F833" s="31" t="s">
        <v>101</v>
      </c>
      <c r="G833" s="31">
        <v>95.69</v>
      </c>
      <c r="H833" s="28">
        <v>45519</v>
      </c>
      <c r="I833" s="29" t="str">
        <f>"FY "&amp;IF(MONTH(Table1[[#This Row],[SCO Pay Date]])&gt;=7,YEAR(Table1[[#This Row],[SCO Pay Date]]),YEAR(Table1[[#This Row],[SCO Pay Date]])-1)&amp;"-"&amp;RIGHT(IF(MONTH(Table1[[#This Row],[SCO Pay Date]])&gt;=7,YEAR(Table1[[#This Row],[SCO Pay Date]])+1,YEAR(Table1[[#This Row],[SCO Pay Date]])),2)</f>
        <v>FY 2024-25</v>
      </c>
      <c r="J833" s="1"/>
      <c r="K833" s="1"/>
      <c r="L833" s="1"/>
      <c r="M833" s="1"/>
      <c r="N833" s="1"/>
    </row>
    <row r="834" spans="1:14" x14ac:dyDescent="0.3">
      <c r="A834" s="30" t="s">
        <v>1</v>
      </c>
      <c r="B834" s="31">
        <v>1254.46</v>
      </c>
      <c r="C834" s="31" t="s">
        <v>101</v>
      </c>
      <c r="D834" s="31" t="s">
        <v>101</v>
      </c>
      <c r="E834" s="31" t="s">
        <v>101</v>
      </c>
      <c r="F834" s="31" t="s">
        <v>101</v>
      </c>
      <c r="G834" s="31">
        <v>1254.46</v>
      </c>
      <c r="H834" s="28">
        <v>45519</v>
      </c>
      <c r="I834" s="29" t="str">
        <f>"FY "&amp;IF(MONTH(Table1[[#This Row],[SCO Pay Date]])&gt;=7,YEAR(Table1[[#This Row],[SCO Pay Date]]),YEAR(Table1[[#This Row],[SCO Pay Date]])-1)&amp;"-"&amp;RIGHT(IF(MONTH(Table1[[#This Row],[SCO Pay Date]])&gt;=7,YEAR(Table1[[#This Row],[SCO Pay Date]])+1,YEAR(Table1[[#This Row],[SCO Pay Date]])),2)</f>
        <v>FY 2024-25</v>
      </c>
      <c r="J834" s="1"/>
      <c r="K834" s="1"/>
      <c r="L834" s="1"/>
      <c r="M834" s="1"/>
      <c r="N834" s="1"/>
    </row>
    <row r="835" spans="1:14" x14ac:dyDescent="0.3">
      <c r="A835" s="30" t="s">
        <v>0</v>
      </c>
      <c r="B835" s="31">
        <v>356.66</v>
      </c>
      <c r="C835" s="31" t="s">
        <v>101</v>
      </c>
      <c r="D835" s="31" t="s">
        <v>101</v>
      </c>
      <c r="E835" s="31" t="s">
        <v>101</v>
      </c>
      <c r="F835" s="31" t="s">
        <v>101</v>
      </c>
      <c r="G835" s="31">
        <v>356.66</v>
      </c>
      <c r="H835" s="28">
        <v>45519</v>
      </c>
      <c r="I835" s="29" t="str">
        <f>"FY "&amp;IF(MONTH(Table1[[#This Row],[SCO Pay Date]])&gt;=7,YEAR(Table1[[#This Row],[SCO Pay Date]]),YEAR(Table1[[#This Row],[SCO Pay Date]])-1)&amp;"-"&amp;RIGHT(IF(MONTH(Table1[[#This Row],[SCO Pay Date]])&gt;=7,YEAR(Table1[[#This Row],[SCO Pay Date]])+1,YEAR(Table1[[#This Row],[SCO Pay Date]])),2)</f>
        <v>FY 2024-25</v>
      </c>
      <c r="J835" s="1"/>
      <c r="K835" s="1"/>
      <c r="L835" s="1"/>
      <c r="M835" s="1"/>
      <c r="N835" s="1"/>
    </row>
    <row r="836" spans="1:14" x14ac:dyDescent="0.3">
      <c r="A836" s="8" t="s">
        <v>57</v>
      </c>
      <c r="B836" s="5">
        <v>959.61999999999966</v>
      </c>
      <c r="C836" s="5">
        <v>0</v>
      </c>
      <c r="D836" s="5">
        <v>0</v>
      </c>
      <c r="E836" s="5">
        <v>0</v>
      </c>
      <c r="F836" s="5">
        <v>0</v>
      </c>
      <c r="G836" s="5">
        <f>SUM(Table1[[#This Row],[CSS]:[CFTN]])</f>
        <v>959.61999999999966</v>
      </c>
      <c r="H836" s="10">
        <v>45792</v>
      </c>
      <c r="I836" s="5" t="s">
        <v>102</v>
      </c>
      <c r="J836" s="1"/>
      <c r="K836" s="1"/>
      <c r="L836" s="1"/>
      <c r="M836" s="1"/>
      <c r="N836" s="1"/>
    </row>
    <row r="837" spans="1:14" x14ac:dyDescent="0.3">
      <c r="A837" s="8" t="s">
        <v>90</v>
      </c>
      <c r="B837" s="5">
        <v>11.969999999999997</v>
      </c>
      <c r="C837" s="5">
        <v>0</v>
      </c>
      <c r="D837" s="5">
        <v>0</v>
      </c>
      <c r="E837" s="5">
        <v>0</v>
      </c>
      <c r="F837" s="5">
        <v>0</v>
      </c>
      <c r="G837" s="5">
        <f>SUM(Table1[[#This Row],[CSS]:[CFTN]])</f>
        <v>11.969999999999997</v>
      </c>
      <c r="H837" s="10">
        <v>45792</v>
      </c>
      <c r="I837" s="5" t="s">
        <v>102</v>
      </c>
      <c r="J837" s="1"/>
      <c r="K837" s="1"/>
      <c r="L837" s="1"/>
      <c r="M837" s="1"/>
      <c r="N837" s="1"/>
    </row>
    <row r="838" spans="1:14" x14ac:dyDescent="0.3">
      <c r="A838" s="8" t="s">
        <v>56</v>
      </c>
      <c r="B838" s="5">
        <v>30.729999999999993</v>
      </c>
      <c r="C838" s="5">
        <v>0</v>
      </c>
      <c r="D838" s="5">
        <v>0</v>
      </c>
      <c r="E838" s="5">
        <v>0</v>
      </c>
      <c r="F838" s="5">
        <v>0</v>
      </c>
      <c r="G838" s="5">
        <f>SUM(Table1[[#This Row],[CSS]:[CFTN]])</f>
        <v>30.729999999999993</v>
      </c>
      <c r="H838" s="10">
        <v>45792</v>
      </c>
      <c r="I838" s="5" t="s">
        <v>102</v>
      </c>
      <c r="J838" s="1"/>
      <c r="K838" s="1"/>
      <c r="L838" s="1"/>
      <c r="M838" s="1"/>
      <c r="N838" s="1"/>
    </row>
    <row r="839" spans="1:14" x14ac:dyDescent="0.3">
      <c r="A839" s="8" t="s">
        <v>55</v>
      </c>
      <c r="B839" s="5">
        <v>80.72</v>
      </c>
      <c r="C839" s="5">
        <v>0</v>
      </c>
      <c r="D839" s="5">
        <v>0</v>
      </c>
      <c r="E839" s="5">
        <v>0</v>
      </c>
      <c r="F839" s="5">
        <v>0</v>
      </c>
      <c r="G839" s="5">
        <f>SUM(Table1[[#This Row],[CSS]:[CFTN]])</f>
        <v>80.72</v>
      </c>
      <c r="H839" s="10">
        <v>45792</v>
      </c>
      <c r="I839" s="5" t="s">
        <v>102</v>
      </c>
      <c r="J839" s="1"/>
      <c r="K839" s="1"/>
      <c r="L839" s="1"/>
      <c r="M839" s="1"/>
      <c r="N839" s="1"/>
    </row>
    <row r="840" spans="1:14" x14ac:dyDescent="0.3">
      <c r="A840" s="8" t="s">
        <v>54</v>
      </c>
      <c r="B840" s="5">
        <v>140.66000000000003</v>
      </c>
      <c r="C840" s="5">
        <v>0</v>
      </c>
      <c r="D840" s="5">
        <v>0</v>
      </c>
      <c r="E840" s="5">
        <v>0</v>
      </c>
      <c r="F840" s="5">
        <v>0</v>
      </c>
      <c r="G840" s="5">
        <f>SUM(Table1[[#This Row],[CSS]:[CFTN]])</f>
        <v>140.66000000000003</v>
      </c>
      <c r="H840" s="10">
        <v>45792</v>
      </c>
      <c r="I840" s="5" t="s">
        <v>102</v>
      </c>
      <c r="J840" s="1"/>
      <c r="K840" s="1"/>
      <c r="L840" s="1"/>
      <c r="M840" s="1"/>
      <c r="N840" s="1"/>
    </row>
    <row r="841" spans="1:14" x14ac:dyDescent="0.3">
      <c r="A841" s="8" t="s">
        <v>53</v>
      </c>
      <c r="B841" s="5">
        <v>35.569999999999993</v>
      </c>
      <c r="C841" s="5">
        <v>0</v>
      </c>
      <c r="D841" s="5">
        <v>0</v>
      </c>
      <c r="E841" s="5">
        <v>0</v>
      </c>
      <c r="F841" s="5">
        <v>0</v>
      </c>
      <c r="G841" s="5">
        <f>SUM(Table1[[#This Row],[CSS]:[CFTN]])</f>
        <v>35.569999999999993</v>
      </c>
      <c r="H841" s="10">
        <v>45792</v>
      </c>
      <c r="I841" s="5" t="s">
        <v>102</v>
      </c>
      <c r="J841" s="1"/>
      <c r="K841" s="1"/>
      <c r="L841" s="1"/>
      <c r="M841" s="1"/>
      <c r="N841" s="1"/>
    </row>
    <row r="842" spans="1:14" x14ac:dyDescent="0.3">
      <c r="A842" s="8" t="s">
        <v>52</v>
      </c>
      <c r="B842" s="5">
        <v>24.72</v>
      </c>
      <c r="C842" s="5">
        <v>0</v>
      </c>
      <c r="D842" s="5">
        <v>0</v>
      </c>
      <c r="E842" s="5">
        <v>0</v>
      </c>
      <c r="F842" s="5">
        <v>0</v>
      </c>
      <c r="G842" s="5">
        <f>SUM(Table1[[#This Row],[CSS]:[CFTN]])</f>
        <v>24.72</v>
      </c>
      <c r="H842" s="10">
        <v>45792</v>
      </c>
      <c r="I842" s="5" t="s">
        <v>102</v>
      </c>
      <c r="J842" s="1"/>
      <c r="K842" s="1"/>
      <c r="L842" s="1"/>
      <c r="M842" s="1"/>
      <c r="N842" s="1"/>
    </row>
    <row r="843" spans="1:14" x14ac:dyDescent="0.3">
      <c r="A843" s="8" t="s">
        <v>51</v>
      </c>
      <c r="B843" s="5">
        <v>646.24999999999977</v>
      </c>
      <c r="C843" s="5">
        <v>0</v>
      </c>
      <c r="D843" s="5">
        <v>0</v>
      </c>
      <c r="E843" s="5">
        <v>0</v>
      </c>
      <c r="F843" s="5">
        <v>0</v>
      </c>
      <c r="G843" s="5">
        <f>SUM(Table1[[#This Row],[CSS]:[CFTN]])</f>
        <v>646.24999999999977</v>
      </c>
      <c r="H843" s="10">
        <v>45792</v>
      </c>
      <c r="I843" s="5" t="s">
        <v>102</v>
      </c>
      <c r="J843" s="1"/>
      <c r="K843" s="1"/>
      <c r="L843" s="1"/>
      <c r="M843" s="1"/>
      <c r="N843" s="1"/>
    </row>
    <row r="844" spans="1:14" x14ac:dyDescent="0.3">
      <c r="A844" s="8" t="s">
        <v>50</v>
      </c>
      <c r="B844" s="5">
        <v>26.939999999999998</v>
      </c>
      <c r="C844" s="5">
        <v>0</v>
      </c>
      <c r="D844" s="5">
        <v>0</v>
      </c>
      <c r="E844" s="5">
        <v>0</v>
      </c>
      <c r="F844" s="5">
        <v>0</v>
      </c>
      <c r="G844" s="5">
        <f>SUM(Table1[[#This Row],[CSS]:[CFTN]])</f>
        <v>26.939999999999998</v>
      </c>
      <c r="H844" s="10">
        <v>45792</v>
      </c>
      <c r="I844" s="5" t="s">
        <v>102</v>
      </c>
      <c r="J844" s="1"/>
      <c r="K844" s="1"/>
      <c r="L844" s="1"/>
      <c r="M844" s="1"/>
      <c r="N844" s="1"/>
    </row>
    <row r="845" spans="1:14" x14ac:dyDescent="0.3">
      <c r="A845" s="8" t="s">
        <v>49</v>
      </c>
      <c r="B845" s="5">
        <v>103.88000000000002</v>
      </c>
      <c r="C845" s="5">
        <v>0</v>
      </c>
      <c r="D845" s="5">
        <v>0</v>
      </c>
      <c r="E845" s="5">
        <v>0</v>
      </c>
      <c r="F845" s="5">
        <v>0</v>
      </c>
      <c r="G845" s="5">
        <f>SUM(Table1[[#This Row],[CSS]:[CFTN]])</f>
        <v>103.88000000000002</v>
      </c>
      <c r="H845" s="10">
        <v>45792</v>
      </c>
      <c r="I845" s="5" t="s">
        <v>102</v>
      </c>
      <c r="J845" s="1"/>
      <c r="K845" s="1"/>
      <c r="L845" s="1"/>
      <c r="M845" s="1"/>
      <c r="N845" s="1"/>
    </row>
    <row r="846" spans="1:14" x14ac:dyDescent="0.3">
      <c r="A846" s="8" t="s">
        <v>48</v>
      </c>
      <c r="B846" s="5">
        <v>675.28000000000009</v>
      </c>
      <c r="C846" s="5">
        <v>0</v>
      </c>
      <c r="D846" s="5">
        <v>0</v>
      </c>
      <c r="E846" s="5">
        <v>0</v>
      </c>
      <c r="F846" s="5">
        <v>0</v>
      </c>
      <c r="G846" s="5">
        <f>SUM(Table1[[#This Row],[CSS]:[CFTN]])</f>
        <v>675.28000000000009</v>
      </c>
      <c r="H846" s="10">
        <v>45792</v>
      </c>
      <c r="I846" s="5" t="s">
        <v>102</v>
      </c>
      <c r="J846" s="1"/>
      <c r="K846" s="1"/>
      <c r="L846" s="1"/>
      <c r="M846" s="1"/>
      <c r="N846" s="1"/>
    </row>
    <row r="847" spans="1:14" x14ac:dyDescent="0.3">
      <c r="A847" s="8" t="s">
        <v>47</v>
      </c>
      <c r="B847" s="5">
        <v>28.679999999999993</v>
      </c>
      <c r="C847" s="5">
        <v>0</v>
      </c>
      <c r="D847" s="5">
        <v>0</v>
      </c>
      <c r="E847" s="5">
        <v>0</v>
      </c>
      <c r="F847" s="5">
        <v>0</v>
      </c>
      <c r="G847" s="5">
        <f>SUM(Table1[[#This Row],[CSS]:[CFTN]])</f>
        <v>28.679999999999993</v>
      </c>
      <c r="H847" s="10">
        <v>45792</v>
      </c>
      <c r="I847" s="5" t="s">
        <v>102</v>
      </c>
      <c r="J847" s="1"/>
      <c r="K847" s="1"/>
      <c r="L847" s="1"/>
      <c r="M847" s="1"/>
      <c r="N847" s="1"/>
    </row>
    <row r="848" spans="1:14" x14ac:dyDescent="0.3">
      <c r="A848" s="8" t="s">
        <v>46</v>
      </c>
      <c r="B848" s="5">
        <v>89.699999999999989</v>
      </c>
      <c r="C848" s="5">
        <v>0</v>
      </c>
      <c r="D848" s="5">
        <v>0</v>
      </c>
      <c r="E848" s="5">
        <v>0</v>
      </c>
      <c r="F848" s="5">
        <v>0</v>
      </c>
      <c r="G848" s="5">
        <f>SUM(Table1[[#This Row],[CSS]:[CFTN]])</f>
        <v>89.699999999999989</v>
      </c>
      <c r="H848" s="10">
        <v>45792</v>
      </c>
      <c r="I848" s="5" t="s">
        <v>102</v>
      </c>
      <c r="J848" s="1"/>
      <c r="K848" s="1"/>
      <c r="L848" s="1"/>
      <c r="M848" s="1"/>
      <c r="N848" s="1"/>
    </row>
    <row r="849" spans="1:14" x14ac:dyDescent="0.3">
      <c r="A849" s="8" t="s">
        <v>45</v>
      </c>
      <c r="B849" s="5">
        <v>126.06000000000003</v>
      </c>
      <c r="C849" s="5">
        <v>0</v>
      </c>
      <c r="D849" s="5">
        <v>0</v>
      </c>
      <c r="E849" s="5">
        <v>0</v>
      </c>
      <c r="F849" s="5">
        <v>0</v>
      </c>
      <c r="G849" s="5">
        <f>SUM(Table1[[#This Row],[CSS]:[CFTN]])</f>
        <v>126.06000000000003</v>
      </c>
      <c r="H849" s="10">
        <v>45792</v>
      </c>
      <c r="I849" s="5" t="s">
        <v>102</v>
      </c>
      <c r="J849" s="1"/>
      <c r="K849" s="1"/>
      <c r="L849" s="1"/>
      <c r="M849" s="1"/>
      <c r="N849" s="1"/>
    </row>
    <row r="850" spans="1:14" x14ac:dyDescent="0.3">
      <c r="A850" s="8" t="s">
        <v>44</v>
      </c>
      <c r="B850" s="5">
        <v>18.09</v>
      </c>
      <c r="C850" s="5">
        <v>0</v>
      </c>
      <c r="D850" s="5">
        <v>0</v>
      </c>
      <c r="E850" s="5">
        <v>0</v>
      </c>
      <c r="F850" s="5">
        <v>0</v>
      </c>
      <c r="G850" s="5">
        <f>SUM(Table1[[#This Row],[CSS]:[CFTN]])</f>
        <v>18.09</v>
      </c>
      <c r="H850" s="10">
        <v>45792</v>
      </c>
      <c r="I850" s="5" t="s">
        <v>102</v>
      </c>
      <c r="J850" s="1"/>
      <c r="K850" s="1"/>
      <c r="L850" s="1"/>
      <c r="M850" s="1"/>
      <c r="N850" s="1"/>
    </row>
    <row r="851" spans="1:14" x14ac:dyDescent="0.3">
      <c r="A851" s="8" t="s">
        <v>43</v>
      </c>
      <c r="B851" s="5">
        <v>589.98</v>
      </c>
      <c r="C851" s="5">
        <v>0</v>
      </c>
      <c r="D851" s="5">
        <v>0</v>
      </c>
      <c r="E851" s="5">
        <v>0</v>
      </c>
      <c r="F851" s="5">
        <v>0</v>
      </c>
      <c r="G851" s="5">
        <f>SUM(Table1[[#This Row],[CSS]:[CFTN]])</f>
        <v>589.98</v>
      </c>
      <c r="H851" s="10">
        <v>45792</v>
      </c>
      <c r="I851" s="5" t="s">
        <v>102</v>
      </c>
      <c r="J851" s="1"/>
      <c r="K851" s="1"/>
      <c r="L851" s="1"/>
      <c r="M851" s="1"/>
      <c r="N851" s="1"/>
    </row>
    <row r="852" spans="1:14" x14ac:dyDescent="0.3">
      <c r="A852" s="8" t="s">
        <v>42</v>
      </c>
      <c r="B852" s="5">
        <v>104.72000000000001</v>
      </c>
      <c r="C852" s="5">
        <v>0</v>
      </c>
      <c r="D852" s="5">
        <v>0</v>
      </c>
      <c r="E852" s="5">
        <v>0</v>
      </c>
      <c r="F852" s="5">
        <v>0</v>
      </c>
      <c r="G852" s="5">
        <f>SUM(Table1[[#This Row],[CSS]:[CFTN]])</f>
        <v>104.72000000000001</v>
      </c>
      <c r="H852" s="10">
        <v>45792</v>
      </c>
      <c r="I852" s="5" t="s">
        <v>102</v>
      </c>
      <c r="J852" s="1"/>
      <c r="K852" s="1"/>
      <c r="L852" s="1"/>
      <c r="M852" s="1"/>
      <c r="N852" s="1"/>
    </row>
    <row r="853" spans="1:14" x14ac:dyDescent="0.3">
      <c r="A853" s="8" t="s">
        <v>41</v>
      </c>
      <c r="B853" s="5">
        <v>48.300000000000004</v>
      </c>
      <c r="C853" s="5">
        <v>0</v>
      </c>
      <c r="D853" s="5">
        <v>0</v>
      </c>
      <c r="E853" s="5">
        <v>0</v>
      </c>
      <c r="F853" s="5">
        <v>0</v>
      </c>
      <c r="G853" s="5">
        <f>SUM(Table1[[#This Row],[CSS]:[CFTN]])</f>
        <v>48.300000000000004</v>
      </c>
      <c r="H853" s="10">
        <v>45792</v>
      </c>
      <c r="I853" s="5" t="s">
        <v>102</v>
      </c>
      <c r="J853" s="1"/>
      <c r="K853" s="1"/>
      <c r="L853" s="1"/>
      <c r="M853" s="1"/>
      <c r="N853" s="1"/>
    </row>
    <row r="854" spans="1:14" x14ac:dyDescent="0.3">
      <c r="A854" s="8" t="s">
        <v>40</v>
      </c>
      <c r="B854" s="5">
        <v>26.88</v>
      </c>
      <c r="C854" s="5">
        <v>0</v>
      </c>
      <c r="D854" s="5">
        <v>0</v>
      </c>
      <c r="E854" s="5">
        <v>0</v>
      </c>
      <c r="F854" s="5">
        <v>0</v>
      </c>
      <c r="G854" s="5">
        <f>SUM(Table1[[#This Row],[CSS]:[CFTN]])</f>
        <v>26.88</v>
      </c>
      <c r="H854" s="10">
        <v>45792</v>
      </c>
      <c r="I854" s="5" t="s">
        <v>102</v>
      </c>
      <c r="J854" s="1"/>
      <c r="K854" s="1"/>
      <c r="L854" s="1"/>
      <c r="M854" s="1"/>
      <c r="N854" s="1"/>
    </row>
    <row r="855" spans="1:14" x14ac:dyDescent="0.3">
      <c r="A855" s="8" t="s">
        <v>39</v>
      </c>
      <c r="B855" s="5">
        <v>7214.93</v>
      </c>
      <c r="C855" s="5">
        <v>0</v>
      </c>
      <c r="D855" s="5">
        <v>0</v>
      </c>
      <c r="E855" s="5">
        <v>0</v>
      </c>
      <c r="F855" s="5">
        <v>0</v>
      </c>
      <c r="G855" s="5">
        <f>SUM(Table1[[#This Row],[CSS]:[CFTN]])</f>
        <v>7214.93</v>
      </c>
      <c r="H855" s="10">
        <v>45792</v>
      </c>
      <c r="I855" s="5" t="s">
        <v>102</v>
      </c>
      <c r="J855" s="1"/>
      <c r="K855" s="1"/>
      <c r="L855" s="1"/>
      <c r="M855" s="1"/>
      <c r="N855" s="1"/>
    </row>
    <row r="856" spans="1:14" x14ac:dyDescent="0.3">
      <c r="A856" s="8" t="s">
        <v>38</v>
      </c>
      <c r="B856" s="5">
        <v>113.02000000000001</v>
      </c>
      <c r="C856" s="5">
        <v>0</v>
      </c>
      <c r="D856" s="5">
        <v>0</v>
      </c>
      <c r="E856" s="5">
        <v>0</v>
      </c>
      <c r="F856" s="5">
        <v>0</v>
      </c>
      <c r="G856" s="5">
        <f>SUM(Table1[[#This Row],[CSS]:[CFTN]])</f>
        <v>113.02000000000001</v>
      </c>
      <c r="H856" s="10">
        <v>45792</v>
      </c>
      <c r="I856" s="5" t="s">
        <v>102</v>
      </c>
      <c r="J856" s="1"/>
      <c r="K856" s="1"/>
      <c r="L856" s="1"/>
      <c r="M856" s="1"/>
      <c r="N856" s="1"/>
    </row>
    <row r="857" spans="1:14" x14ac:dyDescent="0.3">
      <c r="A857" s="8" t="s">
        <v>37</v>
      </c>
      <c r="B857" s="5">
        <v>159.06000000000003</v>
      </c>
      <c r="C857" s="5">
        <v>0</v>
      </c>
      <c r="D857" s="5">
        <v>0</v>
      </c>
      <c r="E857" s="5">
        <v>0</v>
      </c>
      <c r="F857" s="5">
        <v>0</v>
      </c>
      <c r="G857" s="5">
        <f>SUM(Table1[[#This Row],[CSS]:[CFTN]])</f>
        <v>159.06000000000003</v>
      </c>
      <c r="H857" s="10">
        <v>45792</v>
      </c>
      <c r="I857" s="5" t="s">
        <v>102</v>
      </c>
      <c r="J857" s="1"/>
      <c r="K857" s="1"/>
      <c r="L857" s="1"/>
      <c r="M857" s="1"/>
      <c r="N857" s="1"/>
    </row>
    <row r="858" spans="1:14" x14ac:dyDescent="0.3">
      <c r="A858" s="8" t="s">
        <v>36</v>
      </c>
      <c r="B858" s="5">
        <v>17.919999999999998</v>
      </c>
      <c r="C858" s="5">
        <v>0</v>
      </c>
      <c r="D858" s="5">
        <v>0</v>
      </c>
      <c r="E858" s="5">
        <v>0</v>
      </c>
      <c r="F858" s="5">
        <v>0</v>
      </c>
      <c r="G858" s="5">
        <f>SUM(Table1[[#This Row],[CSS]:[CFTN]])</f>
        <v>17.919999999999998</v>
      </c>
      <c r="H858" s="10">
        <v>45792</v>
      </c>
      <c r="I858" s="5" t="s">
        <v>102</v>
      </c>
      <c r="J858" s="1"/>
      <c r="K858" s="1"/>
      <c r="L858" s="1"/>
      <c r="M858" s="1"/>
      <c r="N858" s="1"/>
    </row>
    <row r="859" spans="1:14" x14ac:dyDescent="0.3">
      <c r="A859" s="8" t="s">
        <v>35</v>
      </c>
      <c r="B859" s="5">
        <v>59.63000000000001</v>
      </c>
      <c r="C859" s="5">
        <v>0</v>
      </c>
      <c r="D859" s="5">
        <v>0</v>
      </c>
      <c r="E859" s="5">
        <v>0</v>
      </c>
      <c r="F859" s="5">
        <v>0</v>
      </c>
      <c r="G859" s="5">
        <f>SUM(Table1[[#This Row],[CSS]:[CFTN]])</f>
        <v>59.63000000000001</v>
      </c>
      <c r="H859" s="10">
        <v>45792</v>
      </c>
      <c r="I859" s="5" t="s">
        <v>102</v>
      </c>
      <c r="J859" s="1"/>
      <c r="K859" s="1"/>
      <c r="L859" s="1"/>
      <c r="M859" s="1"/>
      <c r="N859" s="1"/>
    </row>
    <row r="860" spans="1:14" x14ac:dyDescent="0.3">
      <c r="A860" s="8" t="s">
        <v>34</v>
      </c>
      <c r="B860" s="5">
        <v>197.09</v>
      </c>
      <c r="C860" s="5">
        <v>0</v>
      </c>
      <c r="D860" s="5">
        <v>0</v>
      </c>
      <c r="E860" s="5">
        <v>0</v>
      </c>
      <c r="F860" s="5">
        <v>0</v>
      </c>
      <c r="G860" s="5">
        <f>SUM(Table1[[#This Row],[CSS]:[CFTN]])</f>
        <v>197.09</v>
      </c>
      <c r="H860" s="10">
        <v>45792</v>
      </c>
      <c r="I860" s="5" t="s">
        <v>102</v>
      </c>
      <c r="J860" s="1"/>
      <c r="K860" s="1"/>
      <c r="L860" s="1"/>
      <c r="M860" s="1"/>
      <c r="N860" s="1"/>
    </row>
    <row r="861" spans="1:14" x14ac:dyDescent="0.3">
      <c r="A861" s="8" t="s">
        <v>33</v>
      </c>
      <c r="B861" s="5">
        <v>14.899999999999999</v>
      </c>
      <c r="C861" s="5">
        <v>0</v>
      </c>
      <c r="D861" s="5">
        <v>0</v>
      </c>
      <c r="E861" s="5">
        <v>0</v>
      </c>
      <c r="F861" s="5">
        <v>0</v>
      </c>
      <c r="G861" s="5">
        <f>SUM(Table1[[#This Row],[CSS]:[CFTN]])</f>
        <v>14.899999999999999</v>
      </c>
      <c r="H861" s="10">
        <v>45792</v>
      </c>
      <c r="I861" s="5" t="s">
        <v>102</v>
      </c>
      <c r="J861" s="1"/>
      <c r="K861" s="1"/>
      <c r="L861" s="1"/>
      <c r="M861" s="1"/>
      <c r="N861" s="1"/>
    </row>
    <row r="862" spans="1:14" x14ac:dyDescent="0.3">
      <c r="A862" s="8" t="s">
        <v>32</v>
      </c>
      <c r="B862" s="5">
        <v>16.520000000000003</v>
      </c>
      <c r="C862" s="5">
        <v>0</v>
      </c>
      <c r="D862" s="5">
        <v>0</v>
      </c>
      <c r="E862" s="5">
        <v>0</v>
      </c>
      <c r="F862" s="5">
        <v>0</v>
      </c>
      <c r="G862" s="5">
        <f>SUM(Table1[[#This Row],[CSS]:[CFTN]])</f>
        <v>16.520000000000003</v>
      </c>
      <c r="H862" s="10">
        <v>45792</v>
      </c>
      <c r="I862" s="5" t="s">
        <v>102</v>
      </c>
      <c r="J862" s="1"/>
      <c r="K862" s="1"/>
      <c r="L862" s="1"/>
      <c r="M862" s="1"/>
      <c r="N862" s="1"/>
    </row>
    <row r="863" spans="1:14" x14ac:dyDescent="0.3">
      <c r="A863" s="8" t="s">
        <v>31</v>
      </c>
      <c r="B863" s="5">
        <v>301.75000000000006</v>
      </c>
      <c r="C863" s="5">
        <v>0</v>
      </c>
      <c r="D863" s="5">
        <v>0</v>
      </c>
      <c r="E863" s="5">
        <v>0</v>
      </c>
      <c r="F863" s="5">
        <v>0</v>
      </c>
      <c r="G863" s="5">
        <f>SUM(Table1[[#This Row],[CSS]:[CFTN]])</f>
        <v>301.75000000000006</v>
      </c>
      <c r="H863" s="10">
        <v>45792</v>
      </c>
      <c r="I863" s="5" t="s">
        <v>102</v>
      </c>
      <c r="J863" s="1"/>
      <c r="K863" s="1"/>
      <c r="L863" s="1"/>
      <c r="M863" s="1"/>
      <c r="N863" s="1"/>
    </row>
    <row r="864" spans="1:14" x14ac:dyDescent="0.3">
      <c r="A864" s="8" t="s">
        <v>30</v>
      </c>
      <c r="B864" s="5">
        <v>81.110000000000014</v>
      </c>
      <c r="C864" s="5">
        <v>0</v>
      </c>
      <c r="D864" s="5">
        <v>0</v>
      </c>
      <c r="E864" s="5">
        <v>0</v>
      </c>
      <c r="F864" s="5">
        <v>0</v>
      </c>
      <c r="G864" s="5">
        <f>SUM(Table1[[#This Row],[CSS]:[CFTN]])</f>
        <v>81.110000000000014</v>
      </c>
      <c r="H864" s="10">
        <v>45792</v>
      </c>
      <c r="I864" s="5" t="s">
        <v>102</v>
      </c>
      <c r="J864" s="1"/>
      <c r="K864" s="1"/>
      <c r="L864" s="1"/>
      <c r="M864" s="1"/>
      <c r="N864" s="1"/>
    </row>
    <row r="865" spans="1:14" x14ac:dyDescent="0.3">
      <c r="A865" s="8" t="s">
        <v>29</v>
      </c>
      <c r="B865" s="5">
        <v>62.960000000000015</v>
      </c>
      <c r="C865" s="5">
        <v>0</v>
      </c>
      <c r="D865" s="5">
        <v>0</v>
      </c>
      <c r="E865" s="5">
        <v>0</v>
      </c>
      <c r="F865" s="5">
        <v>0</v>
      </c>
      <c r="G865" s="5">
        <f>SUM(Table1[[#This Row],[CSS]:[CFTN]])</f>
        <v>62.960000000000015</v>
      </c>
      <c r="H865" s="10">
        <v>45792</v>
      </c>
      <c r="I865" s="5" t="s">
        <v>102</v>
      </c>
      <c r="J865" s="1"/>
      <c r="K865" s="1"/>
      <c r="L865" s="1"/>
      <c r="M865" s="1"/>
      <c r="N865" s="1"/>
    </row>
    <row r="866" spans="1:14" x14ac:dyDescent="0.3">
      <c r="A866" s="8" t="s">
        <v>28</v>
      </c>
      <c r="B866" s="5">
        <v>2129.7799999999997</v>
      </c>
      <c r="C866" s="5">
        <v>0</v>
      </c>
      <c r="D866" s="5">
        <v>0</v>
      </c>
      <c r="E866" s="5">
        <v>0</v>
      </c>
      <c r="F866" s="5">
        <v>0</v>
      </c>
      <c r="G866" s="5">
        <f>SUM(Table1[[#This Row],[CSS]:[CFTN]])</f>
        <v>2129.7799999999997</v>
      </c>
      <c r="H866" s="10">
        <v>45792</v>
      </c>
      <c r="I866" s="5" t="s">
        <v>102</v>
      </c>
      <c r="J866" s="1"/>
      <c r="K866" s="1"/>
      <c r="L866" s="1"/>
      <c r="M866" s="1"/>
      <c r="N866" s="1"/>
    </row>
    <row r="867" spans="1:14" x14ac:dyDescent="0.3">
      <c r="A867" s="8" t="s">
        <v>27</v>
      </c>
      <c r="B867" s="5">
        <v>201.23000000000002</v>
      </c>
      <c r="C867" s="5">
        <v>0</v>
      </c>
      <c r="D867" s="5">
        <v>0</v>
      </c>
      <c r="E867" s="5">
        <v>0</v>
      </c>
      <c r="F867" s="5">
        <v>0</v>
      </c>
      <c r="G867" s="5">
        <f>SUM(Table1[[#This Row],[CSS]:[CFTN]])</f>
        <v>201.23000000000002</v>
      </c>
      <c r="H867" s="10">
        <v>45792</v>
      </c>
      <c r="I867" s="5" t="s">
        <v>102</v>
      </c>
      <c r="J867" s="1"/>
      <c r="K867" s="1"/>
      <c r="L867" s="1"/>
      <c r="M867" s="1"/>
      <c r="N867" s="1"/>
    </row>
    <row r="868" spans="1:14" x14ac:dyDescent="0.3">
      <c r="A868" s="8" t="s">
        <v>26</v>
      </c>
      <c r="B868" s="5">
        <v>22.48</v>
      </c>
      <c r="C868" s="5">
        <v>0</v>
      </c>
      <c r="D868" s="5">
        <v>0</v>
      </c>
      <c r="E868" s="5">
        <v>0</v>
      </c>
      <c r="F868" s="5">
        <v>0</v>
      </c>
      <c r="G868" s="5">
        <f>SUM(Table1[[#This Row],[CSS]:[CFTN]])</f>
        <v>22.48</v>
      </c>
      <c r="H868" s="10">
        <v>45792</v>
      </c>
      <c r="I868" s="5" t="s">
        <v>102</v>
      </c>
      <c r="J868" s="1"/>
      <c r="K868" s="1"/>
      <c r="L868" s="1"/>
      <c r="M868" s="1"/>
      <c r="N868" s="1"/>
    </row>
    <row r="869" spans="1:14" x14ac:dyDescent="0.3">
      <c r="A869" s="8" t="s">
        <v>25</v>
      </c>
      <c r="B869" s="5">
        <v>1468.4199999999998</v>
      </c>
      <c r="C869" s="5">
        <v>0</v>
      </c>
      <c r="D869" s="5">
        <v>0</v>
      </c>
      <c r="E869" s="5">
        <v>0</v>
      </c>
      <c r="F869" s="5">
        <v>0</v>
      </c>
      <c r="G869" s="5">
        <f>SUM(Table1[[#This Row],[CSS]:[CFTN]])</f>
        <v>1468.4199999999998</v>
      </c>
      <c r="H869" s="10">
        <v>45792</v>
      </c>
      <c r="I869" s="5" t="s">
        <v>102</v>
      </c>
      <c r="J869" s="1"/>
      <c r="K869" s="1"/>
      <c r="L869" s="1"/>
      <c r="M869" s="1"/>
      <c r="N869" s="1"/>
    </row>
    <row r="870" spans="1:14" x14ac:dyDescent="0.3">
      <c r="A870" s="8" t="s">
        <v>24</v>
      </c>
      <c r="B870" s="5">
        <v>897.70000000000039</v>
      </c>
      <c r="C870" s="5">
        <v>0</v>
      </c>
      <c r="D870" s="5">
        <v>0</v>
      </c>
      <c r="E870" s="5">
        <v>0</v>
      </c>
      <c r="F870" s="5">
        <v>0</v>
      </c>
      <c r="G870" s="5">
        <f>SUM(Table1[[#This Row],[CSS]:[CFTN]])</f>
        <v>897.70000000000039</v>
      </c>
      <c r="H870" s="10">
        <v>45792</v>
      </c>
      <c r="I870" s="5" t="s">
        <v>102</v>
      </c>
      <c r="J870" s="1"/>
      <c r="K870" s="1"/>
      <c r="L870" s="1"/>
      <c r="M870" s="1"/>
      <c r="N870" s="1"/>
    </row>
    <row r="871" spans="1:14" x14ac:dyDescent="0.3">
      <c r="A871" s="8" t="s">
        <v>23</v>
      </c>
      <c r="B871" s="5">
        <v>46.009999999999991</v>
      </c>
      <c r="C871" s="5">
        <v>0</v>
      </c>
      <c r="D871" s="5">
        <v>0</v>
      </c>
      <c r="E871" s="5">
        <v>0</v>
      </c>
      <c r="F871" s="5">
        <v>0</v>
      </c>
      <c r="G871" s="5">
        <f>SUM(Table1[[#This Row],[CSS]:[CFTN]])</f>
        <v>46.009999999999991</v>
      </c>
      <c r="H871" s="10">
        <v>45792</v>
      </c>
      <c r="I871" s="5" t="s">
        <v>102</v>
      </c>
      <c r="J871" s="1"/>
      <c r="K871" s="1"/>
      <c r="L871" s="1"/>
      <c r="M871" s="1"/>
      <c r="N871" s="1"/>
    </row>
    <row r="872" spans="1:14" x14ac:dyDescent="0.3">
      <c r="A872" s="8" t="s">
        <v>22</v>
      </c>
      <c r="B872" s="5">
        <v>1397.7299999999998</v>
      </c>
      <c r="C872" s="5">
        <v>0</v>
      </c>
      <c r="D872" s="5">
        <v>0</v>
      </c>
      <c r="E872" s="5">
        <v>0</v>
      </c>
      <c r="F872" s="5">
        <v>0</v>
      </c>
      <c r="G872" s="5">
        <f>SUM(Table1[[#This Row],[CSS]:[CFTN]])</f>
        <v>1397.7299999999998</v>
      </c>
      <c r="H872" s="10">
        <v>45792</v>
      </c>
      <c r="I872" s="5" t="s">
        <v>102</v>
      </c>
      <c r="J872" s="1"/>
      <c r="K872" s="1"/>
      <c r="L872" s="1"/>
      <c r="M872" s="1"/>
      <c r="N872" s="1"/>
    </row>
    <row r="873" spans="1:14" x14ac:dyDescent="0.3">
      <c r="A873" s="8" t="s">
        <v>21</v>
      </c>
      <c r="B873" s="5">
        <v>2141.69</v>
      </c>
      <c r="C873" s="5">
        <v>0</v>
      </c>
      <c r="D873" s="5">
        <v>0</v>
      </c>
      <c r="E873" s="5">
        <v>0</v>
      </c>
      <c r="F873" s="5">
        <v>0</v>
      </c>
      <c r="G873" s="5">
        <f>SUM(Table1[[#This Row],[CSS]:[CFTN]])</f>
        <v>2141.69</v>
      </c>
      <c r="H873" s="10">
        <v>45792</v>
      </c>
      <c r="I873" s="5" t="s">
        <v>102</v>
      </c>
      <c r="J873" s="1"/>
      <c r="K873" s="1"/>
      <c r="L873" s="1"/>
      <c r="M873" s="1"/>
      <c r="N873" s="1"/>
    </row>
    <row r="874" spans="1:14" x14ac:dyDescent="0.3">
      <c r="A874" s="8" t="s">
        <v>20</v>
      </c>
      <c r="B874" s="5">
        <v>522.32000000000005</v>
      </c>
      <c r="C874" s="5">
        <v>0</v>
      </c>
      <c r="D874" s="5">
        <v>0</v>
      </c>
      <c r="E874" s="5">
        <v>0</v>
      </c>
      <c r="F874" s="5">
        <v>0</v>
      </c>
      <c r="G874" s="5">
        <f>SUM(Table1[[#This Row],[CSS]:[CFTN]])</f>
        <v>522.32000000000005</v>
      </c>
      <c r="H874" s="10">
        <v>45792</v>
      </c>
      <c r="I874" s="5" t="s">
        <v>102</v>
      </c>
      <c r="J874" s="1"/>
      <c r="K874" s="1"/>
      <c r="L874" s="1"/>
      <c r="M874" s="1"/>
      <c r="N874" s="1"/>
    </row>
    <row r="875" spans="1:14" x14ac:dyDescent="0.3">
      <c r="A875" s="8" t="s">
        <v>19</v>
      </c>
      <c r="B875" s="5">
        <v>28.98</v>
      </c>
      <c r="C875" s="5">
        <v>0</v>
      </c>
      <c r="D875" s="5">
        <v>0</v>
      </c>
      <c r="E875" s="5">
        <v>0</v>
      </c>
      <c r="F875" s="5">
        <v>0</v>
      </c>
      <c r="G875" s="5">
        <f>SUM(Table1[[#This Row],[CSS]:[CFTN]])</f>
        <v>28.98</v>
      </c>
      <c r="H875" s="10">
        <v>45792</v>
      </c>
      <c r="I875" s="5" t="s">
        <v>102</v>
      </c>
      <c r="J875" s="1"/>
      <c r="K875" s="1"/>
      <c r="L875" s="1"/>
      <c r="M875" s="1"/>
      <c r="N875" s="1"/>
    </row>
    <row r="876" spans="1:14" x14ac:dyDescent="0.3">
      <c r="A876" s="8" t="s">
        <v>18</v>
      </c>
      <c r="B876" s="5">
        <v>169.99000000000004</v>
      </c>
      <c r="C876" s="5">
        <v>0</v>
      </c>
      <c r="D876" s="5">
        <v>0</v>
      </c>
      <c r="E876" s="5">
        <v>0</v>
      </c>
      <c r="F876" s="5">
        <v>0</v>
      </c>
      <c r="G876" s="5">
        <f>SUM(Table1[[#This Row],[CSS]:[CFTN]])</f>
        <v>169.99000000000004</v>
      </c>
      <c r="H876" s="10">
        <v>45792</v>
      </c>
      <c r="I876" s="5" t="s">
        <v>102</v>
      </c>
      <c r="J876" s="1"/>
      <c r="K876" s="1"/>
      <c r="L876" s="1"/>
      <c r="M876" s="1"/>
      <c r="N876" s="1"/>
    </row>
    <row r="877" spans="1:14" x14ac:dyDescent="0.3">
      <c r="A877" s="8" t="s">
        <v>17</v>
      </c>
      <c r="B877" s="5">
        <v>464.3</v>
      </c>
      <c r="C877" s="5">
        <v>0</v>
      </c>
      <c r="D877" s="5">
        <v>0</v>
      </c>
      <c r="E877" s="5">
        <v>0</v>
      </c>
      <c r="F877" s="5">
        <v>0</v>
      </c>
      <c r="G877" s="5">
        <f>SUM(Table1[[#This Row],[CSS]:[CFTN]])</f>
        <v>464.3</v>
      </c>
      <c r="H877" s="10">
        <v>45792</v>
      </c>
      <c r="I877" s="5" t="s">
        <v>102</v>
      </c>
      <c r="J877" s="1"/>
      <c r="K877" s="1"/>
      <c r="L877" s="1"/>
      <c r="M877" s="1"/>
      <c r="N877" s="1"/>
    </row>
    <row r="878" spans="1:14" x14ac:dyDescent="0.3">
      <c r="A878" s="8" t="s">
        <v>16</v>
      </c>
      <c r="B878" s="5">
        <v>323.28999999999996</v>
      </c>
      <c r="C878" s="5">
        <v>0</v>
      </c>
      <c r="D878" s="5">
        <v>0</v>
      </c>
      <c r="E878" s="5">
        <v>0</v>
      </c>
      <c r="F878" s="5">
        <v>0</v>
      </c>
      <c r="G878" s="5">
        <f>SUM(Table1[[#This Row],[CSS]:[CFTN]])</f>
        <v>323.28999999999996</v>
      </c>
      <c r="H878" s="10">
        <v>45792</v>
      </c>
      <c r="I878" s="5" t="s">
        <v>102</v>
      </c>
      <c r="J878" s="1"/>
      <c r="K878" s="1"/>
      <c r="L878" s="1"/>
      <c r="M878" s="1"/>
      <c r="N878" s="1"/>
    </row>
    <row r="879" spans="1:14" x14ac:dyDescent="0.3">
      <c r="A879" s="8" t="s">
        <v>15</v>
      </c>
      <c r="B879" s="5">
        <v>1182.6600000000001</v>
      </c>
      <c r="C879" s="5">
        <v>0</v>
      </c>
      <c r="D879" s="5">
        <v>0</v>
      </c>
      <c r="E879" s="5">
        <v>0</v>
      </c>
      <c r="F879" s="5">
        <v>0</v>
      </c>
      <c r="G879" s="5">
        <f>SUM(Table1[[#This Row],[CSS]:[CFTN]])</f>
        <v>1182.6600000000001</v>
      </c>
      <c r="H879" s="10">
        <v>45792</v>
      </c>
      <c r="I879" s="5" t="s">
        <v>102</v>
      </c>
      <c r="J879" s="1"/>
      <c r="K879" s="1"/>
      <c r="L879" s="1"/>
      <c r="M879" s="1"/>
      <c r="N879" s="1"/>
    </row>
    <row r="880" spans="1:14" x14ac:dyDescent="0.3">
      <c r="A880" s="8" t="s">
        <v>14</v>
      </c>
      <c r="B880" s="5">
        <v>190.93</v>
      </c>
      <c r="C880" s="5">
        <v>0</v>
      </c>
      <c r="D880" s="5">
        <v>0</v>
      </c>
      <c r="E880" s="5">
        <v>0</v>
      </c>
      <c r="F880" s="5">
        <v>0</v>
      </c>
      <c r="G880" s="5">
        <f>SUM(Table1[[#This Row],[CSS]:[CFTN]])</f>
        <v>190.93</v>
      </c>
      <c r="H880" s="10">
        <v>45792</v>
      </c>
      <c r="I880" s="5" t="s">
        <v>102</v>
      </c>
      <c r="J880" s="1"/>
      <c r="K880" s="1"/>
      <c r="L880" s="1"/>
      <c r="M880" s="1"/>
      <c r="N880" s="1"/>
    </row>
    <row r="881" spans="1:14" x14ac:dyDescent="0.3">
      <c r="A881" s="8" t="s">
        <v>13</v>
      </c>
      <c r="B881" s="5">
        <v>116.67000000000006</v>
      </c>
      <c r="C881" s="5">
        <v>0</v>
      </c>
      <c r="D881" s="5">
        <v>0</v>
      </c>
      <c r="E881" s="5">
        <v>0</v>
      </c>
      <c r="F881" s="5">
        <v>0</v>
      </c>
      <c r="G881" s="5">
        <f>SUM(Table1[[#This Row],[CSS]:[CFTN]])</f>
        <v>116.67000000000006</v>
      </c>
      <c r="H881" s="10">
        <v>45792</v>
      </c>
      <c r="I881" s="5" t="s">
        <v>102</v>
      </c>
      <c r="J881" s="1"/>
      <c r="K881" s="1"/>
      <c r="L881" s="1"/>
      <c r="M881" s="1"/>
      <c r="N881" s="1"/>
    </row>
    <row r="882" spans="1:14" x14ac:dyDescent="0.3">
      <c r="A882" s="8" t="s">
        <v>12</v>
      </c>
      <c r="B882" s="5">
        <v>12.61</v>
      </c>
      <c r="C882" s="5">
        <v>0</v>
      </c>
      <c r="D882" s="5">
        <v>0</v>
      </c>
      <c r="E882" s="5">
        <v>0</v>
      </c>
      <c r="F882" s="5">
        <v>0</v>
      </c>
      <c r="G882" s="5">
        <f>SUM(Table1[[#This Row],[CSS]:[CFTN]])</f>
        <v>12.61</v>
      </c>
      <c r="H882" s="10">
        <v>45792</v>
      </c>
      <c r="I882" s="5" t="s">
        <v>102</v>
      </c>
      <c r="J882" s="1"/>
      <c r="K882" s="1"/>
      <c r="L882" s="1"/>
      <c r="M882" s="1"/>
      <c r="N882" s="1"/>
    </row>
    <row r="883" spans="1:14" x14ac:dyDescent="0.3">
      <c r="A883" s="8" t="s">
        <v>11</v>
      </c>
      <c r="B883" s="5">
        <v>35.26</v>
      </c>
      <c r="C883" s="5">
        <v>0</v>
      </c>
      <c r="D883" s="5">
        <v>0</v>
      </c>
      <c r="E883" s="5">
        <v>0</v>
      </c>
      <c r="F883" s="5">
        <v>0</v>
      </c>
      <c r="G883" s="5">
        <f>SUM(Table1[[#This Row],[CSS]:[CFTN]])</f>
        <v>35.26</v>
      </c>
      <c r="H883" s="10">
        <v>45792</v>
      </c>
      <c r="I883" s="5" t="s">
        <v>102</v>
      </c>
      <c r="J883" s="1"/>
      <c r="K883" s="1"/>
      <c r="L883" s="1"/>
      <c r="M883" s="1"/>
      <c r="N883" s="1"/>
    </row>
    <row r="884" spans="1:14" x14ac:dyDescent="0.3">
      <c r="A884" s="8" t="s">
        <v>10</v>
      </c>
      <c r="B884" s="5">
        <v>250.62000000000003</v>
      </c>
      <c r="C884" s="5">
        <v>0</v>
      </c>
      <c r="D884" s="5">
        <v>0</v>
      </c>
      <c r="E884" s="5">
        <v>0</v>
      </c>
      <c r="F884" s="5">
        <v>0</v>
      </c>
      <c r="G884" s="5">
        <f>SUM(Table1[[#This Row],[CSS]:[CFTN]])</f>
        <v>250.62000000000003</v>
      </c>
      <c r="H884" s="10">
        <v>45792</v>
      </c>
      <c r="I884" s="5" t="s">
        <v>102</v>
      </c>
      <c r="J884" s="1"/>
      <c r="K884" s="1"/>
      <c r="L884" s="1"/>
      <c r="M884" s="1"/>
      <c r="N884" s="1"/>
    </row>
    <row r="885" spans="1:14" x14ac:dyDescent="0.3">
      <c r="A885" s="8" t="s">
        <v>9</v>
      </c>
      <c r="B885" s="5">
        <v>286.57</v>
      </c>
      <c r="C885" s="5">
        <v>0</v>
      </c>
      <c r="D885" s="5">
        <v>0</v>
      </c>
      <c r="E885" s="5">
        <v>0</v>
      </c>
      <c r="F885" s="5">
        <v>0</v>
      </c>
      <c r="G885" s="5">
        <f>SUM(Table1[[#This Row],[CSS]:[CFTN]])</f>
        <v>286.57</v>
      </c>
      <c r="H885" s="10">
        <v>45792</v>
      </c>
      <c r="I885" s="5" t="s">
        <v>102</v>
      </c>
      <c r="J885" s="1"/>
      <c r="K885" s="1"/>
      <c r="L885" s="1"/>
      <c r="M885" s="1"/>
      <c r="N885" s="1"/>
    </row>
    <row r="886" spans="1:14" x14ac:dyDescent="0.3">
      <c r="A886" s="8" t="s">
        <v>8</v>
      </c>
      <c r="B886" s="5">
        <v>343.98</v>
      </c>
      <c r="C886" s="5">
        <v>0</v>
      </c>
      <c r="D886" s="5">
        <v>0</v>
      </c>
      <c r="E886" s="5">
        <v>0</v>
      </c>
      <c r="F886" s="5">
        <v>0</v>
      </c>
      <c r="G886" s="5">
        <f>SUM(Table1[[#This Row],[CSS]:[CFTN]])</f>
        <v>343.98</v>
      </c>
      <c r="H886" s="10">
        <v>45792</v>
      </c>
      <c r="I886" s="5" t="s">
        <v>102</v>
      </c>
      <c r="J886" s="1"/>
      <c r="K886" s="1"/>
      <c r="L886" s="1"/>
      <c r="M886" s="1"/>
      <c r="N886" s="1"/>
    </row>
    <row r="887" spans="1:14" x14ac:dyDescent="0.3">
      <c r="A887" s="8" t="s">
        <v>7</v>
      </c>
      <c r="B887" s="5">
        <v>112.32</v>
      </c>
      <c r="C887" s="5">
        <v>0</v>
      </c>
      <c r="D887" s="5">
        <v>0</v>
      </c>
      <c r="E887" s="5">
        <v>0</v>
      </c>
      <c r="F887" s="5">
        <v>0</v>
      </c>
      <c r="G887" s="5">
        <f>SUM(Table1[[#This Row],[CSS]:[CFTN]])</f>
        <v>112.32</v>
      </c>
      <c r="H887" s="10">
        <v>45792</v>
      </c>
      <c r="I887" s="5" t="s">
        <v>102</v>
      </c>
      <c r="J887" s="1"/>
      <c r="K887" s="1"/>
      <c r="L887" s="1"/>
      <c r="M887" s="1"/>
      <c r="N887" s="1"/>
    </row>
    <row r="888" spans="1:14" x14ac:dyDescent="0.3">
      <c r="A888" s="8" t="s">
        <v>6</v>
      </c>
      <c r="B888" s="5">
        <v>46.510000000000005</v>
      </c>
      <c r="C888" s="5">
        <v>0</v>
      </c>
      <c r="D888" s="5">
        <v>0</v>
      </c>
      <c r="E888" s="5">
        <v>0</v>
      </c>
      <c r="F888" s="5">
        <v>0</v>
      </c>
      <c r="G888" s="5">
        <f>SUM(Table1[[#This Row],[CSS]:[CFTN]])</f>
        <v>46.510000000000005</v>
      </c>
      <c r="H888" s="10">
        <v>45792</v>
      </c>
      <c r="I888" s="5" t="s">
        <v>102</v>
      </c>
      <c r="J888" s="1"/>
      <c r="K888" s="1"/>
      <c r="L888" s="1"/>
      <c r="M888" s="1"/>
      <c r="N888" s="1"/>
    </row>
    <row r="889" spans="1:14" x14ac:dyDescent="0.3">
      <c r="A889" s="8" t="s">
        <v>5</v>
      </c>
      <c r="B889" s="5">
        <v>145.44</v>
      </c>
      <c r="C889" s="5">
        <v>0</v>
      </c>
      <c r="D889" s="5">
        <v>0</v>
      </c>
      <c r="E889" s="5">
        <v>0</v>
      </c>
      <c r="F889" s="5">
        <v>0</v>
      </c>
      <c r="G889" s="5">
        <f>SUM(Table1[[#This Row],[CSS]:[CFTN]])</f>
        <v>145.44</v>
      </c>
      <c r="H889" s="10">
        <v>45792</v>
      </c>
      <c r="I889" s="5" t="s">
        <v>102</v>
      </c>
      <c r="J889" s="1"/>
      <c r="K889" s="1"/>
      <c r="L889" s="1"/>
      <c r="M889" s="1"/>
      <c r="N889" s="1"/>
    </row>
    <row r="890" spans="1:14" x14ac:dyDescent="0.3">
      <c r="A890" s="8" t="s">
        <v>4</v>
      </c>
      <c r="B890" s="5">
        <v>17.850000000000001</v>
      </c>
      <c r="C890" s="5">
        <v>0</v>
      </c>
      <c r="D890" s="5">
        <v>0</v>
      </c>
      <c r="E890" s="5">
        <v>0</v>
      </c>
      <c r="F890" s="5">
        <v>0</v>
      </c>
      <c r="G890" s="5">
        <f>SUM(Table1[[#This Row],[CSS]:[CFTN]])</f>
        <v>17.850000000000001</v>
      </c>
      <c r="H890" s="10">
        <v>45792</v>
      </c>
      <c r="I890" s="5" t="s">
        <v>102</v>
      </c>
      <c r="J890" s="1"/>
      <c r="K890" s="1"/>
      <c r="L890" s="1"/>
      <c r="M890" s="1"/>
      <c r="N890" s="1"/>
    </row>
    <row r="891" spans="1:14" x14ac:dyDescent="0.3">
      <c r="A891" s="8" t="s">
        <v>3</v>
      </c>
      <c r="B891" s="5">
        <v>325.13</v>
      </c>
      <c r="C891" s="5">
        <v>0</v>
      </c>
      <c r="D891" s="5">
        <v>0</v>
      </c>
      <c r="E891" s="5">
        <v>0</v>
      </c>
      <c r="F891" s="5">
        <v>0</v>
      </c>
      <c r="G891" s="5">
        <f>SUM(Table1[[#This Row],[CSS]:[CFTN]])</f>
        <v>325.13</v>
      </c>
      <c r="H891" s="10">
        <v>45792</v>
      </c>
      <c r="I891" s="5" t="s">
        <v>102</v>
      </c>
      <c r="J891" s="1"/>
      <c r="K891" s="1"/>
      <c r="L891" s="1"/>
      <c r="M891" s="1"/>
      <c r="N891" s="1"/>
    </row>
    <row r="892" spans="1:14" x14ac:dyDescent="0.3">
      <c r="A892" s="8" t="s">
        <v>2</v>
      </c>
      <c r="B892" s="5">
        <v>39.380000000000003</v>
      </c>
      <c r="C892" s="5">
        <v>0</v>
      </c>
      <c r="D892" s="5">
        <v>0</v>
      </c>
      <c r="E892" s="5">
        <v>0</v>
      </c>
      <c r="F892" s="5">
        <v>0</v>
      </c>
      <c r="G892" s="5">
        <f>SUM(Table1[[#This Row],[CSS]:[CFTN]])</f>
        <v>39.380000000000003</v>
      </c>
      <c r="H892" s="10">
        <v>45792</v>
      </c>
      <c r="I892" s="5" t="s">
        <v>102</v>
      </c>
      <c r="J892" s="1"/>
      <c r="K892" s="1"/>
      <c r="L892" s="1"/>
      <c r="M892" s="1"/>
      <c r="N892" s="1"/>
    </row>
    <row r="893" spans="1:14" x14ac:dyDescent="0.3">
      <c r="A893" s="8" t="s">
        <v>1</v>
      </c>
      <c r="B893" s="5">
        <v>518.28000000000009</v>
      </c>
      <c r="C893" s="5">
        <v>0</v>
      </c>
      <c r="D893" s="5">
        <v>0</v>
      </c>
      <c r="E893" s="5">
        <v>0</v>
      </c>
      <c r="F893" s="5">
        <v>0</v>
      </c>
      <c r="G893" s="5">
        <f>SUM(Table1[[#This Row],[CSS]:[CFTN]])</f>
        <v>518.28000000000009</v>
      </c>
      <c r="H893" s="10">
        <v>45792</v>
      </c>
      <c r="I893" s="5" t="s">
        <v>102</v>
      </c>
      <c r="J893" s="1"/>
      <c r="K893" s="1"/>
      <c r="L893" s="1"/>
      <c r="M893" s="1"/>
      <c r="N893" s="1"/>
    </row>
    <row r="894" spans="1:14" x14ac:dyDescent="0.3">
      <c r="A894" s="8" t="s">
        <v>0</v>
      </c>
      <c r="B894" s="5">
        <v>147.57</v>
      </c>
      <c r="C894" s="5">
        <v>0</v>
      </c>
      <c r="D894" s="5">
        <v>0</v>
      </c>
      <c r="E894" s="5">
        <v>0</v>
      </c>
      <c r="F894" s="5">
        <v>0</v>
      </c>
      <c r="G894" s="5">
        <f>SUM(Table1[[#This Row],[CSS]:[CFTN]])</f>
        <v>147.57</v>
      </c>
      <c r="H894" s="10">
        <v>45792</v>
      </c>
      <c r="I894" s="5" t="s">
        <v>102</v>
      </c>
      <c r="J894" s="1"/>
      <c r="K894" s="1"/>
      <c r="L894" s="1"/>
      <c r="M894" s="1"/>
      <c r="N894" s="1"/>
    </row>
    <row r="895" spans="1:14" x14ac:dyDescent="0.3">
      <c r="A895" s="8" t="s">
        <v>57</v>
      </c>
      <c r="B895" s="5">
        <v>0.36</v>
      </c>
      <c r="C895" s="5">
        <v>75841.11</v>
      </c>
      <c r="D895" s="5">
        <v>11364.75</v>
      </c>
      <c r="E895" s="5">
        <v>176.38</v>
      </c>
      <c r="F895" s="5">
        <v>0</v>
      </c>
      <c r="G895" s="5">
        <f>SUM(Table1[[#This Row],[CSS]:[CFTN]])</f>
        <v>87382.6</v>
      </c>
      <c r="H895" s="10">
        <v>45823</v>
      </c>
      <c r="I895" s="5" t="str">
        <f>"FY "&amp;IF(MONTH(Table1[[#This Row],[SCO Pay Date]])&gt;=7,YEAR(Table1[[#This Row],[SCO Pay Date]]),YEAR(Table1[[#This Row],[SCO Pay Date]])-1)&amp;"-"&amp;RIGHT(IF(MONTH(Table1[[#This Row],[SCO Pay Date]])&gt;=7,YEAR(Table1[[#This Row],[SCO Pay Date]])+1,YEAR(Table1[[#This Row],[SCO Pay Date]])),2)</f>
        <v>FY 2024-25</v>
      </c>
      <c r="J895" s="1"/>
      <c r="K895" s="1"/>
      <c r="L895" s="1"/>
      <c r="M895" s="1"/>
      <c r="N895" s="1"/>
    </row>
    <row r="896" spans="1:14" x14ac:dyDescent="0.3">
      <c r="A896" s="8" t="s">
        <v>90</v>
      </c>
      <c r="B896" s="5">
        <v>0</v>
      </c>
      <c r="C896" s="5">
        <v>958.26</v>
      </c>
      <c r="D896" s="5">
        <v>143.59</v>
      </c>
      <c r="E896" s="5">
        <v>2.23</v>
      </c>
      <c r="F896" s="5">
        <v>0</v>
      </c>
      <c r="G896" s="5">
        <f>SUM(Table1[[#This Row],[CSS]:[CFTN]])</f>
        <v>1104.08</v>
      </c>
      <c r="H896" s="10">
        <v>45823</v>
      </c>
      <c r="I896" s="5" t="str">
        <f>"FY "&amp;IF(MONTH(Table1[[#This Row],[SCO Pay Date]])&gt;=7,YEAR(Table1[[#This Row],[SCO Pay Date]]),YEAR(Table1[[#This Row],[SCO Pay Date]])-1)&amp;"-"&amp;RIGHT(IF(MONTH(Table1[[#This Row],[SCO Pay Date]])&gt;=7,YEAR(Table1[[#This Row],[SCO Pay Date]])+1,YEAR(Table1[[#This Row],[SCO Pay Date]])),2)</f>
        <v>FY 2024-25</v>
      </c>
      <c r="J896" s="1"/>
      <c r="K896" s="1"/>
      <c r="L896" s="1"/>
      <c r="M896" s="1"/>
      <c r="N896" s="1"/>
    </row>
    <row r="897" spans="1:14" x14ac:dyDescent="0.3">
      <c r="A897" s="8" t="s">
        <v>56</v>
      </c>
      <c r="B897" s="5">
        <v>0.01</v>
      </c>
      <c r="C897" s="5">
        <v>2441.7199999999998</v>
      </c>
      <c r="D897" s="5">
        <v>365.89</v>
      </c>
      <c r="E897" s="5">
        <v>5.68</v>
      </c>
      <c r="F897" s="5">
        <v>0</v>
      </c>
      <c r="G897" s="5">
        <f>SUM(Table1[[#This Row],[CSS]:[CFTN]])</f>
        <v>2813.2999999999997</v>
      </c>
      <c r="H897" s="10">
        <v>45823</v>
      </c>
      <c r="I897" s="5" t="str">
        <f>"FY "&amp;IF(MONTH(Table1[[#This Row],[SCO Pay Date]])&gt;=7,YEAR(Table1[[#This Row],[SCO Pay Date]]),YEAR(Table1[[#This Row],[SCO Pay Date]])-1)&amp;"-"&amp;RIGHT(IF(MONTH(Table1[[#This Row],[SCO Pay Date]])&gt;=7,YEAR(Table1[[#This Row],[SCO Pay Date]])+1,YEAR(Table1[[#This Row],[SCO Pay Date]])),2)</f>
        <v>FY 2024-25</v>
      </c>
      <c r="J897" s="1"/>
      <c r="K897" s="1"/>
      <c r="L897" s="1"/>
      <c r="M897" s="1"/>
      <c r="N897" s="1"/>
    </row>
    <row r="898" spans="1:14" x14ac:dyDescent="0.3">
      <c r="A898" s="8" t="s">
        <v>55</v>
      </c>
      <c r="B898" s="5">
        <v>0.03</v>
      </c>
      <c r="C898" s="5">
        <v>6379.42</v>
      </c>
      <c r="D898" s="5">
        <v>955.95</v>
      </c>
      <c r="E898" s="5">
        <v>14.84</v>
      </c>
      <c r="F898" s="5">
        <v>0</v>
      </c>
      <c r="G898" s="5">
        <f>SUM(Table1[[#This Row],[CSS]:[CFTN]])</f>
        <v>7350.24</v>
      </c>
      <c r="H898" s="10">
        <v>45823</v>
      </c>
      <c r="I898" s="5" t="str">
        <f>"FY "&amp;IF(MONTH(Table1[[#This Row],[SCO Pay Date]])&gt;=7,YEAR(Table1[[#This Row],[SCO Pay Date]]),YEAR(Table1[[#This Row],[SCO Pay Date]])-1)&amp;"-"&amp;RIGHT(IF(MONTH(Table1[[#This Row],[SCO Pay Date]])&gt;=7,YEAR(Table1[[#This Row],[SCO Pay Date]])+1,YEAR(Table1[[#This Row],[SCO Pay Date]])),2)</f>
        <v>FY 2024-25</v>
      </c>
      <c r="J898" s="1"/>
      <c r="K898" s="1"/>
      <c r="L898" s="1"/>
      <c r="M898" s="1"/>
      <c r="N898" s="1"/>
    </row>
    <row r="899" spans="1:14" x14ac:dyDescent="0.3">
      <c r="A899" s="8" t="s">
        <v>54</v>
      </c>
      <c r="B899" s="5">
        <v>0.05</v>
      </c>
      <c r="C899" s="5">
        <v>11132.23</v>
      </c>
      <c r="D899" s="5">
        <v>1668.16</v>
      </c>
      <c r="E899" s="5">
        <v>25.89</v>
      </c>
      <c r="F899" s="5">
        <v>0</v>
      </c>
      <c r="G899" s="5">
        <f>SUM(Table1[[#This Row],[CSS]:[CFTN]])</f>
        <v>12826.329999999998</v>
      </c>
      <c r="H899" s="10">
        <v>45823</v>
      </c>
      <c r="I899" s="5" t="str">
        <f>"FY "&amp;IF(MONTH(Table1[[#This Row],[SCO Pay Date]])&gt;=7,YEAR(Table1[[#This Row],[SCO Pay Date]]),YEAR(Table1[[#This Row],[SCO Pay Date]])-1)&amp;"-"&amp;RIGHT(IF(MONTH(Table1[[#This Row],[SCO Pay Date]])&gt;=7,YEAR(Table1[[#This Row],[SCO Pay Date]])+1,YEAR(Table1[[#This Row],[SCO Pay Date]])),2)</f>
        <v>FY 2024-25</v>
      </c>
      <c r="J899" s="1"/>
      <c r="K899" s="1"/>
      <c r="L899" s="1"/>
      <c r="M899" s="1"/>
      <c r="N899" s="1"/>
    </row>
    <row r="900" spans="1:14" x14ac:dyDescent="0.3">
      <c r="A900" s="8" t="s">
        <v>53</v>
      </c>
      <c r="B900" s="5">
        <v>0.01</v>
      </c>
      <c r="C900" s="5">
        <v>2822.8</v>
      </c>
      <c r="D900" s="5">
        <v>422.99</v>
      </c>
      <c r="E900" s="5">
        <v>6.57</v>
      </c>
      <c r="F900" s="5">
        <v>0</v>
      </c>
      <c r="G900" s="5">
        <f>SUM(Table1[[#This Row],[CSS]:[CFTN]])</f>
        <v>3252.3700000000003</v>
      </c>
      <c r="H900" s="10">
        <v>45823</v>
      </c>
      <c r="I900" s="5" t="str">
        <f>"FY "&amp;IF(MONTH(Table1[[#This Row],[SCO Pay Date]])&gt;=7,YEAR(Table1[[#This Row],[SCO Pay Date]]),YEAR(Table1[[#This Row],[SCO Pay Date]])-1)&amp;"-"&amp;RIGHT(IF(MONTH(Table1[[#This Row],[SCO Pay Date]])&gt;=7,YEAR(Table1[[#This Row],[SCO Pay Date]])+1,YEAR(Table1[[#This Row],[SCO Pay Date]])),2)</f>
        <v>FY 2024-25</v>
      </c>
      <c r="J900" s="1"/>
      <c r="K900" s="1"/>
      <c r="L900" s="1"/>
      <c r="M900" s="1"/>
      <c r="N900" s="1"/>
    </row>
    <row r="901" spans="1:14" x14ac:dyDescent="0.3">
      <c r="A901" s="8" t="s">
        <v>52</v>
      </c>
      <c r="B901" s="5">
        <v>0.01</v>
      </c>
      <c r="C901" s="5">
        <v>1967.5</v>
      </c>
      <c r="D901" s="5">
        <v>294.83</v>
      </c>
      <c r="E901" s="5">
        <v>0.55000000000000004</v>
      </c>
      <c r="F901" s="5">
        <v>0</v>
      </c>
      <c r="G901" s="5">
        <f>SUM(Table1[[#This Row],[CSS]:[CFTN]])</f>
        <v>2262.8900000000003</v>
      </c>
      <c r="H901" s="10">
        <v>45823</v>
      </c>
      <c r="I901" s="5" t="str">
        <f>"FY "&amp;IF(MONTH(Table1[[#This Row],[SCO Pay Date]])&gt;=7,YEAR(Table1[[#This Row],[SCO Pay Date]]),YEAR(Table1[[#This Row],[SCO Pay Date]])-1)&amp;"-"&amp;RIGHT(IF(MONTH(Table1[[#This Row],[SCO Pay Date]])&gt;=7,YEAR(Table1[[#This Row],[SCO Pay Date]])+1,YEAR(Table1[[#This Row],[SCO Pay Date]])),2)</f>
        <v>FY 2024-25</v>
      </c>
      <c r="J901" s="1"/>
      <c r="K901" s="1"/>
      <c r="L901" s="1"/>
      <c r="M901" s="1"/>
      <c r="N901" s="1"/>
    </row>
    <row r="902" spans="1:14" x14ac:dyDescent="0.3">
      <c r="A902" s="8" t="s">
        <v>51</v>
      </c>
      <c r="B902" s="5">
        <v>0.24</v>
      </c>
      <c r="C902" s="5">
        <v>51039.86</v>
      </c>
      <c r="D902" s="5">
        <v>7648.29</v>
      </c>
      <c r="E902" s="5">
        <v>118.7</v>
      </c>
      <c r="F902" s="5">
        <v>0</v>
      </c>
      <c r="G902" s="5">
        <f>SUM(Table1[[#This Row],[CSS]:[CFTN]])</f>
        <v>58807.09</v>
      </c>
      <c r="H902" s="10">
        <v>45823</v>
      </c>
      <c r="I902" s="5" t="str">
        <f>"FY "&amp;IF(MONTH(Table1[[#This Row],[SCO Pay Date]])&gt;=7,YEAR(Table1[[#This Row],[SCO Pay Date]]),YEAR(Table1[[#This Row],[SCO Pay Date]])-1)&amp;"-"&amp;RIGHT(IF(MONTH(Table1[[#This Row],[SCO Pay Date]])&gt;=7,YEAR(Table1[[#This Row],[SCO Pay Date]])+1,YEAR(Table1[[#This Row],[SCO Pay Date]])),2)</f>
        <v>FY 2024-25</v>
      </c>
      <c r="J902" s="1"/>
      <c r="K902" s="1"/>
      <c r="L902" s="1"/>
      <c r="M902" s="1"/>
      <c r="N902" s="1"/>
    </row>
    <row r="903" spans="1:14" x14ac:dyDescent="0.3">
      <c r="A903" s="8" t="s">
        <v>50</v>
      </c>
      <c r="B903" s="5">
        <v>0.01</v>
      </c>
      <c r="C903" s="5">
        <v>2143.23</v>
      </c>
      <c r="D903" s="5">
        <v>184.48</v>
      </c>
      <c r="E903" s="5">
        <v>4.9800000000000004</v>
      </c>
      <c r="F903" s="5">
        <v>0</v>
      </c>
      <c r="G903" s="5">
        <f>SUM(Table1[[#This Row],[CSS]:[CFTN]])</f>
        <v>2332.7000000000003</v>
      </c>
      <c r="H903" s="10">
        <v>45823</v>
      </c>
      <c r="I903" s="5" t="str">
        <f>"FY "&amp;IF(MONTH(Table1[[#This Row],[SCO Pay Date]])&gt;=7,YEAR(Table1[[#This Row],[SCO Pay Date]]),YEAR(Table1[[#This Row],[SCO Pay Date]])-1)&amp;"-"&amp;RIGHT(IF(MONTH(Table1[[#This Row],[SCO Pay Date]])&gt;=7,YEAR(Table1[[#This Row],[SCO Pay Date]])+1,YEAR(Table1[[#This Row],[SCO Pay Date]])),2)</f>
        <v>FY 2024-25</v>
      </c>
      <c r="J903" s="1"/>
      <c r="K903" s="1"/>
      <c r="L903" s="1"/>
      <c r="M903" s="1"/>
      <c r="N903" s="1"/>
    </row>
    <row r="904" spans="1:14" x14ac:dyDescent="0.3">
      <c r="A904" s="8" t="s">
        <v>49</v>
      </c>
      <c r="B904" s="5">
        <v>0.04</v>
      </c>
      <c r="C904" s="5">
        <v>8214.89</v>
      </c>
      <c r="D904" s="5">
        <v>1231</v>
      </c>
      <c r="E904" s="5">
        <v>19.11</v>
      </c>
      <c r="F904" s="5">
        <v>0</v>
      </c>
      <c r="G904" s="5">
        <f>SUM(Table1[[#This Row],[CSS]:[CFTN]])</f>
        <v>9465.0400000000009</v>
      </c>
      <c r="H904" s="10">
        <v>45823</v>
      </c>
      <c r="I904" s="5" t="str">
        <f>"FY "&amp;IF(MONTH(Table1[[#This Row],[SCO Pay Date]])&gt;=7,YEAR(Table1[[#This Row],[SCO Pay Date]]),YEAR(Table1[[#This Row],[SCO Pay Date]])-1)&amp;"-"&amp;RIGHT(IF(MONTH(Table1[[#This Row],[SCO Pay Date]])&gt;=7,YEAR(Table1[[#This Row],[SCO Pay Date]])+1,YEAR(Table1[[#This Row],[SCO Pay Date]])),2)</f>
        <v>FY 2024-25</v>
      </c>
      <c r="J904" s="1"/>
      <c r="K904" s="1"/>
      <c r="L904" s="1"/>
      <c r="M904" s="1"/>
      <c r="N904" s="1"/>
    </row>
    <row r="905" spans="1:14" x14ac:dyDescent="0.3">
      <c r="A905" s="8" t="s">
        <v>48</v>
      </c>
      <c r="B905" s="5">
        <v>0.25</v>
      </c>
      <c r="C905" s="5">
        <v>53354.66</v>
      </c>
      <c r="D905" s="5">
        <v>7995.16</v>
      </c>
      <c r="E905" s="5">
        <v>124.09</v>
      </c>
      <c r="F905" s="5">
        <v>0</v>
      </c>
      <c r="G905" s="5">
        <f>SUM(Table1[[#This Row],[CSS]:[CFTN]])</f>
        <v>61474.16</v>
      </c>
      <c r="H905" s="10">
        <v>45823</v>
      </c>
      <c r="I905" s="5" t="str">
        <f>"FY "&amp;IF(MONTH(Table1[[#This Row],[SCO Pay Date]])&gt;=7,YEAR(Table1[[#This Row],[SCO Pay Date]]),YEAR(Table1[[#This Row],[SCO Pay Date]])-1)&amp;"-"&amp;RIGHT(IF(MONTH(Table1[[#This Row],[SCO Pay Date]])&gt;=7,YEAR(Table1[[#This Row],[SCO Pay Date]])+1,YEAR(Table1[[#This Row],[SCO Pay Date]])),2)</f>
        <v>FY 2024-25</v>
      </c>
      <c r="J905" s="1"/>
      <c r="K905" s="1"/>
      <c r="L905" s="1"/>
      <c r="M905" s="1"/>
      <c r="N905" s="1"/>
    </row>
    <row r="906" spans="1:14" x14ac:dyDescent="0.3">
      <c r="A906" s="8" t="s">
        <v>47</v>
      </c>
      <c r="B906" s="5">
        <v>0.01</v>
      </c>
      <c r="C906" s="5">
        <v>2279.71</v>
      </c>
      <c r="D906" s="5">
        <v>341.61</v>
      </c>
      <c r="E906" s="5">
        <v>5.3</v>
      </c>
      <c r="F906" s="5">
        <v>0</v>
      </c>
      <c r="G906" s="5">
        <f>SUM(Table1[[#This Row],[CSS]:[CFTN]])</f>
        <v>2626.6300000000006</v>
      </c>
      <c r="H906" s="10">
        <v>45823</v>
      </c>
      <c r="I906" s="5" t="str">
        <f>"FY "&amp;IF(MONTH(Table1[[#This Row],[SCO Pay Date]])&gt;=7,YEAR(Table1[[#This Row],[SCO Pay Date]]),YEAR(Table1[[#This Row],[SCO Pay Date]])-1)&amp;"-"&amp;RIGHT(IF(MONTH(Table1[[#This Row],[SCO Pay Date]])&gt;=7,YEAR(Table1[[#This Row],[SCO Pay Date]])+1,YEAR(Table1[[#This Row],[SCO Pay Date]])),2)</f>
        <v>FY 2024-25</v>
      </c>
      <c r="J906" s="1"/>
      <c r="K906" s="1"/>
      <c r="L906" s="1"/>
      <c r="M906" s="1"/>
      <c r="N906" s="1"/>
    </row>
    <row r="907" spans="1:14" x14ac:dyDescent="0.3">
      <c r="A907" s="8" t="s">
        <v>46</v>
      </c>
      <c r="B907" s="5">
        <v>0.03</v>
      </c>
      <c r="C907" s="5">
        <v>7095.6</v>
      </c>
      <c r="D907" s="5">
        <v>1063.27</v>
      </c>
      <c r="E907" s="5">
        <v>16.5</v>
      </c>
      <c r="F907" s="5">
        <v>0</v>
      </c>
      <c r="G907" s="5">
        <f>SUM(Table1[[#This Row],[CSS]:[CFTN]])</f>
        <v>8175.4</v>
      </c>
      <c r="H907" s="10">
        <v>45823</v>
      </c>
      <c r="I907" s="5" t="str">
        <f>"FY "&amp;IF(MONTH(Table1[[#This Row],[SCO Pay Date]])&gt;=7,YEAR(Table1[[#This Row],[SCO Pay Date]]),YEAR(Table1[[#This Row],[SCO Pay Date]])-1)&amp;"-"&amp;RIGHT(IF(MONTH(Table1[[#This Row],[SCO Pay Date]])&gt;=7,YEAR(Table1[[#This Row],[SCO Pay Date]])+1,YEAR(Table1[[#This Row],[SCO Pay Date]])),2)</f>
        <v>FY 2024-25</v>
      </c>
      <c r="J907" s="1"/>
      <c r="K907" s="1"/>
      <c r="L907" s="1"/>
      <c r="M907" s="1"/>
      <c r="N907" s="1"/>
    </row>
    <row r="908" spans="1:14" x14ac:dyDescent="0.3">
      <c r="A908" s="8" t="s">
        <v>45</v>
      </c>
      <c r="B908" s="5">
        <v>0.05</v>
      </c>
      <c r="C908" s="5">
        <v>9969.9500000000007</v>
      </c>
      <c r="D908" s="5">
        <v>1493.99</v>
      </c>
      <c r="E908" s="5">
        <v>23.19</v>
      </c>
      <c r="F908" s="5">
        <v>0</v>
      </c>
      <c r="G908" s="5">
        <f>SUM(Table1[[#This Row],[CSS]:[CFTN]])</f>
        <v>11487.18</v>
      </c>
      <c r="H908" s="10">
        <v>45823</v>
      </c>
      <c r="I908" s="5" t="str">
        <f>"FY "&amp;IF(MONTH(Table1[[#This Row],[SCO Pay Date]])&gt;=7,YEAR(Table1[[#This Row],[SCO Pay Date]]),YEAR(Table1[[#This Row],[SCO Pay Date]])-1)&amp;"-"&amp;RIGHT(IF(MONTH(Table1[[#This Row],[SCO Pay Date]])&gt;=7,YEAR(Table1[[#This Row],[SCO Pay Date]])+1,YEAR(Table1[[#This Row],[SCO Pay Date]])),2)</f>
        <v>FY 2024-25</v>
      </c>
      <c r="J908" s="1"/>
      <c r="K908" s="1"/>
      <c r="L908" s="1"/>
      <c r="M908" s="1"/>
      <c r="N908" s="1"/>
    </row>
    <row r="909" spans="1:14" x14ac:dyDescent="0.3">
      <c r="A909" s="8" t="s">
        <v>44</v>
      </c>
      <c r="B909" s="5">
        <v>0.01</v>
      </c>
      <c r="C909" s="5">
        <v>1439.21</v>
      </c>
      <c r="D909" s="5">
        <v>215.67</v>
      </c>
      <c r="E909" s="5">
        <v>3.35</v>
      </c>
      <c r="F909" s="5">
        <v>0</v>
      </c>
      <c r="G909" s="5">
        <f>SUM(Table1[[#This Row],[CSS]:[CFTN]])</f>
        <v>1658.24</v>
      </c>
      <c r="H909" s="10">
        <v>45823</v>
      </c>
      <c r="I909" s="5" t="str">
        <f>"FY "&amp;IF(MONTH(Table1[[#This Row],[SCO Pay Date]])&gt;=7,YEAR(Table1[[#This Row],[SCO Pay Date]]),YEAR(Table1[[#This Row],[SCO Pay Date]])-1)&amp;"-"&amp;RIGHT(IF(MONTH(Table1[[#This Row],[SCO Pay Date]])&gt;=7,YEAR(Table1[[#This Row],[SCO Pay Date]])+1,YEAR(Table1[[#This Row],[SCO Pay Date]])),2)</f>
        <v>FY 2024-25</v>
      </c>
      <c r="J909" s="1"/>
      <c r="K909" s="1"/>
      <c r="L909" s="1"/>
      <c r="M909" s="1"/>
      <c r="N909" s="1"/>
    </row>
    <row r="910" spans="1:14" x14ac:dyDescent="0.3">
      <c r="A910" s="8" t="s">
        <v>43</v>
      </c>
      <c r="B910" s="5">
        <v>0.22</v>
      </c>
      <c r="C910" s="5">
        <v>46607.83</v>
      </c>
      <c r="D910" s="5">
        <v>6984.16</v>
      </c>
      <c r="E910" s="5">
        <v>108.4</v>
      </c>
      <c r="F910" s="5">
        <v>0</v>
      </c>
      <c r="G910" s="5">
        <f>SUM(Table1[[#This Row],[CSS]:[CFTN]])</f>
        <v>53700.610000000008</v>
      </c>
      <c r="H910" s="10">
        <v>45823</v>
      </c>
      <c r="I910" s="5" t="str">
        <f>"FY "&amp;IF(MONTH(Table1[[#This Row],[SCO Pay Date]])&gt;=7,YEAR(Table1[[#This Row],[SCO Pay Date]]),YEAR(Table1[[#This Row],[SCO Pay Date]])-1)&amp;"-"&amp;RIGHT(IF(MONTH(Table1[[#This Row],[SCO Pay Date]])&gt;=7,YEAR(Table1[[#This Row],[SCO Pay Date]])+1,YEAR(Table1[[#This Row],[SCO Pay Date]])),2)</f>
        <v>FY 2024-25</v>
      </c>
      <c r="J910" s="1"/>
      <c r="K910" s="1"/>
      <c r="L910" s="1"/>
      <c r="M910" s="1"/>
      <c r="N910" s="1"/>
    </row>
    <row r="911" spans="1:14" x14ac:dyDescent="0.3">
      <c r="A911" s="8" t="s">
        <v>42</v>
      </c>
      <c r="B911" s="5">
        <v>0.04</v>
      </c>
      <c r="C911" s="5">
        <v>8283.59</v>
      </c>
      <c r="D911" s="5">
        <v>1241.29</v>
      </c>
      <c r="E911" s="5">
        <v>19.27</v>
      </c>
      <c r="F911" s="5">
        <v>0</v>
      </c>
      <c r="G911" s="5">
        <f>SUM(Table1[[#This Row],[CSS]:[CFTN]])</f>
        <v>9544.1900000000023</v>
      </c>
      <c r="H911" s="10">
        <v>45823</v>
      </c>
      <c r="I911" s="5" t="str">
        <f>"FY "&amp;IF(MONTH(Table1[[#This Row],[SCO Pay Date]])&gt;=7,YEAR(Table1[[#This Row],[SCO Pay Date]]),YEAR(Table1[[#This Row],[SCO Pay Date]])-1)&amp;"-"&amp;RIGHT(IF(MONTH(Table1[[#This Row],[SCO Pay Date]])&gt;=7,YEAR(Table1[[#This Row],[SCO Pay Date]])+1,YEAR(Table1[[#This Row],[SCO Pay Date]])),2)</f>
        <v>FY 2024-25</v>
      </c>
      <c r="J911" s="1"/>
      <c r="K911" s="1"/>
      <c r="L911" s="1"/>
      <c r="M911" s="1"/>
      <c r="N911" s="1"/>
    </row>
    <row r="912" spans="1:14" x14ac:dyDescent="0.3">
      <c r="A912" s="8" t="s">
        <v>41</v>
      </c>
      <c r="B912" s="5">
        <v>0.02</v>
      </c>
      <c r="C912" s="5">
        <v>3824.11</v>
      </c>
      <c r="D912" s="5">
        <v>573.04</v>
      </c>
      <c r="E912" s="5">
        <v>8.89</v>
      </c>
      <c r="F912" s="5">
        <v>0</v>
      </c>
      <c r="G912" s="5">
        <f>SUM(Table1[[#This Row],[CSS]:[CFTN]])</f>
        <v>4406.0600000000004</v>
      </c>
      <c r="H912" s="10">
        <v>45823</v>
      </c>
      <c r="I912" s="5" t="str">
        <f>"FY "&amp;IF(MONTH(Table1[[#This Row],[SCO Pay Date]])&gt;=7,YEAR(Table1[[#This Row],[SCO Pay Date]]),YEAR(Table1[[#This Row],[SCO Pay Date]])-1)&amp;"-"&amp;RIGHT(IF(MONTH(Table1[[#This Row],[SCO Pay Date]])&gt;=7,YEAR(Table1[[#This Row],[SCO Pay Date]])+1,YEAR(Table1[[#This Row],[SCO Pay Date]])),2)</f>
        <v>FY 2024-25</v>
      </c>
      <c r="J912" s="1"/>
      <c r="K912" s="1"/>
      <c r="L912" s="1"/>
      <c r="M912" s="1"/>
      <c r="N912" s="1"/>
    </row>
    <row r="913" spans="1:14" x14ac:dyDescent="0.3">
      <c r="A913" s="8" t="s">
        <v>40</v>
      </c>
      <c r="B913" s="5">
        <v>0.01</v>
      </c>
      <c r="C913" s="5">
        <v>2138.59</v>
      </c>
      <c r="D913" s="5">
        <v>320.47000000000003</v>
      </c>
      <c r="E913" s="5">
        <v>4.97</v>
      </c>
      <c r="F913" s="5">
        <v>0</v>
      </c>
      <c r="G913" s="5">
        <f>SUM(Table1[[#This Row],[CSS]:[CFTN]])</f>
        <v>2464.0400000000004</v>
      </c>
      <c r="H913" s="10">
        <v>45823</v>
      </c>
      <c r="I913" s="5" t="str">
        <f>"FY "&amp;IF(MONTH(Table1[[#This Row],[SCO Pay Date]])&gt;=7,YEAR(Table1[[#This Row],[SCO Pay Date]]),YEAR(Table1[[#This Row],[SCO Pay Date]])-1)&amp;"-"&amp;RIGHT(IF(MONTH(Table1[[#This Row],[SCO Pay Date]])&gt;=7,YEAR(Table1[[#This Row],[SCO Pay Date]])+1,YEAR(Table1[[#This Row],[SCO Pay Date]])),2)</f>
        <v>FY 2024-25</v>
      </c>
      <c r="J913" s="1"/>
      <c r="K913" s="1"/>
      <c r="L913" s="1"/>
      <c r="M913" s="1"/>
      <c r="N913" s="1"/>
    </row>
    <row r="914" spans="1:14" x14ac:dyDescent="0.3">
      <c r="A914" s="8" t="s">
        <v>39</v>
      </c>
      <c r="B914" s="5">
        <v>2.7500000000000067</v>
      </c>
      <c r="C914" s="5">
        <v>570638.06000000099</v>
      </c>
      <c r="D914" s="5">
        <v>85509.750000000015</v>
      </c>
      <c r="E914" s="5">
        <v>1327.1500000000012</v>
      </c>
      <c r="F914" s="5">
        <v>0</v>
      </c>
      <c r="G914" s="5">
        <f>SUM(Table1[[#This Row],[CSS]:[CFTN]])</f>
        <v>657477.71000000101</v>
      </c>
      <c r="H914" s="10">
        <v>45823</v>
      </c>
      <c r="I914" s="5" t="str">
        <f>"FY "&amp;IF(MONTH(Table1[[#This Row],[SCO Pay Date]])&gt;=7,YEAR(Table1[[#This Row],[SCO Pay Date]]),YEAR(Table1[[#This Row],[SCO Pay Date]])-1)&amp;"-"&amp;RIGHT(IF(MONTH(Table1[[#This Row],[SCO Pay Date]])&gt;=7,YEAR(Table1[[#This Row],[SCO Pay Date]])+1,YEAR(Table1[[#This Row],[SCO Pay Date]])),2)</f>
        <v>FY 2024-25</v>
      </c>
      <c r="J914" s="1"/>
      <c r="K914" s="1"/>
      <c r="L914" s="1"/>
      <c r="M914" s="1"/>
      <c r="N914" s="1"/>
    </row>
    <row r="915" spans="1:14" x14ac:dyDescent="0.3">
      <c r="A915" s="8" t="s">
        <v>38</v>
      </c>
      <c r="B915" s="5">
        <v>0.04</v>
      </c>
      <c r="C915" s="5">
        <v>8936.2099999999991</v>
      </c>
      <c r="D915" s="5">
        <v>1339.09</v>
      </c>
      <c r="E915" s="5">
        <v>20.78</v>
      </c>
      <c r="F915" s="5">
        <v>0</v>
      </c>
      <c r="G915" s="5">
        <f>SUM(Table1[[#This Row],[CSS]:[CFTN]])</f>
        <v>10296.120000000001</v>
      </c>
      <c r="H915" s="10">
        <v>45823</v>
      </c>
      <c r="I915" s="5" t="str">
        <f>"FY "&amp;IF(MONTH(Table1[[#This Row],[SCO Pay Date]])&gt;=7,YEAR(Table1[[#This Row],[SCO Pay Date]]),YEAR(Table1[[#This Row],[SCO Pay Date]])-1)&amp;"-"&amp;RIGHT(IF(MONTH(Table1[[#This Row],[SCO Pay Date]])&gt;=7,YEAR(Table1[[#This Row],[SCO Pay Date]])+1,YEAR(Table1[[#This Row],[SCO Pay Date]])),2)</f>
        <v>FY 2024-25</v>
      </c>
      <c r="J915" s="1"/>
      <c r="K915" s="1"/>
      <c r="L915" s="1"/>
      <c r="M915" s="1"/>
      <c r="N915" s="1"/>
    </row>
    <row r="916" spans="1:14" x14ac:dyDescent="0.3">
      <c r="A916" s="8" t="s">
        <v>37</v>
      </c>
      <c r="B916" s="5">
        <v>0.06</v>
      </c>
      <c r="C916" s="5">
        <v>12564.51</v>
      </c>
      <c r="D916" s="5">
        <v>1882.78</v>
      </c>
      <c r="E916" s="5">
        <v>29.22</v>
      </c>
      <c r="F916" s="5">
        <v>0</v>
      </c>
      <c r="G916" s="5">
        <f>SUM(Table1[[#This Row],[CSS]:[CFTN]])</f>
        <v>14476.57</v>
      </c>
      <c r="H916" s="10">
        <v>45823</v>
      </c>
      <c r="I916" s="5" t="str">
        <f>"FY "&amp;IF(MONTH(Table1[[#This Row],[SCO Pay Date]])&gt;=7,YEAR(Table1[[#This Row],[SCO Pay Date]]),YEAR(Table1[[#This Row],[SCO Pay Date]])-1)&amp;"-"&amp;RIGHT(IF(MONTH(Table1[[#This Row],[SCO Pay Date]])&gt;=7,YEAR(Table1[[#This Row],[SCO Pay Date]])+1,YEAR(Table1[[#This Row],[SCO Pay Date]])),2)</f>
        <v>FY 2024-25</v>
      </c>
      <c r="J916" s="1"/>
      <c r="K916" s="1"/>
      <c r="L916" s="1"/>
      <c r="M916" s="1"/>
      <c r="N916" s="1"/>
    </row>
    <row r="917" spans="1:14" x14ac:dyDescent="0.3">
      <c r="A917" s="8" t="s">
        <v>36</v>
      </c>
      <c r="B917" s="5">
        <v>0.01</v>
      </c>
      <c r="C917" s="5">
        <v>1427.07</v>
      </c>
      <c r="D917" s="5">
        <v>213.85</v>
      </c>
      <c r="E917" s="5">
        <v>3.32</v>
      </c>
      <c r="F917" s="5">
        <v>0</v>
      </c>
      <c r="G917" s="5">
        <f>SUM(Table1[[#This Row],[CSS]:[CFTN]])</f>
        <v>1644.2499999999998</v>
      </c>
      <c r="H917" s="10">
        <v>45823</v>
      </c>
      <c r="I917" s="5" t="str">
        <f>"FY "&amp;IF(MONTH(Table1[[#This Row],[SCO Pay Date]])&gt;=7,YEAR(Table1[[#This Row],[SCO Pay Date]]),YEAR(Table1[[#This Row],[SCO Pay Date]])-1)&amp;"-"&amp;RIGHT(IF(MONTH(Table1[[#This Row],[SCO Pay Date]])&gt;=7,YEAR(Table1[[#This Row],[SCO Pay Date]])+1,YEAR(Table1[[#This Row],[SCO Pay Date]])),2)</f>
        <v>FY 2024-25</v>
      </c>
      <c r="J917" s="1"/>
      <c r="K917" s="1"/>
      <c r="L917" s="1"/>
      <c r="M917" s="1"/>
      <c r="N917" s="1"/>
    </row>
    <row r="918" spans="1:14" x14ac:dyDescent="0.3">
      <c r="A918" s="8" t="s">
        <v>35</v>
      </c>
      <c r="B918" s="5">
        <v>0.02</v>
      </c>
      <c r="C918" s="5">
        <v>4719.8500000000004</v>
      </c>
      <c r="D918" s="5">
        <v>707.27</v>
      </c>
      <c r="E918" s="5">
        <v>10.98</v>
      </c>
      <c r="F918" s="5">
        <v>0</v>
      </c>
      <c r="G918" s="5">
        <f>SUM(Table1[[#This Row],[CSS]:[CFTN]])</f>
        <v>5438.1200000000008</v>
      </c>
      <c r="H918" s="10">
        <v>45823</v>
      </c>
      <c r="I918" s="5" t="str">
        <f>"FY "&amp;IF(MONTH(Table1[[#This Row],[SCO Pay Date]])&gt;=7,YEAR(Table1[[#This Row],[SCO Pay Date]]),YEAR(Table1[[#This Row],[SCO Pay Date]])-1)&amp;"-"&amp;RIGHT(IF(MONTH(Table1[[#This Row],[SCO Pay Date]])&gt;=7,YEAR(Table1[[#This Row],[SCO Pay Date]])+1,YEAR(Table1[[#This Row],[SCO Pay Date]])),2)</f>
        <v>FY 2024-25</v>
      </c>
      <c r="J918" s="1"/>
      <c r="K918" s="1"/>
      <c r="L918" s="1"/>
      <c r="M918" s="1"/>
      <c r="N918" s="1"/>
    </row>
    <row r="919" spans="1:14" x14ac:dyDescent="0.3">
      <c r="A919" s="8" t="s">
        <v>34</v>
      </c>
      <c r="B919" s="5">
        <v>7.0000000000000007E-2</v>
      </c>
      <c r="C919" s="5">
        <v>15577.03</v>
      </c>
      <c r="D919" s="5">
        <v>2334.21</v>
      </c>
      <c r="E919" s="5">
        <v>36.229999999999997</v>
      </c>
      <c r="F919" s="5">
        <v>0</v>
      </c>
      <c r="G919" s="5">
        <f>SUM(Table1[[#This Row],[CSS]:[CFTN]])</f>
        <v>17947.54</v>
      </c>
      <c r="H919" s="10">
        <v>45823</v>
      </c>
      <c r="I919" s="5" t="str">
        <f>"FY "&amp;IF(MONTH(Table1[[#This Row],[SCO Pay Date]])&gt;=7,YEAR(Table1[[#This Row],[SCO Pay Date]]),YEAR(Table1[[#This Row],[SCO Pay Date]])-1)&amp;"-"&amp;RIGHT(IF(MONTH(Table1[[#This Row],[SCO Pay Date]])&gt;=7,YEAR(Table1[[#This Row],[SCO Pay Date]])+1,YEAR(Table1[[#This Row],[SCO Pay Date]])),2)</f>
        <v>FY 2024-25</v>
      </c>
      <c r="J919" s="1"/>
      <c r="K919" s="1"/>
      <c r="L919" s="1"/>
      <c r="M919" s="1"/>
      <c r="N919" s="1"/>
    </row>
    <row r="920" spans="1:14" x14ac:dyDescent="0.3">
      <c r="A920" s="8" t="s">
        <v>33</v>
      </c>
      <c r="B920" s="5">
        <v>0.01</v>
      </c>
      <c r="C920" s="5">
        <v>1188.98</v>
      </c>
      <c r="D920" s="5">
        <v>178.17</v>
      </c>
      <c r="E920" s="5">
        <v>2.4300000000000002</v>
      </c>
      <c r="F920" s="5">
        <v>0</v>
      </c>
      <c r="G920" s="5">
        <f>SUM(Table1[[#This Row],[CSS]:[CFTN]])</f>
        <v>1369.5900000000001</v>
      </c>
      <c r="H920" s="10">
        <v>45823</v>
      </c>
      <c r="I920" s="5" t="str">
        <f>"FY "&amp;IF(MONTH(Table1[[#This Row],[SCO Pay Date]])&gt;=7,YEAR(Table1[[#This Row],[SCO Pay Date]]),YEAR(Table1[[#This Row],[SCO Pay Date]])-1)&amp;"-"&amp;RIGHT(IF(MONTH(Table1[[#This Row],[SCO Pay Date]])&gt;=7,YEAR(Table1[[#This Row],[SCO Pay Date]])+1,YEAR(Table1[[#This Row],[SCO Pay Date]])),2)</f>
        <v>FY 2024-25</v>
      </c>
      <c r="J920" s="1"/>
      <c r="K920" s="1"/>
      <c r="L920" s="1"/>
      <c r="M920" s="1"/>
      <c r="N920" s="1"/>
    </row>
    <row r="921" spans="1:14" x14ac:dyDescent="0.3">
      <c r="A921" s="8" t="s">
        <v>32</v>
      </c>
      <c r="B921" s="5">
        <v>0.01</v>
      </c>
      <c r="C921" s="5">
        <v>1316.42</v>
      </c>
      <c r="D921" s="5">
        <v>197.27</v>
      </c>
      <c r="E921" s="5">
        <v>3.06</v>
      </c>
      <c r="F921" s="5">
        <v>0</v>
      </c>
      <c r="G921" s="5">
        <f>SUM(Table1[[#This Row],[CSS]:[CFTN]])</f>
        <v>1516.76</v>
      </c>
      <c r="H921" s="10">
        <v>45823</v>
      </c>
      <c r="I921" s="5" t="str">
        <f>"FY "&amp;IF(MONTH(Table1[[#This Row],[SCO Pay Date]])&gt;=7,YEAR(Table1[[#This Row],[SCO Pay Date]]),YEAR(Table1[[#This Row],[SCO Pay Date]])-1)&amp;"-"&amp;RIGHT(IF(MONTH(Table1[[#This Row],[SCO Pay Date]])&gt;=7,YEAR(Table1[[#This Row],[SCO Pay Date]])+1,YEAR(Table1[[#This Row],[SCO Pay Date]])),2)</f>
        <v>FY 2024-25</v>
      </c>
      <c r="J921" s="1"/>
      <c r="K921" s="1"/>
      <c r="L921" s="1"/>
      <c r="M921" s="1"/>
      <c r="N921" s="1"/>
    </row>
    <row r="922" spans="1:14" x14ac:dyDescent="0.3">
      <c r="A922" s="8" t="s">
        <v>31</v>
      </c>
      <c r="B922" s="5">
        <v>0.11</v>
      </c>
      <c r="C922" s="5">
        <v>23860.13</v>
      </c>
      <c r="D922" s="5">
        <v>3575.43</v>
      </c>
      <c r="E922" s="5">
        <v>55.49</v>
      </c>
      <c r="F922" s="5">
        <v>0</v>
      </c>
      <c r="G922" s="5">
        <f>SUM(Table1[[#This Row],[CSS]:[CFTN]])</f>
        <v>27491.160000000003</v>
      </c>
      <c r="H922" s="10">
        <v>45823</v>
      </c>
      <c r="I922" s="5" t="str">
        <f>"FY "&amp;IF(MONTH(Table1[[#This Row],[SCO Pay Date]])&gt;=7,YEAR(Table1[[#This Row],[SCO Pay Date]]),YEAR(Table1[[#This Row],[SCO Pay Date]])-1)&amp;"-"&amp;RIGHT(IF(MONTH(Table1[[#This Row],[SCO Pay Date]])&gt;=7,YEAR(Table1[[#This Row],[SCO Pay Date]])+1,YEAR(Table1[[#This Row],[SCO Pay Date]])),2)</f>
        <v>FY 2024-25</v>
      </c>
      <c r="J922" s="1"/>
      <c r="K922" s="1"/>
      <c r="L922" s="1"/>
      <c r="M922" s="1"/>
      <c r="N922" s="1"/>
    </row>
    <row r="923" spans="1:14" x14ac:dyDescent="0.3">
      <c r="A923" s="8" t="s">
        <v>30</v>
      </c>
      <c r="B923" s="5">
        <v>0</v>
      </c>
      <c r="C923" s="5">
        <v>6419.28</v>
      </c>
      <c r="D923" s="5">
        <v>961.93</v>
      </c>
      <c r="E923" s="5">
        <v>14.93</v>
      </c>
      <c r="F923" s="5">
        <v>0</v>
      </c>
      <c r="G923" s="5">
        <f>SUM(Table1[[#This Row],[CSS]:[CFTN]])</f>
        <v>7396.14</v>
      </c>
      <c r="H923" s="10">
        <v>45823</v>
      </c>
      <c r="I923" s="5" t="str">
        <f>"FY "&amp;IF(MONTH(Table1[[#This Row],[SCO Pay Date]])&gt;=7,YEAR(Table1[[#This Row],[SCO Pay Date]]),YEAR(Table1[[#This Row],[SCO Pay Date]])-1)&amp;"-"&amp;RIGHT(IF(MONTH(Table1[[#This Row],[SCO Pay Date]])&gt;=7,YEAR(Table1[[#This Row],[SCO Pay Date]])+1,YEAR(Table1[[#This Row],[SCO Pay Date]])),2)</f>
        <v>FY 2024-25</v>
      </c>
      <c r="J923" s="1"/>
      <c r="K923" s="1"/>
      <c r="L923" s="1"/>
      <c r="M923" s="1"/>
      <c r="N923" s="1"/>
    </row>
    <row r="924" spans="1:14" x14ac:dyDescent="0.3">
      <c r="A924" s="8" t="s">
        <v>29</v>
      </c>
      <c r="B924" s="5">
        <v>0.02</v>
      </c>
      <c r="C924" s="5">
        <v>4986.2</v>
      </c>
      <c r="D924" s="5">
        <v>747.18</v>
      </c>
      <c r="E924" s="5">
        <v>11.6</v>
      </c>
      <c r="F924" s="5">
        <v>0</v>
      </c>
      <c r="G924" s="5">
        <f>SUM(Table1[[#This Row],[CSS]:[CFTN]])</f>
        <v>5745.0000000000009</v>
      </c>
      <c r="H924" s="10">
        <v>45823</v>
      </c>
      <c r="I924" s="5" t="str">
        <f>"FY "&amp;IF(MONTH(Table1[[#This Row],[SCO Pay Date]])&gt;=7,YEAR(Table1[[#This Row],[SCO Pay Date]]),YEAR(Table1[[#This Row],[SCO Pay Date]])-1)&amp;"-"&amp;RIGHT(IF(MONTH(Table1[[#This Row],[SCO Pay Date]])&gt;=7,YEAR(Table1[[#This Row],[SCO Pay Date]])+1,YEAR(Table1[[#This Row],[SCO Pay Date]])),2)</f>
        <v>FY 2024-25</v>
      </c>
      <c r="J924" s="1"/>
      <c r="K924" s="1"/>
      <c r="L924" s="1"/>
      <c r="M924" s="1"/>
      <c r="N924" s="1"/>
    </row>
    <row r="925" spans="1:14" x14ac:dyDescent="0.3">
      <c r="A925" s="8" t="s">
        <v>28</v>
      </c>
      <c r="B925" s="5">
        <v>0.8</v>
      </c>
      <c r="C925" s="5">
        <v>168370.19</v>
      </c>
      <c r="D925" s="5">
        <v>25230.18</v>
      </c>
      <c r="E925" s="5">
        <v>391.58</v>
      </c>
      <c r="F925" s="5">
        <v>0</v>
      </c>
      <c r="G925" s="5">
        <f>SUM(Table1[[#This Row],[CSS]:[CFTN]])</f>
        <v>193992.74999999997</v>
      </c>
      <c r="H925" s="10">
        <v>45823</v>
      </c>
      <c r="I925" s="5" t="str">
        <f>"FY "&amp;IF(MONTH(Table1[[#This Row],[SCO Pay Date]])&gt;=7,YEAR(Table1[[#This Row],[SCO Pay Date]]),YEAR(Table1[[#This Row],[SCO Pay Date]])-1)&amp;"-"&amp;RIGHT(IF(MONTH(Table1[[#This Row],[SCO Pay Date]])&gt;=7,YEAR(Table1[[#This Row],[SCO Pay Date]])+1,YEAR(Table1[[#This Row],[SCO Pay Date]])),2)</f>
        <v>FY 2024-25</v>
      </c>
      <c r="J925" s="1"/>
      <c r="K925" s="1"/>
      <c r="L925" s="1"/>
      <c r="M925" s="1"/>
      <c r="N925" s="1"/>
    </row>
    <row r="926" spans="1:14" x14ac:dyDescent="0.3">
      <c r="A926" s="8" t="s">
        <v>27</v>
      </c>
      <c r="B926" s="5">
        <v>0.08</v>
      </c>
      <c r="C926" s="5">
        <v>15885.66</v>
      </c>
      <c r="D926" s="5">
        <v>2380.46</v>
      </c>
      <c r="E926" s="5">
        <v>36.950000000000003</v>
      </c>
      <c r="F926" s="5">
        <v>0</v>
      </c>
      <c r="G926" s="5">
        <f>SUM(Table1[[#This Row],[CSS]:[CFTN]])</f>
        <v>18303.150000000001</v>
      </c>
      <c r="H926" s="10">
        <v>45823</v>
      </c>
      <c r="I926" s="5" t="str">
        <f>"FY "&amp;IF(MONTH(Table1[[#This Row],[SCO Pay Date]])&gt;=7,YEAR(Table1[[#This Row],[SCO Pay Date]]),YEAR(Table1[[#This Row],[SCO Pay Date]])-1)&amp;"-"&amp;RIGHT(IF(MONTH(Table1[[#This Row],[SCO Pay Date]])&gt;=7,YEAR(Table1[[#This Row],[SCO Pay Date]])+1,YEAR(Table1[[#This Row],[SCO Pay Date]])),2)</f>
        <v>FY 2024-25</v>
      </c>
      <c r="J926" s="1"/>
      <c r="K926" s="1"/>
      <c r="L926" s="1"/>
      <c r="M926" s="1"/>
      <c r="N926" s="1"/>
    </row>
    <row r="927" spans="1:14" x14ac:dyDescent="0.3">
      <c r="A927" s="8" t="s">
        <v>26</v>
      </c>
      <c r="B927" s="5">
        <v>0.01</v>
      </c>
      <c r="C927" s="5">
        <v>1791.67</v>
      </c>
      <c r="D927" s="5">
        <v>268.48</v>
      </c>
      <c r="E927" s="5">
        <v>4.17</v>
      </c>
      <c r="F927" s="5">
        <v>0</v>
      </c>
      <c r="G927" s="5">
        <f>SUM(Table1[[#This Row],[CSS]:[CFTN]])</f>
        <v>2064.33</v>
      </c>
      <c r="H927" s="10">
        <v>45823</v>
      </c>
      <c r="I927" s="5" t="str">
        <f>"FY "&amp;IF(MONTH(Table1[[#This Row],[SCO Pay Date]])&gt;=7,YEAR(Table1[[#This Row],[SCO Pay Date]]),YEAR(Table1[[#This Row],[SCO Pay Date]])-1)&amp;"-"&amp;RIGHT(IF(MONTH(Table1[[#This Row],[SCO Pay Date]])&gt;=7,YEAR(Table1[[#This Row],[SCO Pay Date]])+1,YEAR(Table1[[#This Row],[SCO Pay Date]])),2)</f>
        <v>FY 2024-25</v>
      </c>
      <c r="J927" s="1"/>
      <c r="K927" s="1"/>
      <c r="L927" s="1"/>
      <c r="M927" s="1"/>
      <c r="N927" s="1"/>
    </row>
    <row r="928" spans="1:14" x14ac:dyDescent="0.3">
      <c r="A928" s="8" t="s">
        <v>25</v>
      </c>
      <c r="B928" s="5">
        <v>0.55000000000000004</v>
      </c>
      <c r="C928" s="5">
        <v>115985.37</v>
      </c>
      <c r="D928" s="5">
        <v>17380.34</v>
      </c>
      <c r="E928" s="5">
        <v>269.75</v>
      </c>
      <c r="F928" s="5">
        <v>0</v>
      </c>
      <c r="G928" s="5">
        <f>SUM(Table1[[#This Row],[CSS]:[CFTN]])</f>
        <v>133636.01</v>
      </c>
      <c r="H928" s="10">
        <v>45823</v>
      </c>
      <c r="I928" s="5" t="str">
        <f>"FY "&amp;IF(MONTH(Table1[[#This Row],[SCO Pay Date]])&gt;=7,YEAR(Table1[[#This Row],[SCO Pay Date]]),YEAR(Table1[[#This Row],[SCO Pay Date]])-1)&amp;"-"&amp;RIGHT(IF(MONTH(Table1[[#This Row],[SCO Pay Date]])&gt;=7,YEAR(Table1[[#This Row],[SCO Pay Date]])+1,YEAR(Table1[[#This Row],[SCO Pay Date]])),2)</f>
        <v>FY 2024-25</v>
      </c>
      <c r="J928" s="1"/>
      <c r="K928" s="1"/>
      <c r="L928" s="1"/>
      <c r="M928" s="1"/>
      <c r="N928" s="1"/>
    </row>
    <row r="929" spans="1:14" x14ac:dyDescent="0.3">
      <c r="A929" s="8" t="s">
        <v>24</v>
      </c>
      <c r="B929" s="5">
        <v>0.34</v>
      </c>
      <c r="C929" s="5">
        <v>70913.66</v>
      </c>
      <c r="D929" s="5">
        <v>10626.37</v>
      </c>
      <c r="E929" s="5">
        <v>164.93</v>
      </c>
      <c r="F929" s="5">
        <v>0</v>
      </c>
      <c r="G929" s="5">
        <f>SUM(Table1[[#This Row],[CSS]:[CFTN]])</f>
        <v>81705.299999999988</v>
      </c>
      <c r="H929" s="10">
        <v>45823</v>
      </c>
      <c r="I929" s="5" t="str">
        <f>"FY "&amp;IF(MONTH(Table1[[#This Row],[SCO Pay Date]])&gt;=7,YEAR(Table1[[#This Row],[SCO Pay Date]]),YEAR(Table1[[#This Row],[SCO Pay Date]])-1)&amp;"-"&amp;RIGHT(IF(MONTH(Table1[[#This Row],[SCO Pay Date]])&gt;=7,YEAR(Table1[[#This Row],[SCO Pay Date]])+1,YEAR(Table1[[#This Row],[SCO Pay Date]])),2)</f>
        <v>FY 2024-25</v>
      </c>
      <c r="J929" s="1"/>
      <c r="K929" s="1"/>
      <c r="L929" s="1"/>
      <c r="M929" s="1"/>
      <c r="N929" s="1"/>
    </row>
    <row r="930" spans="1:14" x14ac:dyDescent="0.3">
      <c r="A930" s="8" t="s">
        <v>23</v>
      </c>
      <c r="B930" s="5">
        <v>0.02</v>
      </c>
      <c r="C930" s="5">
        <v>3644.15</v>
      </c>
      <c r="D930" s="5">
        <v>546.07000000000005</v>
      </c>
      <c r="E930" s="5">
        <v>8.48</v>
      </c>
      <c r="F930" s="5">
        <v>0</v>
      </c>
      <c r="G930" s="5">
        <f>SUM(Table1[[#This Row],[CSS]:[CFTN]])</f>
        <v>4198.7199999999993</v>
      </c>
      <c r="H930" s="10">
        <v>45823</v>
      </c>
      <c r="I930" s="5" t="str">
        <f>"FY "&amp;IF(MONTH(Table1[[#This Row],[SCO Pay Date]])&gt;=7,YEAR(Table1[[#This Row],[SCO Pay Date]]),YEAR(Table1[[#This Row],[SCO Pay Date]])-1)&amp;"-"&amp;RIGHT(IF(MONTH(Table1[[#This Row],[SCO Pay Date]])&gt;=7,YEAR(Table1[[#This Row],[SCO Pay Date]])+1,YEAR(Table1[[#This Row],[SCO Pay Date]])),2)</f>
        <v>FY 2024-25</v>
      </c>
      <c r="J930" s="1"/>
      <c r="K930" s="1"/>
      <c r="L930" s="1"/>
      <c r="M930" s="1"/>
      <c r="N930" s="1"/>
    </row>
    <row r="931" spans="1:14" x14ac:dyDescent="0.3">
      <c r="A931" s="8" t="s">
        <v>22</v>
      </c>
      <c r="B931" s="5">
        <v>0.53</v>
      </c>
      <c r="C931" s="5">
        <v>110482.32</v>
      </c>
      <c r="D931" s="5">
        <v>16555.71</v>
      </c>
      <c r="E931" s="5">
        <v>256.95</v>
      </c>
      <c r="F931" s="5">
        <v>0</v>
      </c>
      <c r="G931" s="5">
        <f>SUM(Table1[[#This Row],[CSS]:[CFTN]])</f>
        <v>127295.51</v>
      </c>
      <c r="H931" s="10">
        <v>45823</v>
      </c>
      <c r="I931" s="5" t="str">
        <f>"FY "&amp;IF(MONTH(Table1[[#This Row],[SCO Pay Date]])&gt;=7,YEAR(Table1[[#This Row],[SCO Pay Date]]),YEAR(Table1[[#This Row],[SCO Pay Date]])-1)&amp;"-"&amp;RIGHT(IF(MONTH(Table1[[#This Row],[SCO Pay Date]])&gt;=7,YEAR(Table1[[#This Row],[SCO Pay Date]])+1,YEAR(Table1[[#This Row],[SCO Pay Date]])),2)</f>
        <v>FY 2024-25</v>
      </c>
      <c r="J931" s="1"/>
      <c r="K931" s="1"/>
      <c r="L931" s="1"/>
      <c r="M931" s="1"/>
      <c r="N931" s="1"/>
    </row>
    <row r="932" spans="1:14" x14ac:dyDescent="0.3">
      <c r="A932" s="8" t="s">
        <v>21</v>
      </c>
      <c r="B932" s="5">
        <v>0.81</v>
      </c>
      <c r="C932" s="5">
        <v>169316.61</v>
      </c>
      <c r="D932" s="5">
        <v>25372</v>
      </c>
      <c r="E932" s="5">
        <v>393.78</v>
      </c>
      <c r="F932" s="5">
        <v>0</v>
      </c>
      <c r="G932" s="5">
        <f>SUM(Table1[[#This Row],[CSS]:[CFTN]])</f>
        <v>195083.19999999998</v>
      </c>
      <c r="H932" s="10">
        <v>45823</v>
      </c>
      <c r="I932" s="5" t="str">
        <f>"FY "&amp;IF(MONTH(Table1[[#This Row],[SCO Pay Date]])&gt;=7,YEAR(Table1[[#This Row],[SCO Pay Date]]),YEAR(Table1[[#This Row],[SCO Pay Date]])-1)&amp;"-"&amp;RIGHT(IF(MONTH(Table1[[#This Row],[SCO Pay Date]])&gt;=7,YEAR(Table1[[#This Row],[SCO Pay Date]])+1,YEAR(Table1[[#This Row],[SCO Pay Date]])),2)</f>
        <v>FY 2024-25</v>
      </c>
      <c r="J932" s="1"/>
      <c r="K932" s="1"/>
      <c r="L932" s="1"/>
      <c r="M932" s="1"/>
      <c r="N932" s="1"/>
    </row>
    <row r="933" spans="1:14" x14ac:dyDescent="0.3">
      <c r="A933" s="8" t="s">
        <v>20</v>
      </c>
      <c r="B933" s="5">
        <v>0.2</v>
      </c>
      <c r="C933" s="5">
        <v>41257.14</v>
      </c>
      <c r="D933" s="5">
        <v>6182.36</v>
      </c>
      <c r="E933" s="5">
        <v>95.95</v>
      </c>
      <c r="F933" s="5">
        <v>0</v>
      </c>
      <c r="G933" s="5">
        <f>SUM(Table1[[#This Row],[CSS]:[CFTN]])</f>
        <v>47535.649999999994</v>
      </c>
      <c r="H933" s="10">
        <v>45823</v>
      </c>
      <c r="I933" s="5" t="str">
        <f>"FY "&amp;IF(MONTH(Table1[[#This Row],[SCO Pay Date]])&gt;=7,YEAR(Table1[[#This Row],[SCO Pay Date]]),YEAR(Table1[[#This Row],[SCO Pay Date]])-1)&amp;"-"&amp;RIGHT(IF(MONTH(Table1[[#This Row],[SCO Pay Date]])&gt;=7,YEAR(Table1[[#This Row],[SCO Pay Date]])+1,YEAR(Table1[[#This Row],[SCO Pay Date]])),2)</f>
        <v>FY 2024-25</v>
      </c>
      <c r="J933" s="1"/>
      <c r="K933" s="1"/>
      <c r="L933" s="1"/>
      <c r="M933" s="1"/>
      <c r="N933" s="1"/>
    </row>
    <row r="934" spans="1:14" x14ac:dyDescent="0.3">
      <c r="A934" s="8" t="s">
        <v>19</v>
      </c>
      <c r="B934" s="5">
        <v>0.18</v>
      </c>
      <c r="C934" s="5">
        <v>0</v>
      </c>
      <c r="D934" s="5">
        <v>5557.39</v>
      </c>
      <c r="E934" s="5">
        <v>86.25</v>
      </c>
      <c r="F934" s="5">
        <v>0</v>
      </c>
      <c r="G934" s="5">
        <f>SUM(Table1[[#This Row],[CSS]:[CFTN]])</f>
        <v>5643.8200000000006</v>
      </c>
      <c r="H934" s="10">
        <v>45823</v>
      </c>
      <c r="I934" s="5" t="str">
        <f>"FY "&amp;IF(MONTH(Table1[[#This Row],[SCO Pay Date]])&gt;=7,YEAR(Table1[[#This Row],[SCO Pay Date]]),YEAR(Table1[[#This Row],[SCO Pay Date]])-1)&amp;"-"&amp;RIGHT(IF(MONTH(Table1[[#This Row],[SCO Pay Date]])&gt;=7,YEAR(Table1[[#This Row],[SCO Pay Date]])+1,YEAR(Table1[[#This Row],[SCO Pay Date]])),2)</f>
        <v>FY 2024-25</v>
      </c>
      <c r="J934" s="1"/>
      <c r="K934" s="1"/>
      <c r="L934" s="1"/>
      <c r="M934" s="1"/>
      <c r="N934" s="1"/>
    </row>
    <row r="935" spans="1:14" x14ac:dyDescent="0.3">
      <c r="A935" s="8" t="s">
        <v>18</v>
      </c>
      <c r="B935" s="5">
        <v>0.06</v>
      </c>
      <c r="C935" s="5">
        <v>13447</v>
      </c>
      <c r="D935" s="5">
        <v>2015.03</v>
      </c>
      <c r="E935" s="5">
        <v>31.27</v>
      </c>
      <c r="F935" s="5">
        <v>0</v>
      </c>
      <c r="G935" s="5">
        <f>SUM(Table1[[#This Row],[CSS]:[CFTN]])</f>
        <v>15493.36</v>
      </c>
      <c r="H935" s="10">
        <v>45823</v>
      </c>
      <c r="I935" s="5" t="str">
        <f>"FY "&amp;IF(MONTH(Table1[[#This Row],[SCO Pay Date]])&gt;=7,YEAR(Table1[[#This Row],[SCO Pay Date]]),YEAR(Table1[[#This Row],[SCO Pay Date]])-1)&amp;"-"&amp;RIGHT(IF(MONTH(Table1[[#This Row],[SCO Pay Date]])&gt;=7,YEAR(Table1[[#This Row],[SCO Pay Date]])+1,YEAR(Table1[[#This Row],[SCO Pay Date]])),2)</f>
        <v>FY 2024-25</v>
      </c>
      <c r="J935" s="1"/>
      <c r="K935" s="1"/>
      <c r="L935" s="1"/>
      <c r="M935" s="1"/>
      <c r="N935" s="1"/>
    </row>
    <row r="936" spans="1:14" x14ac:dyDescent="0.3">
      <c r="A936" s="8" t="s">
        <v>17</v>
      </c>
      <c r="B936" s="5">
        <v>0.18</v>
      </c>
      <c r="C936" s="5">
        <v>36709.01</v>
      </c>
      <c r="D936" s="5">
        <v>5500.82</v>
      </c>
      <c r="E936" s="5">
        <v>85.37</v>
      </c>
      <c r="F936" s="5">
        <v>0</v>
      </c>
      <c r="G936" s="5">
        <f>SUM(Table1[[#This Row],[CSS]:[CFTN]])</f>
        <v>42295.380000000005</v>
      </c>
      <c r="H936" s="10">
        <v>45823</v>
      </c>
      <c r="I936" s="5" t="str">
        <f>"FY "&amp;IF(MONTH(Table1[[#This Row],[SCO Pay Date]])&gt;=7,YEAR(Table1[[#This Row],[SCO Pay Date]]),YEAR(Table1[[#This Row],[SCO Pay Date]])-1)&amp;"-"&amp;RIGHT(IF(MONTH(Table1[[#This Row],[SCO Pay Date]])&gt;=7,YEAR(Table1[[#This Row],[SCO Pay Date]])+1,YEAR(Table1[[#This Row],[SCO Pay Date]])),2)</f>
        <v>FY 2024-25</v>
      </c>
      <c r="J936" s="1"/>
      <c r="K936" s="1"/>
      <c r="L936" s="1"/>
      <c r="M936" s="1"/>
      <c r="N936" s="1"/>
    </row>
    <row r="937" spans="1:14" x14ac:dyDescent="0.3">
      <c r="A937" s="8" t="s">
        <v>16</v>
      </c>
      <c r="B937" s="5">
        <v>0.12</v>
      </c>
      <c r="C937" s="5">
        <v>25539.14</v>
      </c>
      <c r="D937" s="5">
        <v>3827.03</v>
      </c>
      <c r="E937" s="5">
        <v>59.4</v>
      </c>
      <c r="F937" s="5">
        <v>0</v>
      </c>
      <c r="G937" s="5">
        <f>SUM(Table1[[#This Row],[CSS]:[CFTN]])</f>
        <v>29425.69</v>
      </c>
      <c r="H937" s="10">
        <v>45823</v>
      </c>
      <c r="I937" s="5" t="str">
        <f>"FY "&amp;IF(MONTH(Table1[[#This Row],[SCO Pay Date]])&gt;=7,YEAR(Table1[[#This Row],[SCO Pay Date]]),YEAR(Table1[[#This Row],[SCO Pay Date]])-1)&amp;"-"&amp;RIGHT(IF(MONTH(Table1[[#This Row],[SCO Pay Date]])&gt;=7,YEAR(Table1[[#This Row],[SCO Pay Date]])+1,YEAR(Table1[[#This Row],[SCO Pay Date]])),2)</f>
        <v>FY 2024-25</v>
      </c>
      <c r="J937" s="1"/>
      <c r="K937" s="1"/>
      <c r="L937" s="1"/>
      <c r="M937" s="1"/>
      <c r="N937" s="1"/>
    </row>
    <row r="938" spans="1:14" x14ac:dyDescent="0.3">
      <c r="A938" s="8" t="s">
        <v>15</v>
      </c>
      <c r="B938" s="5">
        <v>0.45</v>
      </c>
      <c r="C938" s="5">
        <v>93516.66</v>
      </c>
      <c r="D938" s="5">
        <v>14013.42</v>
      </c>
      <c r="E938" s="5">
        <v>217.49</v>
      </c>
      <c r="F938" s="5">
        <v>0</v>
      </c>
      <c r="G938" s="5">
        <f>SUM(Table1[[#This Row],[CSS]:[CFTN]])</f>
        <v>107748.02</v>
      </c>
      <c r="H938" s="10">
        <v>45823</v>
      </c>
      <c r="I938" s="5" t="str">
        <f>"FY "&amp;IF(MONTH(Table1[[#This Row],[SCO Pay Date]])&gt;=7,YEAR(Table1[[#This Row],[SCO Pay Date]]),YEAR(Table1[[#This Row],[SCO Pay Date]])-1)&amp;"-"&amp;RIGHT(IF(MONTH(Table1[[#This Row],[SCO Pay Date]])&gt;=7,YEAR(Table1[[#This Row],[SCO Pay Date]])+1,YEAR(Table1[[#This Row],[SCO Pay Date]])),2)</f>
        <v>FY 2024-25</v>
      </c>
      <c r="J938" s="1"/>
      <c r="K938" s="1"/>
      <c r="L938" s="1"/>
      <c r="M938" s="1"/>
      <c r="N938" s="1"/>
    </row>
    <row r="939" spans="1:14" x14ac:dyDescent="0.3">
      <c r="A939" s="8" t="s">
        <v>14</v>
      </c>
      <c r="B939" s="5">
        <v>7.0000000000000007E-2</v>
      </c>
      <c r="C939" s="5">
        <v>15096.06</v>
      </c>
      <c r="D939" s="5">
        <v>2262.14</v>
      </c>
      <c r="E939" s="5">
        <v>35.11</v>
      </c>
      <c r="F939" s="5">
        <v>0</v>
      </c>
      <c r="G939" s="5">
        <f>SUM(Table1[[#This Row],[CSS]:[CFTN]])</f>
        <v>17393.38</v>
      </c>
      <c r="H939" s="10">
        <v>45823</v>
      </c>
      <c r="I939" s="5" t="str">
        <f>"FY "&amp;IF(MONTH(Table1[[#This Row],[SCO Pay Date]])&gt;=7,YEAR(Table1[[#This Row],[SCO Pay Date]]),YEAR(Table1[[#This Row],[SCO Pay Date]])-1)&amp;"-"&amp;RIGHT(IF(MONTH(Table1[[#This Row],[SCO Pay Date]])&gt;=7,YEAR(Table1[[#This Row],[SCO Pay Date]])+1,YEAR(Table1[[#This Row],[SCO Pay Date]])),2)</f>
        <v>FY 2024-25</v>
      </c>
      <c r="J939" s="1"/>
      <c r="K939" s="1"/>
      <c r="L939" s="1"/>
      <c r="M939" s="1"/>
      <c r="N939" s="1"/>
    </row>
    <row r="940" spans="1:14" x14ac:dyDescent="0.3">
      <c r="A940" s="8" t="s">
        <v>13</v>
      </c>
      <c r="B940" s="5">
        <v>0.04</v>
      </c>
      <c r="C940" s="5">
        <v>9233.9699999999993</v>
      </c>
      <c r="D940" s="5">
        <v>1383.7</v>
      </c>
      <c r="E940" s="5">
        <v>21.48</v>
      </c>
      <c r="F940" s="5">
        <v>0</v>
      </c>
      <c r="G940" s="5">
        <f>SUM(Table1[[#This Row],[CSS]:[CFTN]])</f>
        <v>10639.19</v>
      </c>
      <c r="H940" s="10">
        <v>45823</v>
      </c>
      <c r="I940" s="5" t="str">
        <f>"FY "&amp;IF(MONTH(Table1[[#This Row],[SCO Pay Date]])&gt;=7,YEAR(Table1[[#This Row],[SCO Pay Date]]),YEAR(Table1[[#This Row],[SCO Pay Date]])-1)&amp;"-"&amp;RIGHT(IF(MONTH(Table1[[#This Row],[SCO Pay Date]])&gt;=7,YEAR(Table1[[#This Row],[SCO Pay Date]])+1,YEAR(Table1[[#This Row],[SCO Pay Date]])),2)</f>
        <v>FY 2024-25</v>
      </c>
      <c r="J940" s="1"/>
      <c r="K940" s="1"/>
      <c r="L940" s="1"/>
      <c r="M940" s="1"/>
      <c r="N940" s="1"/>
    </row>
    <row r="941" spans="1:14" x14ac:dyDescent="0.3">
      <c r="A941" s="8" t="s">
        <v>12</v>
      </c>
      <c r="B941" s="5">
        <v>0</v>
      </c>
      <c r="C941" s="5">
        <v>1008.09</v>
      </c>
      <c r="D941" s="5">
        <v>151.06</v>
      </c>
      <c r="E941" s="5">
        <v>2.34</v>
      </c>
      <c r="F941" s="5">
        <v>0</v>
      </c>
      <c r="G941" s="5">
        <f>SUM(Table1[[#This Row],[CSS]:[CFTN]])</f>
        <v>1161.49</v>
      </c>
      <c r="H941" s="10">
        <v>45823</v>
      </c>
      <c r="I941" s="5" t="str">
        <f>"FY "&amp;IF(MONTH(Table1[[#This Row],[SCO Pay Date]])&gt;=7,YEAR(Table1[[#This Row],[SCO Pay Date]]),YEAR(Table1[[#This Row],[SCO Pay Date]])-1)&amp;"-"&amp;RIGHT(IF(MONTH(Table1[[#This Row],[SCO Pay Date]])&gt;=7,YEAR(Table1[[#This Row],[SCO Pay Date]])+1,YEAR(Table1[[#This Row],[SCO Pay Date]])),2)</f>
        <v>FY 2024-25</v>
      </c>
      <c r="J941" s="1"/>
      <c r="K941" s="1"/>
      <c r="L941" s="1"/>
      <c r="M941" s="1"/>
      <c r="N941" s="1"/>
    </row>
    <row r="942" spans="1:14" x14ac:dyDescent="0.3">
      <c r="A942" s="8" t="s">
        <v>11</v>
      </c>
      <c r="B942" s="5">
        <v>0.01</v>
      </c>
      <c r="C942" s="5">
        <v>2796.9</v>
      </c>
      <c r="D942" s="5">
        <v>419.11</v>
      </c>
      <c r="E942" s="5">
        <v>6.5</v>
      </c>
      <c r="F942" s="5">
        <v>0</v>
      </c>
      <c r="G942" s="5">
        <f>SUM(Table1[[#This Row],[CSS]:[CFTN]])</f>
        <v>3222.5200000000004</v>
      </c>
      <c r="H942" s="10">
        <v>45823</v>
      </c>
      <c r="I942" s="5" t="str">
        <f>"FY "&amp;IF(MONTH(Table1[[#This Row],[SCO Pay Date]])&gt;=7,YEAR(Table1[[#This Row],[SCO Pay Date]]),YEAR(Table1[[#This Row],[SCO Pay Date]])-1)&amp;"-"&amp;RIGHT(IF(MONTH(Table1[[#This Row],[SCO Pay Date]])&gt;=7,YEAR(Table1[[#This Row],[SCO Pay Date]])+1,YEAR(Table1[[#This Row],[SCO Pay Date]])),2)</f>
        <v>FY 2024-25</v>
      </c>
      <c r="J942" s="1"/>
      <c r="K942" s="1"/>
      <c r="L942" s="1"/>
      <c r="M942" s="1"/>
      <c r="N942" s="1"/>
    </row>
    <row r="943" spans="1:14" x14ac:dyDescent="0.3">
      <c r="A943" s="8" t="s">
        <v>10</v>
      </c>
      <c r="B943" s="5">
        <v>0.09</v>
      </c>
      <c r="C943" s="5">
        <v>19827.41</v>
      </c>
      <c r="D943" s="5">
        <v>2971.13</v>
      </c>
      <c r="E943" s="5">
        <v>46.11</v>
      </c>
      <c r="F943" s="5">
        <v>0</v>
      </c>
      <c r="G943" s="5">
        <f>SUM(Table1[[#This Row],[CSS]:[CFTN]])</f>
        <v>22844.74</v>
      </c>
      <c r="H943" s="10">
        <v>45823</v>
      </c>
      <c r="I943" s="5" t="str">
        <f>"FY "&amp;IF(MONTH(Table1[[#This Row],[SCO Pay Date]])&gt;=7,YEAR(Table1[[#This Row],[SCO Pay Date]]),YEAR(Table1[[#This Row],[SCO Pay Date]])-1)&amp;"-"&amp;RIGHT(IF(MONTH(Table1[[#This Row],[SCO Pay Date]])&gt;=7,YEAR(Table1[[#This Row],[SCO Pay Date]])+1,YEAR(Table1[[#This Row],[SCO Pay Date]])),2)</f>
        <v>FY 2024-25</v>
      </c>
      <c r="J943" s="1"/>
      <c r="K943" s="1"/>
      <c r="L943" s="1"/>
      <c r="M943" s="1"/>
      <c r="N943" s="1"/>
    </row>
    <row r="944" spans="1:14" x14ac:dyDescent="0.3">
      <c r="A944" s="8" t="s">
        <v>9</v>
      </c>
      <c r="B944" s="5">
        <v>0.11</v>
      </c>
      <c r="C944" s="5">
        <v>22665.96</v>
      </c>
      <c r="D944" s="5">
        <v>3396.48</v>
      </c>
      <c r="E944" s="5">
        <v>52.71</v>
      </c>
      <c r="F944" s="5">
        <v>0</v>
      </c>
      <c r="G944" s="5">
        <f>SUM(Table1[[#This Row],[CSS]:[CFTN]])</f>
        <v>26115.26</v>
      </c>
      <c r="H944" s="10">
        <v>45823</v>
      </c>
      <c r="I944" s="5" t="str">
        <f>"FY "&amp;IF(MONTH(Table1[[#This Row],[SCO Pay Date]])&gt;=7,YEAR(Table1[[#This Row],[SCO Pay Date]]),YEAR(Table1[[#This Row],[SCO Pay Date]])-1)&amp;"-"&amp;RIGHT(IF(MONTH(Table1[[#This Row],[SCO Pay Date]])&gt;=7,YEAR(Table1[[#This Row],[SCO Pay Date]])+1,YEAR(Table1[[#This Row],[SCO Pay Date]])),2)</f>
        <v>FY 2024-25</v>
      </c>
      <c r="J944" s="1"/>
      <c r="K944" s="1"/>
      <c r="L944" s="1"/>
      <c r="M944" s="1"/>
      <c r="N944" s="1"/>
    </row>
    <row r="945" spans="1:14" x14ac:dyDescent="0.3">
      <c r="A945" s="8" t="s">
        <v>8</v>
      </c>
      <c r="B945" s="5">
        <v>0.13</v>
      </c>
      <c r="C945" s="5">
        <v>27186.82</v>
      </c>
      <c r="D945" s="5">
        <v>4073.93</v>
      </c>
      <c r="E945" s="5">
        <v>63.23</v>
      </c>
      <c r="F945" s="5">
        <v>0</v>
      </c>
      <c r="G945" s="5">
        <f>SUM(Table1[[#This Row],[CSS]:[CFTN]])</f>
        <v>31324.11</v>
      </c>
      <c r="H945" s="10">
        <v>45823</v>
      </c>
      <c r="I945" s="5" t="str">
        <f>"FY "&amp;IF(MONTH(Table1[[#This Row],[SCO Pay Date]])&gt;=7,YEAR(Table1[[#This Row],[SCO Pay Date]]),YEAR(Table1[[#This Row],[SCO Pay Date]])-1)&amp;"-"&amp;RIGHT(IF(MONTH(Table1[[#This Row],[SCO Pay Date]])&gt;=7,YEAR(Table1[[#This Row],[SCO Pay Date]])+1,YEAR(Table1[[#This Row],[SCO Pay Date]])),2)</f>
        <v>FY 2024-25</v>
      </c>
      <c r="J945" s="1"/>
      <c r="K945" s="1"/>
      <c r="L945" s="1"/>
      <c r="M945" s="1"/>
      <c r="N945" s="1"/>
    </row>
    <row r="946" spans="1:14" x14ac:dyDescent="0.3">
      <c r="A946" s="8" t="s">
        <v>7</v>
      </c>
      <c r="B946" s="5">
        <v>0.05</v>
      </c>
      <c r="C946" s="5">
        <v>9461.9500000000007</v>
      </c>
      <c r="D946" s="5">
        <v>1417.87</v>
      </c>
      <c r="E946" s="5">
        <v>22.01</v>
      </c>
      <c r="F946" s="5">
        <v>0</v>
      </c>
      <c r="G946" s="5">
        <f>SUM(Table1[[#This Row],[CSS]:[CFTN]])</f>
        <v>10901.88</v>
      </c>
      <c r="H946" s="10">
        <v>45823</v>
      </c>
      <c r="I946" s="5" t="str">
        <f>"FY "&amp;IF(MONTH(Table1[[#This Row],[SCO Pay Date]])&gt;=7,YEAR(Table1[[#This Row],[SCO Pay Date]]),YEAR(Table1[[#This Row],[SCO Pay Date]])-1)&amp;"-"&amp;RIGHT(IF(MONTH(Table1[[#This Row],[SCO Pay Date]])&gt;=7,YEAR(Table1[[#This Row],[SCO Pay Date]])+1,YEAR(Table1[[#This Row],[SCO Pay Date]])),2)</f>
        <v>FY 2024-25</v>
      </c>
      <c r="J946" s="1"/>
      <c r="K946" s="1"/>
      <c r="L946" s="1"/>
      <c r="M946" s="1"/>
      <c r="N946" s="1"/>
    </row>
    <row r="947" spans="1:14" x14ac:dyDescent="0.3">
      <c r="A947" s="8" t="s">
        <v>6</v>
      </c>
      <c r="B947" s="5">
        <v>0.02</v>
      </c>
      <c r="C947" s="5">
        <v>3682.4</v>
      </c>
      <c r="D947" s="5">
        <v>551.80999999999995</v>
      </c>
      <c r="E947" s="5">
        <v>8.56</v>
      </c>
      <c r="F947" s="5">
        <v>0</v>
      </c>
      <c r="G947" s="5">
        <f>SUM(Table1[[#This Row],[CSS]:[CFTN]])</f>
        <v>4242.79</v>
      </c>
      <c r="H947" s="10">
        <v>45823</v>
      </c>
      <c r="I947" s="5" t="str">
        <f>"FY "&amp;IF(MONTH(Table1[[#This Row],[SCO Pay Date]])&gt;=7,YEAR(Table1[[#This Row],[SCO Pay Date]]),YEAR(Table1[[#This Row],[SCO Pay Date]])-1)&amp;"-"&amp;RIGHT(IF(MONTH(Table1[[#This Row],[SCO Pay Date]])&gt;=7,YEAR(Table1[[#This Row],[SCO Pay Date]])+1,YEAR(Table1[[#This Row],[SCO Pay Date]])),2)</f>
        <v>FY 2024-25</v>
      </c>
      <c r="J947" s="1"/>
      <c r="K947" s="1"/>
      <c r="L947" s="1"/>
      <c r="M947" s="1"/>
      <c r="N947" s="1"/>
    </row>
    <row r="948" spans="1:14" x14ac:dyDescent="0.3">
      <c r="A948" s="8" t="s">
        <v>5</v>
      </c>
      <c r="B948" s="5">
        <v>0.05</v>
      </c>
      <c r="C948" s="5">
        <v>11498.59</v>
      </c>
      <c r="D948" s="5">
        <v>1723.06</v>
      </c>
      <c r="E948" s="5">
        <v>26.74</v>
      </c>
      <c r="F948" s="5">
        <v>0</v>
      </c>
      <c r="G948" s="5">
        <f>SUM(Table1[[#This Row],[CSS]:[CFTN]])</f>
        <v>13248.439999999999</v>
      </c>
      <c r="H948" s="10">
        <v>45823</v>
      </c>
      <c r="I948" s="5" t="str">
        <f>"FY "&amp;IF(MONTH(Table1[[#This Row],[SCO Pay Date]])&gt;=7,YEAR(Table1[[#This Row],[SCO Pay Date]]),YEAR(Table1[[#This Row],[SCO Pay Date]])-1)&amp;"-"&amp;RIGHT(IF(MONTH(Table1[[#This Row],[SCO Pay Date]])&gt;=7,YEAR(Table1[[#This Row],[SCO Pay Date]])+1,YEAR(Table1[[#This Row],[SCO Pay Date]])),2)</f>
        <v>FY 2024-25</v>
      </c>
      <c r="J948" s="1"/>
      <c r="K948" s="1"/>
      <c r="L948" s="1"/>
      <c r="M948" s="1"/>
      <c r="N948" s="1"/>
    </row>
    <row r="949" spans="1:14" x14ac:dyDescent="0.3">
      <c r="A949" s="8" t="s">
        <v>4</v>
      </c>
      <c r="B949" s="5">
        <v>0.01</v>
      </c>
      <c r="C949" s="5">
        <v>1420.87</v>
      </c>
      <c r="D949" s="5">
        <v>212.92</v>
      </c>
      <c r="E949" s="5">
        <v>3.3</v>
      </c>
      <c r="F949" s="5">
        <v>0</v>
      </c>
      <c r="G949" s="5">
        <f>SUM(Table1[[#This Row],[CSS]:[CFTN]])</f>
        <v>1637.1</v>
      </c>
      <c r="H949" s="10">
        <v>45823</v>
      </c>
      <c r="I949" s="5" t="str">
        <f>"FY "&amp;IF(MONTH(Table1[[#This Row],[SCO Pay Date]])&gt;=7,YEAR(Table1[[#This Row],[SCO Pay Date]]),YEAR(Table1[[#This Row],[SCO Pay Date]])-1)&amp;"-"&amp;RIGHT(IF(MONTH(Table1[[#This Row],[SCO Pay Date]])&gt;=7,YEAR(Table1[[#This Row],[SCO Pay Date]])+1,YEAR(Table1[[#This Row],[SCO Pay Date]])),2)</f>
        <v>FY 2024-25</v>
      </c>
      <c r="J949" s="1"/>
      <c r="K949" s="1"/>
      <c r="L949" s="1"/>
      <c r="M949" s="1"/>
      <c r="N949" s="1"/>
    </row>
    <row r="950" spans="1:14" x14ac:dyDescent="0.3">
      <c r="A950" s="8" t="s">
        <v>3</v>
      </c>
      <c r="B950" s="5">
        <v>0.12</v>
      </c>
      <c r="C950" s="5">
        <v>25697.47</v>
      </c>
      <c r="D950" s="5">
        <v>3850.75</v>
      </c>
      <c r="E950" s="5">
        <v>59.77</v>
      </c>
      <c r="F950" s="5">
        <v>0</v>
      </c>
      <c r="G950" s="5">
        <f>SUM(Table1[[#This Row],[CSS]:[CFTN]])</f>
        <v>29608.11</v>
      </c>
      <c r="H950" s="10">
        <v>45823</v>
      </c>
      <c r="I950" s="5" t="str">
        <f>"FY "&amp;IF(MONTH(Table1[[#This Row],[SCO Pay Date]])&gt;=7,YEAR(Table1[[#This Row],[SCO Pay Date]]),YEAR(Table1[[#This Row],[SCO Pay Date]])-1)&amp;"-"&amp;RIGHT(IF(MONTH(Table1[[#This Row],[SCO Pay Date]])&gt;=7,YEAR(Table1[[#This Row],[SCO Pay Date]])+1,YEAR(Table1[[#This Row],[SCO Pay Date]])),2)</f>
        <v>FY 2024-25</v>
      </c>
      <c r="J950" s="1"/>
      <c r="K950" s="1"/>
      <c r="L950" s="1"/>
      <c r="M950" s="1"/>
      <c r="N950" s="1"/>
    </row>
    <row r="951" spans="1:14" x14ac:dyDescent="0.3">
      <c r="A951" s="8" t="s">
        <v>2</v>
      </c>
      <c r="B951" s="5">
        <v>0.01</v>
      </c>
      <c r="C951" s="5">
        <v>3123.81</v>
      </c>
      <c r="D951" s="5">
        <v>199.22</v>
      </c>
      <c r="E951" s="5">
        <v>7.27</v>
      </c>
      <c r="F951" s="5">
        <v>0</v>
      </c>
      <c r="G951" s="5">
        <f>SUM(Table1[[#This Row],[CSS]:[CFTN]])</f>
        <v>3330.31</v>
      </c>
      <c r="H951" s="10">
        <v>45823</v>
      </c>
      <c r="I951" s="5" t="str">
        <f>"FY "&amp;IF(MONTH(Table1[[#This Row],[SCO Pay Date]])&gt;=7,YEAR(Table1[[#This Row],[SCO Pay Date]]),YEAR(Table1[[#This Row],[SCO Pay Date]])-1)&amp;"-"&amp;RIGHT(IF(MONTH(Table1[[#This Row],[SCO Pay Date]])&gt;=7,YEAR(Table1[[#This Row],[SCO Pay Date]])+1,YEAR(Table1[[#This Row],[SCO Pay Date]])),2)</f>
        <v>FY 2024-25</v>
      </c>
      <c r="J951" s="1"/>
      <c r="K951" s="1"/>
      <c r="L951" s="1"/>
      <c r="M951" s="1"/>
      <c r="N951" s="1"/>
    </row>
    <row r="952" spans="1:14" x14ac:dyDescent="0.3">
      <c r="A952" s="8" t="s">
        <v>1</v>
      </c>
      <c r="B952" s="5">
        <v>0.2</v>
      </c>
      <c r="C952" s="5">
        <v>40999.21</v>
      </c>
      <c r="D952" s="5">
        <v>6143.71</v>
      </c>
      <c r="E952" s="5">
        <v>95.35</v>
      </c>
      <c r="F952" s="5">
        <v>0</v>
      </c>
      <c r="G952" s="5">
        <f>SUM(Table1[[#This Row],[CSS]:[CFTN]])</f>
        <v>47238.469999999994</v>
      </c>
      <c r="H952" s="10">
        <v>45823</v>
      </c>
      <c r="I952" s="5" t="str">
        <f>"FY "&amp;IF(MONTH(Table1[[#This Row],[SCO Pay Date]])&gt;=7,YEAR(Table1[[#This Row],[SCO Pay Date]]),YEAR(Table1[[#This Row],[SCO Pay Date]])-1)&amp;"-"&amp;RIGHT(IF(MONTH(Table1[[#This Row],[SCO Pay Date]])&gt;=7,YEAR(Table1[[#This Row],[SCO Pay Date]])+1,YEAR(Table1[[#This Row],[SCO Pay Date]])),2)</f>
        <v>FY 2024-25</v>
      </c>
      <c r="J952" s="1"/>
      <c r="K952" s="1"/>
      <c r="L952" s="1"/>
      <c r="M952" s="1"/>
      <c r="N952" s="1"/>
    </row>
    <row r="953" spans="1:14" x14ac:dyDescent="0.3">
      <c r="A953" s="8" t="s">
        <v>0</v>
      </c>
      <c r="B953" s="5">
        <v>0.06</v>
      </c>
      <c r="C953" s="5">
        <v>11661.73</v>
      </c>
      <c r="D953" s="5">
        <v>1747.5</v>
      </c>
      <c r="E953" s="5">
        <v>27.12</v>
      </c>
      <c r="F953" s="5">
        <v>0</v>
      </c>
      <c r="G953" s="5">
        <f>SUM(Table1[[#This Row],[CSS]:[CFTN]])</f>
        <v>13436.41</v>
      </c>
      <c r="H953" s="10">
        <v>45823</v>
      </c>
      <c r="I953" s="5" t="str">
        <f>"FY "&amp;IF(MONTH(Table1[[#This Row],[SCO Pay Date]])&gt;=7,YEAR(Table1[[#This Row],[SCO Pay Date]]),YEAR(Table1[[#This Row],[SCO Pay Date]])-1)&amp;"-"&amp;RIGHT(IF(MONTH(Table1[[#This Row],[SCO Pay Date]])&gt;=7,YEAR(Table1[[#This Row],[SCO Pay Date]])+1,YEAR(Table1[[#This Row],[SCO Pay Date]])),2)</f>
        <v>FY 2024-25</v>
      </c>
      <c r="J953" s="1"/>
      <c r="K953" s="1"/>
      <c r="L953" s="1"/>
      <c r="M953" s="1"/>
      <c r="N953" s="1"/>
    </row>
  </sheetData>
  <sheetProtection sheet="1" selectLockedCells="1" sort="0" autoFilter="0"/>
  <phoneticPr fontId="1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8E5B0-C7EE-4003-892F-AD5C18F4657D}">
  <dimension ref="A2:H22"/>
  <sheetViews>
    <sheetView workbookViewId="0">
      <selection activeCell="C14" sqref="C14"/>
    </sheetView>
  </sheetViews>
  <sheetFormatPr defaultRowHeight="14.4" x14ac:dyDescent="0.3"/>
  <cols>
    <col min="1" max="1" width="14.44140625" bestFit="1" customWidth="1"/>
    <col min="2" max="2" width="15" bestFit="1" customWidth="1"/>
    <col min="3" max="3" width="11.5546875" bestFit="1" customWidth="1"/>
    <col min="4" max="5" width="12.5546875" bestFit="1" customWidth="1"/>
    <col min="6" max="6" width="11.5546875" bestFit="1" customWidth="1"/>
    <col min="7" max="7" width="12.109375" bestFit="1" customWidth="1"/>
    <col min="8" max="8" width="24.109375" bestFit="1" customWidth="1"/>
    <col min="9" max="53" width="7" bestFit="1" customWidth="1"/>
    <col min="54" max="139" width="8" bestFit="1" customWidth="1"/>
    <col min="140" max="235" width="9" bestFit="1" customWidth="1"/>
    <col min="236" max="314" width="10.5546875" bestFit="1" customWidth="1"/>
    <col min="315" max="332" width="11.5546875" bestFit="1" customWidth="1"/>
    <col min="333" max="333" width="12.6640625" bestFit="1" customWidth="1"/>
  </cols>
  <sheetData>
    <row r="2" spans="1:8" x14ac:dyDescent="0.3">
      <c r="A2" s="15" t="s">
        <v>63</v>
      </c>
      <c r="B2" t="s">
        <v>57</v>
      </c>
    </row>
    <row r="4" spans="1:8" x14ac:dyDescent="0.3">
      <c r="A4" s="15" t="s">
        <v>66</v>
      </c>
      <c r="B4" s="15" t="s">
        <v>64</v>
      </c>
      <c r="C4" t="s">
        <v>83</v>
      </c>
      <c r="D4" t="s">
        <v>84</v>
      </c>
      <c r="E4" t="s">
        <v>85</v>
      </c>
      <c r="F4" t="s">
        <v>86</v>
      </c>
      <c r="G4" t="s">
        <v>87</v>
      </c>
      <c r="H4" t="s">
        <v>82</v>
      </c>
    </row>
    <row r="5" spans="1:8" x14ac:dyDescent="0.3">
      <c r="A5" t="s">
        <v>93</v>
      </c>
      <c r="B5" s="21">
        <v>43784</v>
      </c>
      <c r="C5" s="17">
        <v>7284.91</v>
      </c>
      <c r="D5" s="17">
        <v>62744.82</v>
      </c>
      <c r="E5" s="17">
        <v>101933.24</v>
      </c>
      <c r="F5" s="17">
        <v>19715.57</v>
      </c>
      <c r="G5" s="17">
        <v>0</v>
      </c>
      <c r="H5" s="17">
        <v>191678.54</v>
      </c>
    </row>
    <row r="6" spans="1:8" x14ac:dyDescent="0.3">
      <c r="B6" s="21">
        <v>43814</v>
      </c>
      <c r="C6" s="17">
        <v>0</v>
      </c>
      <c r="D6" s="17">
        <v>0</v>
      </c>
      <c r="E6" s="17">
        <v>0</v>
      </c>
      <c r="F6" s="17">
        <v>4.1399999999999997</v>
      </c>
      <c r="G6" s="17">
        <v>0</v>
      </c>
      <c r="H6" s="17">
        <v>4.1399999999999997</v>
      </c>
    </row>
    <row r="7" spans="1:8" x14ac:dyDescent="0.3">
      <c r="B7" s="21">
        <v>43845</v>
      </c>
      <c r="C7" s="17">
        <v>0</v>
      </c>
      <c r="D7" s="17">
        <v>10468.81</v>
      </c>
      <c r="E7" s="17">
        <v>17880.09</v>
      </c>
      <c r="F7" s="17">
        <v>29.57</v>
      </c>
      <c r="G7" s="17">
        <v>0</v>
      </c>
      <c r="H7" s="17">
        <v>28378.47</v>
      </c>
    </row>
    <row r="8" spans="1:8" x14ac:dyDescent="0.3">
      <c r="B8" s="21">
        <v>43876</v>
      </c>
      <c r="C8" s="17">
        <v>0</v>
      </c>
      <c r="D8" s="17">
        <v>11575.54</v>
      </c>
      <c r="E8" s="17">
        <v>0</v>
      </c>
      <c r="F8" s="17">
        <v>0</v>
      </c>
      <c r="G8" s="17">
        <v>652.61</v>
      </c>
      <c r="H8" s="17">
        <v>12228.150000000001</v>
      </c>
    </row>
    <row r="9" spans="1:8" x14ac:dyDescent="0.3">
      <c r="B9" s="21">
        <v>43905</v>
      </c>
      <c r="C9" s="17">
        <v>0</v>
      </c>
      <c r="D9" s="17">
        <v>17343.7</v>
      </c>
      <c r="E9" s="17">
        <v>2303.62</v>
      </c>
      <c r="F9" s="17">
        <v>970.44</v>
      </c>
      <c r="G9" s="17">
        <v>6875.95</v>
      </c>
      <c r="H9" s="17">
        <v>27493.71</v>
      </c>
    </row>
    <row r="10" spans="1:8" x14ac:dyDescent="0.3">
      <c r="A10" t="s">
        <v>94</v>
      </c>
      <c r="C10" s="17">
        <v>7284.91</v>
      </c>
      <c r="D10" s="17">
        <v>102132.87000000001</v>
      </c>
      <c r="E10" s="17">
        <v>122116.95</v>
      </c>
      <c r="F10" s="17">
        <v>20719.719999999998</v>
      </c>
      <c r="G10" s="17">
        <v>7528.5599999999995</v>
      </c>
      <c r="H10" s="17">
        <v>259783.01</v>
      </c>
    </row>
    <row r="11" spans="1:8" x14ac:dyDescent="0.3">
      <c r="A11" t="s">
        <v>95</v>
      </c>
      <c r="B11" s="21">
        <v>44119</v>
      </c>
      <c r="C11" s="17">
        <v>0</v>
      </c>
      <c r="D11" s="17">
        <v>0</v>
      </c>
      <c r="E11" s="17">
        <v>31403.42</v>
      </c>
      <c r="F11" s="17">
        <v>0</v>
      </c>
      <c r="G11" s="17">
        <v>496.8</v>
      </c>
      <c r="H11" s="17">
        <v>31900.219999999998</v>
      </c>
    </row>
    <row r="12" spans="1:8" x14ac:dyDescent="0.3">
      <c r="A12" t="s">
        <v>96</v>
      </c>
      <c r="C12" s="17">
        <v>0</v>
      </c>
      <c r="D12" s="17">
        <v>0</v>
      </c>
      <c r="E12" s="17">
        <v>31403.42</v>
      </c>
      <c r="F12" s="17">
        <v>0</v>
      </c>
      <c r="G12" s="17">
        <v>496.8</v>
      </c>
      <c r="H12" s="17">
        <v>31900.219999999998</v>
      </c>
    </row>
    <row r="13" spans="1:8" x14ac:dyDescent="0.3">
      <c r="A13" t="s">
        <v>97</v>
      </c>
      <c r="B13" s="21">
        <v>44757</v>
      </c>
      <c r="C13" s="17">
        <v>10946.95</v>
      </c>
      <c r="D13" s="17">
        <v>2795.1421800000003</v>
      </c>
      <c r="E13" s="17">
        <v>8151.79</v>
      </c>
      <c r="F13" s="17">
        <v>0</v>
      </c>
      <c r="G13" s="17">
        <v>0</v>
      </c>
      <c r="H13" s="17">
        <v>21893.882180000001</v>
      </c>
    </row>
    <row r="14" spans="1:8" x14ac:dyDescent="0.3">
      <c r="B14" s="21">
        <v>44788</v>
      </c>
      <c r="C14" s="17">
        <v>107.77</v>
      </c>
      <c r="D14" s="17">
        <v>0</v>
      </c>
      <c r="E14" s="17">
        <v>0</v>
      </c>
      <c r="F14" s="17">
        <v>6542.38</v>
      </c>
      <c r="G14" s="17">
        <v>1854.49</v>
      </c>
      <c r="H14" s="17">
        <v>8504.6400000000012</v>
      </c>
    </row>
    <row r="15" spans="1:8" x14ac:dyDescent="0.3">
      <c r="B15" s="21">
        <v>44972</v>
      </c>
      <c r="C15" s="17">
        <v>8293.27</v>
      </c>
      <c r="D15" s="17">
        <v>12559.64</v>
      </c>
      <c r="E15" s="17">
        <v>6750.06</v>
      </c>
      <c r="F15" s="17">
        <v>3753.76</v>
      </c>
      <c r="G15" s="17">
        <v>38074.19</v>
      </c>
      <c r="H15" s="17">
        <v>69430.920000000013</v>
      </c>
    </row>
    <row r="16" spans="1:8" x14ac:dyDescent="0.3">
      <c r="B16" s="21">
        <v>45000</v>
      </c>
      <c r="C16" s="17">
        <v>94.79</v>
      </c>
      <c r="D16" s="17">
        <v>0</v>
      </c>
      <c r="E16" s="17">
        <v>5525.54</v>
      </c>
      <c r="F16" s="17">
        <v>3980.37</v>
      </c>
      <c r="G16" s="17">
        <v>0</v>
      </c>
      <c r="H16" s="17">
        <v>9600.7000000000007</v>
      </c>
    </row>
    <row r="17" spans="1:8" x14ac:dyDescent="0.3">
      <c r="A17" t="s">
        <v>98</v>
      </c>
      <c r="C17" s="17">
        <v>19442.780000000002</v>
      </c>
      <c r="D17" s="17">
        <v>15354.78218</v>
      </c>
      <c r="E17" s="17">
        <v>20427.39</v>
      </c>
      <c r="F17" s="17">
        <v>14276.509999999998</v>
      </c>
      <c r="G17" s="17">
        <v>39928.68</v>
      </c>
      <c r="H17" s="17">
        <v>109430.14218000001</v>
      </c>
    </row>
    <row r="18" spans="1:8" x14ac:dyDescent="0.3">
      <c r="A18" t="s">
        <v>99</v>
      </c>
      <c r="B18" s="21">
        <v>45184</v>
      </c>
      <c r="C18" s="17">
        <v>648.72</v>
      </c>
      <c r="D18" s="17">
        <v>102130.48</v>
      </c>
      <c r="E18" s="17">
        <v>6138.52</v>
      </c>
      <c r="F18" s="17">
        <v>0</v>
      </c>
      <c r="G18" s="17">
        <v>0</v>
      </c>
      <c r="H18" s="17">
        <v>108917.72</v>
      </c>
    </row>
    <row r="19" spans="1:8" x14ac:dyDescent="0.3">
      <c r="B19" s="21">
        <v>45275</v>
      </c>
      <c r="C19" s="17">
        <v>0</v>
      </c>
      <c r="D19" s="17">
        <v>0</v>
      </c>
      <c r="E19" s="17">
        <v>0</v>
      </c>
      <c r="F19" s="17">
        <v>0</v>
      </c>
      <c r="G19" s="17">
        <v>0</v>
      </c>
      <c r="H19" s="17">
        <v>0</v>
      </c>
    </row>
    <row r="20" spans="1:8" x14ac:dyDescent="0.3">
      <c r="B20" s="21">
        <v>45458</v>
      </c>
      <c r="C20" s="17">
        <v>0</v>
      </c>
      <c r="D20" s="17">
        <v>0</v>
      </c>
      <c r="E20" s="17">
        <v>7633.17</v>
      </c>
      <c r="F20" s="17">
        <v>0</v>
      </c>
      <c r="G20" s="17">
        <v>0</v>
      </c>
      <c r="H20" s="17">
        <v>7633.17</v>
      </c>
    </row>
    <row r="21" spans="1:8" x14ac:dyDescent="0.3">
      <c r="A21" t="s">
        <v>100</v>
      </c>
      <c r="C21" s="17">
        <v>648.72</v>
      </c>
      <c r="D21" s="17">
        <v>102130.48</v>
      </c>
      <c r="E21" s="17">
        <v>13771.69</v>
      </c>
      <c r="F21" s="17">
        <v>0</v>
      </c>
      <c r="G21" s="17">
        <v>0</v>
      </c>
      <c r="H21" s="17">
        <v>116550.89</v>
      </c>
    </row>
    <row r="22" spans="1:8" x14ac:dyDescent="0.3">
      <c r="A22" t="s">
        <v>81</v>
      </c>
      <c r="C22" s="17">
        <v>27376.410000000003</v>
      </c>
      <c r="D22" s="17">
        <v>219618.13218000002</v>
      </c>
      <c r="E22" s="17">
        <v>187719.45</v>
      </c>
      <c r="F22" s="17">
        <v>34996.230000000003</v>
      </c>
      <c r="G22" s="17">
        <v>47954.04</v>
      </c>
      <c r="H22" s="17">
        <v>517664.26218000002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F82DE-BC72-4B03-BA5A-4D54F96C76B1}">
  <dimension ref="A2:G65"/>
  <sheetViews>
    <sheetView topLeftCell="A17" workbookViewId="0">
      <selection activeCell="A59" sqref="A59:E59"/>
    </sheetView>
  </sheetViews>
  <sheetFormatPr defaultRowHeight="14.4" x14ac:dyDescent="0.3"/>
  <cols>
    <col min="1" max="1" width="14.88671875" bestFit="1" customWidth="1"/>
    <col min="2" max="2" width="12.44140625" bestFit="1" customWidth="1"/>
    <col min="3" max="3" width="12.6640625" bestFit="1" customWidth="1"/>
    <col min="4" max="4" width="11.44140625" bestFit="1" customWidth="1"/>
    <col min="5" max="5" width="11.5546875" bestFit="1" customWidth="1"/>
    <col min="6" max="6" width="12.109375" bestFit="1" customWidth="1"/>
    <col min="7" max="9" width="24.109375" bestFit="1" customWidth="1"/>
  </cols>
  <sheetData>
    <row r="2" spans="1:7" x14ac:dyDescent="0.3">
      <c r="A2" s="15" t="s">
        <v>66</v>
      </c>
      <c r="B2" t="s">
        <v>99</v>
      </c>
    </row>
    <row r="3" spans="1:7" x14ac:dyDescent="0.3">
      <c r="A3" s="15" t="s">
        <v>64</v>
      </c>
      <c r="B3" t="s">
        <v>89</v>
      </c>
    </row>
    <row r="4" spans="1:7" ht="39.75" customHeight="1" x14ac:dyDescent="0.3"/>
    <row r="5" spans="1:7" x14ac:dyDescent="0.3">
      <c r="A5" s="15" t="s">
        <v>63</v>
      </c>
      <c r="B5" t="s">
        <v>83</v>
      </c>
      <c r="C5" t="s">
        <v>84</v>
      </c>
      <c r="D5" t="s">
        <v>85</v>
      </c>
      <c r="E5" t="s">
        <v>86</v>
      </c>
      <c r="F5" t="s">
        <v>87</v>
      </c>
      <c r="G5" t="s">
        <v>82</v>
      </c>
    </row>
    <row r="6" spans="1:7" x14ac:dyDescent="0.3">
      <c r="A6" t="s">
        <v>57</v>
      </c>
      <c r="B6" s="16">
        <v>648.72</v>
      </c>
      <c r="C6" s="16">
        <v>102130.48</v>
      </c>
      <c r="D6" s="16">
        <v>13771.69</v>
      </c>
      <c r="E6" s="16">
        <v>0</v>
      </c>
      <c r="F6" s="16">
        <v>0</v>
      </c>
      <c r="G6" s="16">
        <v>116550.89</v>
      </c>
    </row>
    <row r="7" spans="1:7" x14ac:dyDescent="0.3">
      <c r="A7" t="s">
        <v>90</v>
      </c>
      <c r="B7" s="16">
        <v>5.58</v>
      </c>
      <c r="C7" s="16">
        <v>878.9</v>
      </c>
      <c r="D7" s="16">
        <v>93.16</v>
      </c>
      <c r="E7" s="16">
        <v>0</v>
      </c>
      <c r="F7" s="16">
        <v>0</v>
      </c>
      <c r="G7" s="16">
        <v>977.6400000000001</v>
      </c>
    </row>
    <row r="8" spans="1:7" x14ac:dyDescent="0.3">
      <c r="A8" t="s">
        <v>56</v>
      </c>
      <c r="B8" s="16">
        <v>17.93</v>
      </c>
      <c r="C8" s="16">
        <v>2822.45</v>
      </c>
      <c r="D8" s="16">
        <v>380.59</v>
      </c>
      <c r="E8" s="16">
        <v>0</v>
      </c>
      <c r="F8" s="16">
        <v>0</v>
      </c>
      <c r="G8" s="16">
        <v>3220.9699999999993</v>
      </c>
    </row>
    <row r="9" spans="1:7" x14ac:dyDescent="0.3">
      <c r="A9" t="s">
        <v>55</v>
      </c>
      <c r="B9" s="16">
        <v>53.93</v>
      </c>
      <c r="C9" s="16">
        <v>8491.18</v>
      </c>
      <c r="D9" s="16">
        <v>1144.99</v>
      </c>
      <c r="E9" s="16">
        <v>0</v>
      </c>
      <c r="F9" s="16">
        <v>0</v>
      </c>
      <c r="G9" s="16">
        <v>9690.1</v>
      </c>
    </row>
    <row r="10" spans="1:7" x14ac:dyDescent="0.3">
      <c r="A10" t="s">
        <v>54</v>
      </c>
      <c r="B10" s="16">
        <v>92.91</v>
      </c>
      <c r="C10" s="16">
        <v>14627.77</v>
      </c>
      <c r="D10" s="16">
        <v>1972.47</v>
      </c>
      <c r="E10" s="16">
        <v>0</v>
      </c>
      <c r="F10" s="16">
        <v>0</v>
      </c>
      <c r="G10" s="16">
        <v>16693.150000000001</v>
      </c>
    </row>
    <row r="11" spans="1:7" x14ac:dyDescent="0.3">
      <c r="A11" t="s">
        <v>53</v>
      </c>
      <c r="B11" s="16">
        <v>21.56</v>
      </c>
      <c r="C11" s="16">
        <v>3394.69</v>
      </c>
      <c r="D11" s="16">
        <v>457.76</v>
      </c>
      <c r="E11" s="16">
        <v>0</v>
      </c>
      <c r="F11" s="16">
        <v>0</v>
      </c>
      <c r="G11" s="16">
        <v>3874.0099999999998</v>
      </c>
    </row>
    <row r="12" spans="1:7" x14ac:dyDescent="0.3">
      <c r="A12" t="s">
        <v>52</v>
      </c>
      <c r="B12" s="16">
        <v>13.84</v>
      </c>
      <c r="C12" s="16">
        <v>2179.46</v>
      </c>
      <c r="D12" s="16">
        <v>293.89</v>
      </c>
      <c r="E12" s="16">
        <v>0</v>
      </c>
      <c r="F12" s="16">
        <v>0</v>
      </c>
      <c r="G12" s="16">
        <v>2487.19</v>
      </c>
    </row>
    <row r="13" spans="1:7" x14ac:dyDescent="0.3">
      <c r="A13" t="s">
        <v>51</v>
      </c>
      <c r="B13" s="16">
        <v>7515.46</v>
      </c>
      <c r="C13" s="16">
        <v>69952.69</v>
      </c>
      <c r="D13" s="16">
        <v>14626.03</v>
      </c>
      <c r="E13" s="16">
        <v>4164.46</v>
      </c>
      <c r="F13" s="16">
        <v>0</v>
      </c>
      <c r="G13" s="16">
        <v>96258.640000000014</v>
      </c>
    </row>
    <row r="14" spans="1:7" x14ac:dyDescent="0.3">
      <c r="A14" t="s">
        <v>50</v>
      </c>
      <c r="B14" s="16">
        <v>15.51</v>
      </c>
      <c r="C14" s="16">
        <v>2441.54</v>
      </c>
      <c r="D14" s="16">
        <v>227.99</v>
      </c>
      <c r="E14" s="16">
        <v>0</v>
      </c>
      <c r="F14" s="16">
        <v>0</v>
      </c>
      <c r="G14" s="16">
        <v>2685.04</v>
      </c>
    </row>
    <row r="15" spans="1:7" x14ac:dyDescent="0.3">
      <c r="A15" t="s">
        <v>49</v>
      </c>
      <c r="B15" s="16">
        <v>68.63</v>
      </c>
      <c r="C15" s="16">
        <v>10805.32</v>
      </c>
      <c r="D15" s="16">
        <v>1457.0300000000002</v>
      </c>
      <c r="E15" s="16">
        <v>0</v>
      </c>
      <c r="F15" s="16">
        <v>0</v>
      </c>
      <c r="G15" s="16">
        <v>12330.98</v>
      </c>
    </row>
    <row r="16" spans="1:7" x14ac:dyDescent="0.3">
      <c r="A16" t="s">
        <v>48</v>
      </c>
      <c r="B16" s="16">
        <v>7843.7300000000005</v>
      </c>
      <c r="C16" s="16">
        <v>74154.069999999992</v>
      </c>
      <c r="D16" s="16">
        <v>15170.59</v>
      </c>
      <c r="E16" s="16">
        <v>4356.75</v>
      </c>
      <c r="F16" s="16">
        <v>0</v>
      </c>
      <c r="G16" s="16">
        <v>101525.13999999998</v>
      </c>
    </row>
    <row r="17" spans="1:7" x14ac:dyDescent="0.3">
      <c r="A17" t="s">
        <v>47</v>
      </c>
      <c r="B17" s="16">
        <v>16.8</v>
      </c>
      <c r="C17" s="16">
        <v>2645.32</v>
      </c>
      <c r="D17" s="16">
        <v>356.71000000000004</v>
      </c>
      <c r="E17" s="16">
        <v>0</v>
      </c>
      <c r="F17" s="16">
        <v>0</v>
      </c>
      <c r="G17" s="16">
        <v>3018.8300000000004</v>
      </c>
    </row>
    <row r="18" spans="1:7" x14ac:dyDescent="0.3">
      <c r="A18" t="s">
        <v>46</v>
      </c>
      <c r="B18" s="16">
        <v>60.91</v>
      </c>
      <c r="C18" s="16">
        <v>9589.82</v>
      </c>
      <c r="D18" s="16">
        <v>1293.1300000000001</v>
      </c>
      <c r="E18" s="16">
        <v>0</v>
      </c>
      <c r="F18" s="16">
        <v>0</v>
      </c>
      <c r="G18" s="16">
        <v>10943.859999999999</v>
      </c>
    </row>
    <row r="19" spans="1:7" x14ac:dyDescent="0.3">
      <c r="A19" t="s">
        <v>45</v>
      </c>
      <c r="B19" s="16">
        <v>82.54</v>
      </c>
      <c r="C19" s="16">
        <v>12994.49</v>
      </c>
      <c r="D19" s="16">
        <v>1752.23</v>
      </c>
      <c r="E19" s="16">
        <v>0</v>
      </c>
      <c r="F19" s="16">
        <v>0</v>
      </c>
      <c r="G19" s="16">
        <v>14829.260000000002</v>
      </c>
    </row>
    <row r="20" spans="1:7" x14ac:dyDescent="0.3">
      <c r="A20" t="s">
        <v>44</v>
      </c>
      <c r="B20" s="16">
        <v>10.16</v>
      </c>
      <c r="C20" s="16">
        <v>1600.27</v>
      </c>
      <c r="D20" s="16">
        <v>215.78</v>
      </c>
      <c r="E20" s="16">
        <v>0</v>
      </c>
      <c r="F20" s="16">
        <v>0</v>
      </c>
      <c r="G20" s="16">
        <v>1826.21</v>
      </c>
    </row>
    <row r="21" spans="1:7" x14ac:dyDescent="0.3">
      <c r="A21" t="s">
        <v>43</v>
      </c>
      <c r="B21" s="16">
        <v>5930.85</v>
      </c>
      <c r="C21" s="16">
        <v>63250.57</v>
      </c>
      <c r="D21" s="16">
        <v>12586.79</v>
      </c>
      <c r="E21" s="16">
        <v>3278.31</v>
      </c>
      <c r="F21" s="16">
        <v>0</v>
      </c>
      <c r="G21" s="16">
        <v>85046.52</v>
      </c>
    </row>
    <row r="22" spans="1:7" x14ac:dyDescent="0.3">
      <c r="A22" t="s">
        <v>42</v>
      </c>
      <c r="B22" s="16">
        <v>68.47</v>
      </c>
      <c r="C22" s="16">
        <v>10779.62</v>
      </c>
      <c r="D22" s="16">
        <v>1453.57</v>
      </c>
      <c r="E22" s="16">
        <v>0</v>
      </c>
      <c r="F22" s="16">
        <v>0</v>
      </c>
      <c r="G22" s="16">
        <v>12301.66</v>
      </c>
    </row>
    <row r="23" spans="1:7" x14ac:dyDescent="0.3">
      <c r="A23" t="s">
        <v>41</v>
      </c>
      <c r="B23" s="16">
        <v>31.2</v>
      </c>
      <c r="C23" s="16">
        <v>4911.8100000000004</v>
      </c>
      <c r="D23" s="16">
        <v>662.33</v>
      </c>
      <c r="E23" s="16">
        <v>0</v>
      </c>
      <c r="F23" s="16">
        <v>0</v>
      </c>
      <c r="G23" s="16">
        <v>5605.34</v>
      </c>
    </row>
    <row r="24" spans="1:7" x14ac:dyDescent="0.3">
      <c r="A24" t="s">
        <v>40</v>
      </c>
      <c r="B24" s="16">
        <v>14.84</v>
      </c>
      <c r="C24" s="16">
        <v>2335.87</v>
      </c>
      <c r="D24" s="16">
        <v>314.98</v>
      </c>
      <c r="E24" s="16">
        <v>0</v>
      </c>
      <c r="F24" s="16">
        <v>0</v>
      </c>
      <c r="G24" s="16">
        <v>2665.69</v>
      </c>
    </row>
    <row r="25" spans="1:7" x14ac:dyDescent="0.3">
      <c r="A25" t="s">
        <v>39</v>
      </c>
      <c r="B25" s="16">
        <v>87602.87999999999</v>
      </c>
      <c r="C25" s="16">
        <v>773127.33999999973</v>
      </c>
      <c r="D25" s="16">
        <v>162261.81</v>
      </c>
      <c r="E25" s="16">
        <v>48809.95</v>
      </c>
      <c r="F25" s="16">
        <v>13884.44</v>
      </c>
      <c r="G25" s="16">
        <v>1085686.4199999997</v>
      </c>
    </row>
    <row r="26" spans="1:7" x14ac:dyDescent="0.3">
      <c r="A26" t="s">
        <v>38</v>
      </c>
      <c r="B26" s="16">
        <v>74.540000000000006</v>
      </c>
      <c r="C26" s="16">
        <v>11734.77</v>
      </c>
      <c r="D26" s="16">
        <v>1582.36</v>
      </c>
      <c r="E26" s="16">
        <v>0</v>
      </c>
      <c r="F26" s="16">
        <v>0</v>
      </c>
      <c r="G26" s="16">
        <v>13391.67</v>
      </c>
    </row>
    <row r="27" spans="1:7" x14ac:dyDescent="0.3">
      <c r="A27" t="s">
        <v>37</v>
      </c>
      <c r="B27" s="16">
        <v>109.09</v>
      </c>
      <c r="C27" s="16">
        <v>17174.43</v>
      </c>
      <c r="D27" s="16">
        <v>2315.87</v>
      </c>
      <c r="E27" s="16">
        <v>0</v>
      </c>
      <c r="F27" s="16">
        <v>0</v>
      </c>
      <c r="G27" s="16">
        <v>19599.39</v>
      </c>
    </row>
    <row r="28" spans="1:7" x14ac:dyDescent="0.3">
      <c r="A28" t="s">
        <v>36</v>
      </c>
      <c r="B28" s="16">
        <v>10.01</v>
      </c>
      <c r="C28" s="16">
        <v>1575.34</v>
      </c>
      <c r="D28" s="16">
        <v>212.43</v>
      </c>
      <c r="E28" s="16">
        <v>0</v>
      </c>
      <c r="F28" s="16">
        <v>0</v>
      </c>
      <c r="G28" s="16">
        <v>1797.78</v>
      </c>
    </row>
    <row r="29" spans="1:7" x14ac:dyDescent="0.3">
      <c r="A29" t="s">
        <v>35</v>
      </c>
      <c r="B29" s="16">
        <v>39.369999999999997</v>
      </c>
      <c r="C29" s="16">
        <v>6197.7</v>
      </c>
      <c r="D29" s="16">
        <v>835.72</v>
      </c>
      <c r="E29" s="16">
        <v>0</v>
      </c>
      <c r="F29" s="16">
        <v>0</v>
      </c>
      <c r="G29" s="16">
        <v>7072.79</v>
      </c>
    </row>
    <row r="30" spans="1:7" x14ac:dyDescent="0.3">
      <c r="A30" t="s">
        <v>34</v>
      </c>
      <c r="B30" s="16">
        <v>132.83000000000001</v>
      </c>
      <c r="C30" s="16">
        <v>20911.62</v>
      </c>
      <c r="D30" s="16">
        <v>2819.8100000000004</v>
      </c>
      <c r="E30" s="16">
        <v>0</v>
      </c>
      <c r="F30" s="16">
        <v>0</v>
      </c>
      <c r="G30" s="16">
        <v>23864.260000000002</v>
      </c>
    </row>
    <row r="31" spans="1:7" x14ac:dyDescent="0.3">
      <c r="A31" t="s">
        <v>33</v>
      </c>
      <c r="B31" s="16">
        <v>7.75</v>
      </c>
      <c r="C31" s="16">
        <v>1219.9100000000001</v>
      </c>
      <c r="D31" s="16">
        <v>164.5</v>
      </c>
      <c r="E31" s="16">
        <v>0</v>
      </c>
      <c r="F31" s="16">
        <v>0</v>
      </c>
      <c r="G31" s="16">
        <v>1392.16</v>
      </c>
    </row>
    <row r="32" spans="1:7" x14ac:dyDescent="0.3">
      <c r="A32" t="s">
        <v>32</v>
      </c>
      <c r="B32" s="16">
        <v>8.9700000000000006</v>
      </c>
      <c r="C32" s="16">
        <v>1411.89</v>
      </c>
      <c r="D32" s="16">
        <v>190.38</v>
      </c>
      <c r="E32" s="16">
        <v>0</v>
      </c>
      <c r="F32" s="16">
        <v>0</v>
      </c>
      <c r="G32" s="16">
        <v>1611.24</v>
      </c>
    </row>
    <row r="33" spans="1:7" x14ac:dyDescent="0.3">
      <c r="A33" t="s">
        <v>31</v>
      </c>
      <c r="B33" s="16">
        <v>198.56</v>
      </c>
      <c r="C33" s="16">
        <v>31259.78</v>
      </c>
      <c r="D33" s="16">
        <v>4215.2</v>
      </c>
      <c r="E33" s="16">
        <v>0</v>
      </c>
      <c r="F33" s="16">
        <v>0</v>
      </c>
      <c r="G33" s="16">
        <v>35673.539999999994</v>
      </c>
    </row>
    <row r="34" spans="1:7" x14ac:dyDescent="0.3">
      <c r="A34" t="s">
        <v>30</v>
      </c>
      <c r="B34" s="16">
        <v>52.81</v>
      </c>
      <c r="C34" s="16">
        <v>8313.56</v>
      </c>
      <c r="D34" s="16">
        <v>1121.03</v>
      </c>
      <c r="E34" s="16">
        <v>0</v>
      </c>
      <c r="F34" s="16">
        <v>0</v>
      </c>
      <c r="G34" s="16">
        <v>9487.4</v>
      </c>
    </row>
    <row r="35" spans="1:7" x14ac:dyDescent="0.3">
      <c r="A35" t="s">
        <v>29</v>
      </c>
      <c r="B35" s="16">
        <v>40.520000000000003</v>
      </c>
      <c r="C35" s="16">
        <v>6379.56</v>
      </c>
      <c r="D35" s="16">
        <v>860.24</v>
      </c>
      <c r="E35" s="16">
        <v>0</v>
      </c>
      <c r="F35" s="16">
        <v>0</v>
      </c>
      <c r="G35" s="16">
        <v>7280.3200000000006</v>
      </c>
    </row>
    <row r="36" spans="1:7" x14ac:dyDescent="0.3">
      <c r="A36" t="s">
        <v>28</v>
      </c>
      <c r="B36" s="16">
        <v>23646.32</v>
      </c>
      <c r="C36" s="16">
        <v>227928.69</v>
      </c>
      <c r="D36" s="16">
        <v>46301.869999999995</v>
      </c>
      <c r="E36" s="16">
        <v>13113.49</v>
      </c>
      <c r="F36" s="16">
        <v>3731.36</v>
      </c>
      <c r="G36" s="16">
        <v>314721.73</v>
      </c>
    </row>
    <row r="37" spans="1:7" x14ac:dyDescent="0.3">
      <c r="A37" t="s">
        <v>27</v>
      </c>
      <c r="B37" s="16">
        <v>137.22</v>
      </c>
      <c r="C37" s="16">
        <v>21602.31</v>
      </c>
      <c r="D37" s="16">
        <v>2912.94</v>
      </c>
      <c r="E37" s="16">
        <v>0</v>
      </c>
      <c r="F37" s="16">
        <v>0</v>
      </c>
      <c r="G37" s="16">
        <v>24652.470000000005</v>
      </c>
    </row>
    <row r="38" spans="1:7" x14ac:dyDescent="0.3">
      <c r="A38" t="s">
        <v>26</v>
      </c>
      <c r="B38" s="16">
        <v>12.13</v>
      </c>
      <c r="C38" s="16">
        <v>1908.93</v>
      </c>
      <c r="D38" s="16">
        <v>257.40999999999997</v>
      </c>
      <c r="E38" s="16">
        <v>0</v>
      </c>
      <c r="F38" s="16">
        <v>0</v>
      </c>
      <c r="G38" s="16">
        <v>2178.4700000000003</v>
      </c>
    </row>
    <row r="39" spans="1:7" x14ac:dyDescent="0.3">
      <c r="A39" t="s">
        <v>25</v>
      </c>
      <c r="B39" s="16">
        <v>7743.71</v>
      </c>
      <c r="C39" s="16">
        <v>157741.46</v>
      </c>
      <c r="D39" s="16">
        <v>26194.910000000003</v>
      </c>
      <c r="E39" s="16">
        <v>3848.87</v>
      </c>
      <c r="F39" s="16">
        <v>0</v>
      </c>
      <c r="G39" s="16">
        <v>195528.95</v>
      </c>
    </row>
    <row r="40" spans="1:7" x14ac:dyDescent="0.3">
      <c r="A40" t="s">
        <v>24</v>
      </c>
      <c r="B40" s="16">
        <v>10352.57</v>
      </c>
      <c r="C40" s="16">
        <v>99398.840000000011</v>
      </c>
      <c r="D40" s="16">
        <v>20221.3</v>
      </c>
      <c r="E40" s="16">
        <v>5786.31</v>
      </c>
      <c r="F40" s="16">
        <v>0</v>
      </c>
      <c r="G40" s="16">
        <v>135759.02000000002</v>
      </c>
    </row>
    <row r="41" spans="1:7" x14ac:dyDescent="0.3">
      <c r="A41" t="s">
        <v>23</v>
      </c>
      <c r="B41" s="16">
        <v>28.92</v>
      </c>
      <c r="C41" s="16">
        <v>4553.53</v>
      </c>
      <c r="D41" s="16">
        <v>614.02</v>
      </c>
      <c r="E41" s="16">
        <v>0</v>
      </c>
      <c r="F41" s="16">
        <v>0</v>
      </c>
      <c r="G41" s="16">
        <v>5196.4699999999993</v>
      </c>
    </row>
    <row r="42" spans="1:7" x14ac:dyDescent="0.3">
      <c r="A42" t="s">
        <v>22</v>
      </c>
      <c r="B42" s="16">
        <v>939.86</v>
      </c>
      <c r="C42" s="16">
        <v>147965.84</v>
      </c>
      <c r="D42" s="16">
        <v>19952.32</v>
      </c>
      <c r="E42" s="16">
        <v>0</v>
      </c>
      <c r="F42" s="16">
        <v>0</v>
      </c>
      <c r="G42" s="16">
        <v>168858.02</v>
      </c>
    </row>
    <row r="43" spans="1:7" x14ac:dyDescent="0.3">
      <c r="A43" t="s">
        <v>21</v>
      </c>
      <c r="B43" s="16">
        <v>20286.45</v>
      </c>
      <c r="C43" s="16">
        <v>229800.78999999998</v>
      </c>
      <c r="D43" s="16">
        <v>44178.44</v>
      </c>
      <c r="E43" s="16">
        <v>11081.78</v>
      </c>
      <c r="F43" s="16">
        <v>0</v>
      </c>
      <c r="G43" s="16">
        <v>305347.45999999996</v>
      </c>
    </row>
    <row r="44" spans="1:7" x14ac:dyDescent="0.3">
      <c r="A44" t="s">
        <v>20</v>
      </c>
      <c r="B44" s="16">
        <v>358.94</v>
      </c>
      <c r="C44" s="16">
        <v>56509.8</v>
      </c>
      <c r="D44" s="16">
        <v>7620.02</v>
      </c>
      <c r="E44" s="16">
        <v>0</v>
      </c>
      <c r="F44" s="16">
        <v>0</v>
      </c>
      <c r="G44" s="16">
        <v>64488.760000000009</v>
      </c>
    </row>
    <row r="45" spans="1:7" x14ac:dyDescent="0.3">
      <c r="A45" t="s">
        <v>19</v>
      </c>
      <c r="B45" s="16">
        <v>319.95999999999998</v>
      </c>
      <c r="C45" s="16">
        <v>50373.16</v>
      </c>
      <c r="D45" s="16">
        <v>6792.52</v>
      </c>
      <c r="E45" s="16">
        <v>2001.37</v>
      </c>
      <c r="F45" s="16">
        <v>0</v>
      </c>
      <c r="G45" s="16">
        <v>59487.009999999995</v>
      </c>
    </row>
    <row r="46" spans="1:7" x14ac:dyDescent="0.3">
      <c r="A46" t="s">
        <v>18</v>
      </c>
      <c r="B46" s="16">
        <v>111.99</v>
      </c>
      <c r="C46" s="16">
        <v>17630.27</v>
      </c>
      <c r="D46" s="16">
        <v>2377.33</v>
      </c>
      <c r="E46" s="16">
        <v>0</v>
      </c>
      <c r="F46" s="16">
        <v>0</v>
      </c>
      <c r="G46" s="16">
        <v>20119.590000000004</v>
      </c>
    </row>
    <row r="47" spans="1:7" x14ac:dyDescent="0.3">
      <c r="A47" t="s">
        <v>17</v>
      </c>
      <c r="B47" s="16">
        <v>318.08</v>
      </c>
      <c r="C47" s="16">
        <v>50076.73</v>
      </c>
      <c r="D47" s="16">
        <v>6752.5499999999993</v>
      </c>
      <c r="E47" s="16">
        <v>0</v>
      </c>
      <c r="F47" s="16">
        <v>0</v>
      </c>
      <c r="G47" s="16">
        <v>57147.360000000001</v>
      </c>
    </row>
    <row r="48" spans="1:7" x14ac:dyDescent="0.3">
      <c r="A48" t="s">
        <v>16</v>
      </c>
      <c r="B48" s="16">
        <v>218.38</v>
      </c>
      <c r="C48" s="16">
        <v>34379.910000000003</v>
      </c>
      <c r="D48" s="16">
        <v>4635.93</v>
      </c>
      <c r="E48" s="16">
        <v>0</v>
      </c>
      <c r="F48" s="16">
        <v>0</v>
      </c>
      <c r="G48" s="16">
        <v>39234.22</v>
      </c>
    </row>
    <row r="49" spans="1:7" x14ac:dyDescent="0.3">
      <c r="A49" t="s">
        <v>15</v>
      </c>
      <c r="B49" s="16">
        <v>12386.87</v>
      </c>
      <c r="C49" s="16">
        <v>126317.89</v>
      </c>
      <c r="D49" s="16">
        <v>25154.81</v>
      </c>
      <c r="E49" s="16">
        <v>6776.28</v>
      </c>
      <c r="F49" s="16">
        <v>0</v>
      </c>
      <c r="G49" s="16">
        <v>170635.85</v>
      </c>
    </row>
    <row r="50" spans="1:7" x14ac:dyDescent="0.3">
      <c r="A50" t="s">
        <v>14</v>
      </c>
      <c r="B50" s="16">
        <v>126.64</v>
      </c>
      <c r="C50" s="16">
        <v>19937.759999999998</v>
      </c>
      <c r="D50" s="16">
        <v>2688.48</v>
      </c>
      <c r="E50" s="16">
        <v>0</v>
      </c>
      <c r="F50" s="16">
        <v>0</v>
      </c>
      <c r="G50" s="16">
        <v>22752.879999999997</v>
      </c>
    </row>
    <row r="51" spans="1:7" x14ac:dyDescent="0.3">
      <c r="A51" t="s">
        <v>13</v>
      </c>
      <c r="B51" s="16">
        <v>77.25</v>
      </c>
      <c r="C51" s="16">
        <v>12161.74</v>
      </c>
      <c r="D51" s="16">
        <v>1639.94</v>
      </c>
      <c r="E51" s="16">
        <v>0</v>
      </c>
      <c r="F51" s="16">
        <v>0</v>
      </c>
      <c r="G51" s="16">
        <v>13878.93</v>
      </c>
    </row>
    <row r="52" spans="1:7" x14ac:dyDescent="0.3">
      <c r="A52" t="s">
        <v>12</v>
      </c>
      <c r="B52" s="16">
        <v>6.03</v>
      </c>
      <c r="C52" s="16">
        <v>949.15</v>
      </c>
      <c r="D52" s="16">
        <v>66.75</v>
      </c>
      <c r="E52" s="16">
        <v>0</v>
      </c>
      <c r="F52" s="16">
        <v>0</v>
      </c>
      <c r="G52" s="16">
        <v>1021.93</v>
      </c>
    </row>
    <row r="53" spans="1:7" x14ac:dyDescent="0.3">
      <c r="A53" t="s">
        <v>11</v>
      </c>
      <c r="B53" s="16">
        <v>21.81</v>
      </c>
      <c r="C53" s="16">
        <v>3434.07</v>
      </c>
      <c r="D53" s="16">
        <v>463.06000000000006</v>
      </c>
      <c r="E53" s="16">
        <v>0</v>
      </c>
      <c r="F53" s="16">
        <v>0</v>
      </c>
      <c r="G53" s="16">
        <v>3918.94</v>
      </c>
    </row>
    <row r="54" spans="1:7" x14ac:dyDescent="0.3">
      <c r="A54" t="s">
        <v>10</v>
      </c>
      <c r="B54" s="16">
        <v>163.98</v>
      </c>
      <c r="C54" s="16">
        <v>25815.91</v>
      </c>
      <c r="D54" s="16">
        <v>3481.12</v>
      </c>
      <c r="E54" s="16">
        <v>0</v>
      </c>
      <c r="F54" s="16">
        <v>0</v>
      </c>
      <c r="G54" s="16">
        <v>29461.01</v>
      </c>
    </row>
    <row r="55" spans="1:7" x14ac:dyDescent="0.3">
      <c r="A55" t="s">
        <v>9</v>
      </c>
      <c r="B55" s="16">
        <v>188.29</v>
      </c>
      <c r="C55" s="16">
        <v>29643.07</v>
      </c>
      <c r="D55" s="16">
        <v>3997.19</v>
      </c>
      <c r="E55" s="16">
        <v>0</v>
      </c>
      <c r="F55" s="16">
        <v>0</v>
      </c>
      <c r="G55" s="16">
        <v>33828.550000000003</v>
      </c>
    </row>
    <row r="56" spans="1:7" x14ac:dyDescent="0.3">
      <c r="A56" t="s">
        <v>8</v>
      </c>
      <c r="B56" s="16">
        <v>0</v>
      </c>
      <c r="C56" s="16">
        <v>36486.769999999997</v>
      </c>
      <c r="D56" s="16">
        <v>4920.0300000000007</v>
      </c>
      <c r="E56" s="16">
        <v>0</v>
      </c>
      <c r="F56" s="16">
        <v>0</v>
      </c>
      <c r="G56" s="16">
        <v>41406.799999999996</v>
      </c>
    </row>
    <row r="57" spans="1:7" x14ac:dyDescent="0.3">
      <c r="A57" t="s">
        <v>7</v>
      </c>
      <c r="B57" s="16">
        <v>78.5</v>
      </c>
      <c r="C57" s="16">
        <v>12358.16</v>
      </c>
      <c r="D57" s="16">
        <v>1666.42</v>
      </c>
      <c r="E57" s="16">
        <v>0</v>
      </c>
      <c r="F57" s="16">
        <v>0</v>
      </c>
      <c r="G57" s="16">
        <v>14103.08</v>
      </c>
    </row>
    <row r="58" spans="1:7" x14ac:dyDescent="0.3">
      <c r="A58" t="s">
        <v>6</v>
      </c>
      <c r="B58" s="16">
        <v>30.19</v>
      </c>
      <c r="C58" s="16">
        <v>4752.7700000000004</v>
      </c>
      <c r="D58" s="16">
        <v>640.88000000000011</v>
      </c>
      <c r="E58" s="16">
        <v>0</v>
      </c>
      <c r="F58" s="16">
        <v>0</v>
      </c>
      <c r="G58" s="16">
        <v>5423.84</v>
      </c>
    </row>
    <row r="59" spans="1:7" x14ac:dyDescent="0.3">
      <c r="A59" t="s">
        <v>5</v>
      </c>
      <c r="B59" s="16">
        <v>96.64</v>
      </c>
      <c r="C59" s="16">
        <v>15213.83</v>
      </c>
      <c r="D59" s="16">
        <v>2051.4899999999998</v>
      </c>
      <c r="E59" s="16">
        <v>0</v>
      </c>
      <c r="F59" s="16">
        <v>0</v>
      </c>
      <c r="G59" s="16">
        <v>17361.96</v>
      </c>
    </row>
    <row r="60" spans="1:7" x14ac:dyDescent="0.3">
      <c r="A60" t="s">
        <v>4</v>
      </c>
      <c r="B60" s="16">
        <v>10.11</v>
      </c>
      <c r="C60" s="16">
        <v>1591.78</v>
      </c>
      <c r="D60" s="16">
        <v>214.64</v>
      </c>
      <c r="E60" s="16">
        <v>0</v>
      </c>
      <c r="F60" s="16">
        <v>0</v>
      </c>
      <c r="G60" s="16">
        <v>1816.53</v>
      </c>
    </row>
    <row r="61" spans="1:7" x14ac:dyDescent="0.3">
      <c r="A61" t="s">
        <v>3</v>
      </c>
      <c r="B61" s="16">
        <v>220.11</v>
      </c>
      <c r="C61" s="16">
        <v>34652.14</v>
      </c>
      <c r="D61" s="16">
        <v>4672.6400000000003</v>
      </c>
      <c r="E61" s="16">
        <v>0</v>
      </c>
      <c r="F61" s="16">
        <v>0</v>
      </c>
      <c r="G61" s="16">
        <v>39544.89</v>
      </c>
    </row>
    <row r="62" spans="1:7" x14ac:dyDescent="0.3">
      <c r="A62" t="s">
        <v>2</v>
      </c>
      <c r="B62" s="16">
        <v>23.72</v>
      </c>
      <c r="C62" s="16">
        <v>3733.89</v>
      </c>
      <c r="D62" s="16">
        <v>503.49</v>
      </c>
      <c r="E62" s="16">
        <v>0</v>
      </c>
      <c r="F62" s="16">
        <v>0</v>
      </c>
      <c r="G62" s="16">
        <v>4261.0999999999995</v>
      </c>
    </row>
    <row r="63" spans="1:7" x14ac:dyDescent="0.3">
      <c r="A63" t="s">
        <v>1</v>
      </c>
      <c r="B63" s="16">
        <v>5461.69</v>
      </c>
      <c r="C63" s="16">
        <v>0</v>
      </c>
      <c r="D63" s="16">
        <v>10998.79</v>
      </c>
      <c r="E63" s="16">
        <v>3013.89</v>
      </c>
      <c r="F63" s="16">
        <v>0</v>
      </c>
      <c r="G63" s="16">
        <v>19474.37</v>
      </c>
    </row>
    <row r="64" spans="1:7" x14ac:dyDescent="0.3">
      <c r="A64" t="s">
        <v>0</v>
      </c>
      <c r="B64" s="16">
        <v>98.78</v>
      </c>
      <c r="C64" s="16">
        <v>15551.66</v>
      </c>
      <c r="D64" s="16">
        <v>2097.0500000000002</v>
      </c>
      <c r="E64" s="16">
        <v>0</v>
      </c>
      <c r="F64" s="16">
        <v>0</v>
      </c>
      <c r="G64" s="16">
        <v>17747.490000000002</v>
      </c>
    </row>
    <row r="65" spans="1:7" x14ac:dyDescent="0.3">
      <c r="A65" t="s">
        <v>81</v>
      </c>
      <c r="B65" s="16">
        <v>194256.03999999998</v>
      </c>
      <c r="C65" s="16">
        <v>2721763.0700000003</v>
      </c>
      <c r="D65" s="16">
        <v>498879.39999999997</v>
      </c>
      <c r="E65" s="16">
        <v>106231.45999999998</v>
      </c>
      <c r="F65" s="16">
        <v>17615.8</v>
      </c>
      <c r="G65" s="16">
        <v>3538745.7699999991</v>
      </c>
    </row>
  </sheetData>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Language xmlns="http://schemas.microsoft.com/sharepoint/v3">English</Language>
    <TAGender xmlns="69bc34b3-1921-46c7-8c7a-d18363374b4b" xsi:nil="true"/>
    <_dlc_DocId xmlns="69bc34b3-1921-46c7-8c7a-d18363374b4b">DHCSDOC-1797567310-9684</_dlc_DocId>
    <Publication_x0020_Type xmlns="69bc34b3-1921-46c7-8c7a-d18363374b4b" xsi:nil="true"/>
    <TAGBusPart xmlns="69bc34b3-1921-46c7-8c7a-d18363374b4b" xsi:nil="true"/>
    <Topics xmlns="69bc34b3-1921-46c7-8c7a-d18363374b4b" xsi:nil="true"/>
    <PublishingContactName xmlns="http://schemas.microsoft.com/sharepoint/v3" xsi:nil="true"/>
    <TaxCatchAll xmlns="69bc34b3-1921-46c7-8c7a-d18363374b4b">
      <Value>11</Value>
    </TaxCatchAll>
    <_dlc_DocIdUrl xmlns="69bc34b3-1921-46c7-8c7a-d18363374b4b">
      <Url>https://dhcscagovauthoring/_layouts/15/DocIdRedir.aspx?ID=DHCSDOC-1797567310-9684</Url>
      <Description>DHCSDOC-1797567310-9684</Description>
    </_dlc_DocIdUrl>
    <TAGAge xmlns="69bc34b3-1921-46c7-8c7a-d18363374b4b" xsi:nil="true"/>
    <Reading_x0020_Level xmlns="c1c1dc04-eeda-4b6e-b2df-40979f5da1d3" xsi:nil="true"/>
    <TAGEthnicity xmlns="69bc34b3-1921-46c7-8c7a-d18363374b4b" xsi:nil="true"/>
  </documentManagement>
</p:properties>
</file>

<file path=customXml/itemProps1.xml><?xml version="1.0" encoding="utf-8"?>
<ds:datastoreItem xmlns:ds="http://schemas.openxmlformats.org/officeDocument/2006/customXml" ds:itemID="{AA5980CB-4146-4DE8-BA8B-002D612B2FE6}"/>
</file>

<file path=customXml/itemProps2.xml><?xml version="1.0" encoding="utf-8"?>
<ds:datastoreItem xmlns:ds="http://schemas.openxmlformats.org/officeDocument/2006/customXml" ds:itemID="{60E5EEBB-0382-456A-A83A-3FB8BE168A72}"/>
</file>

<file path=customXml/itemProps3.xml><?xml version="1.0" encoding="utf-8"?>
<ds:datastoreItem xmlns:ds="http://schemas.openxmlformats.org/officeDocument/2006/customXml" ds:itemID="{9489949C-6EDA-4A52-8993-A6E32C0CE562}"/>
</file>

<file path=customXml/itemProps4.xml><?xml version="1.0" encoding="utf-8"?>
<ds:datastoreItem xmlns:ds="http://schemas.openxmlformats.org/officeDocument/2006/customXml" ds:itemID="{A13F6341-8792-4EA2-85BE-850E34FABA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Introduction</vt:lpstr>
      <vt:lpstr>Reallocated MHSA Funds</vt:lpstr>
      <vt:lpstr>Sheet1</vt:lpstr>
      <vt:lpstr>Summary</vt:lpstr>
      <vt:lpstr>Region.Test</vt:lpstr>
      <vt:lpstr>TitleRegion1.a2.i717.2</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YTD-Reallocated-MHSA-Funds</dc:title>
  <dc:creator>Hoang, Minh@DHCS</dc:creator>
  <cp:keywords/>
  <cp:lastModifiedBy>Bell, Emily@DHCS</cp:lastModifiedBy>
  <cp:lastPrinted>2021-06-30T20:26:53Z</cp:lastPrinted>
  <dcterms:created xsi:type="dcterms:W3CDTF">2021-01-25T20:21:48Z</dcterms:created>
  <dcterms:modified xsi:type="dcterms:W3CDTF">2025-06-23T16:37:29Z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6476dc2c-0909-43b1-8c3b-d21d3b84fed0</vt:lpwstr>
  </property>
  <property fmtid="{D5CDD505-2E9C-101B-9397-08002B2CF9AE}" pid="4" name="Division">
    <vt:lpwstr>11;#Community Services|c23dee46-a4de-4c29-8bbc-79830d9e7d7c</vt:lpwstr>
  </property>
</Properties>
</file>