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Ta\Desktop\"/>
    </mc:Choice>
  </mc:AlternateContent>
  <xr:revisionPtr revIDLastSave="0" documentId="13_ncr:1_{B3D90392-E99A-4A07-99AE-01C220FEE0DA}" xr6:coauthVersionLast="47" xr6:coauthVersionMax="47" xr10:uidLastSave="{00000000-0000-0000-0000-000000000000}"/>
  <bookViews>
    <workbookView xWindow="1176" yWindow="288" windowWidth="21300" windowHeight="11832" activeTab="2" xr2:uid="{00000000-000D-0000-FFFF-FFFF00000000}"/>
  </bookViews>
  <sheets>
    <sheet name="Deliverable Mainstream" sheetId="5" r:id="rId1"/>
    <sheet name="Deliverable SCAN" sheetId="7" r:id="rId2"/>
    <sheet name="Deliverable All" sheetId="2" r:id="rId3"/>
  </sheets>
  <externalReferences>
    <externalReference r:id="rId4"/>
    <externalReference r:id="rId5"/>
    <externalReference r:id="rId6"/>
  </externalReferences>
  <definedNames>
    <definedName name="__123Graph_A" hidden="1">[1]General!$AC$35:$AO$35</definedName>
    <definedName name="__123Graph_AAUTHS" hidden="1">[1]General!$AC$57:$AC$65</definedName>
    <definedName name="__123Graph_AIPIBNR" hidden="1">[1]General!$AF$49:$AO$49</definedName>
    <definedName name="__123Graph_ATOTAL" hidden="1">[1]General!$AC$10:$AO$10</definedName>
    <definedName name="__123Graph_ATYPEA" hidden="1">[1]General!$AC$10:$AO$10</definedName>
    <definedName name="__123Graph_ATYPED" hidden="1">[1]General!$AC$15:$AO$15</definedName>
    <definedName name="__123Graph_ATYPEE" hidden="1">[1]General!$AC$20:$AO$20</definedName>
    <definedName name="__123Graph_ATYPEI" hidden="1">[1]General!$AC$25:$AO$25</definedName>
    <definedName name="__123Graph_ATYPEM" hidden="1">[1]General!$AC$30:$AO$30</definedName>
    <definedName name="__123Graph_ATYPEP" hidden="1">[1]General!$AC$35:$AO$35</definedName>
    <definedName name="__123Graph_ATYPER" hidden="1">[1]General!$AC$40:$AO$40</definedName>
    <definedName name="__123Graph_ATYPESUM" hidden="1">[1]General!$AC$45:$AO$45</definedName>
    <definedName name="__123Graph_B" hidden="1">[1]General!$AC$14:$AO$14</definedName>
    <definedName name="__123Graph_BAUTHS" hidden="1">[1]General!$AE$57:$AE$65</definedName>
    <definedName name="__123Graph_BTOTAL" hidden="1">[1]General!$AC$15:$AO$15</definedName>
    <definedName name="__123Graph_BTYPED" hidden="1">[1]General!$AC$14:$AO$14</definedName>
    <definedName name="__123Graph_BTYPEE" hidden="1">[1]General!$AC$14:$AO$14</definedName>
    <definedName name="__123Graph_BTYPEI" hidden="1">[1]General!$AC$14:$AO$14</definedName>
    <definedName name="__123Graph_BTYPEM" hidden="1">[1]General!$AC$14:$AO$14</definedName>
    <definedName name="__123Graph_BTYPEP" hidden="1">[1]General!$AC$14:$AO$14</definedName>
    <definedName name="__123Graph_BTYPER" hidden="1">[1]General!$AC$14:$AO$14</definedName>
    <definedName name="__123Graph_BTYPESUM" hidden="1">[1]General!$AC$14:$AO$14</definedName>
    <definedName name="__123Graph_C" hidden="1">#REF!</definedName>
    <definedName name="__123Graph_CAUTHS" hidden="1">[1]General!$AF$57:$AF$65</definedName>
    <definedName name="__123Graph_CTOTAL" hidden="1">[1]General!$AC$20:$AO$20</definedName>
    <definedName name="__123Graph_D" hidden="1">#REF!</definedName>
    <definedName name="__123Graph_DAUTHS" hidden="1">[1]General!$AG$57:$AG$65</definedName>
    <definedName name="__123Graph_DIPIBNR" hidden="1">[1]General!$AF$51:$AO$51</definedName>
    <definedName name="__123Graph_DTOTAL" hidden="1">[1]General!$AC$25:$AO$25</definedName>
    <definedName name="__123Graph_EAUTHS" hidden="1">[1]General!$AH$57:$AH$65</definedName>
    <definedName name="__123Graph_ETOTAL" hidden="1">[1]General!$AC$35:$AO$35</definedName>
    <definedName name="__123Graph_FAUTHS" hidden="1">[1]General!$AI$57:$AI$65</definedName>
    <definedName name="__123Graph_FTOTAL" hidden="1">[1]General!$AC$40:$AO$40</definedName>
    <definedName name="__123Graph_LBL_A" hidden="1">[1]General!$AC$35:$AO$35</definedName>
    <definedName name="__123Graph_LBL_AIPIBNR" hidden="1">[1]General!$AF$49:$AO$49</definedName>
    <definedName name="__123Graph_LBL_ATYPEA" hidden="1">[1]General!$AC$10:$AO$10</definedName>
    <definedName name="__123Graph_LBL_ATYPED" hidden="1">[1]General!$AC$15:$AO$15</definedName>
    <definedName name="__123Graph_LBL_ATYPEE" hidden="1">[1]General!$AC$20:$AO$20</definedName>
    <definedName name="__123Graph_LBL_ATYPEI" hidden="1">[1]General!$AC$25:$AO$25</definedName>
    <definedName name="__123Graph_LBL_ATYPEM" hidden="1">[1]General!$AC$30:$AO$30</definedName>
    <definedName name="__123Graph_LBL_ATYPEP" hidden="1">[1]General!$AC$35:$AO$35</definedName>
    <definedName name="__123Graph_LBL_ATYPER" hidden="1">[1]General!$AC$40:$AO$40</definedName>
    <definedName name="__123Graph_LBL_ATYPESUM" hidden="1">[1]General!$AC$45:$AO$45</definedName>
    <definedName name="__123Graph_LBL_B" hidden="1">[1]General!$AC$15:$AO$15</definedName>
    <definedName name="__123Graph_LBL_BTYPED" hidden="1">[1]General!$AC$15:$AO$15</definedName>
    <definedName name="__123Graph_LBL_BTYPEE" hidden="1">[1]General!$AC$15:$AO$15</definedName>
    <definedName name="__123Graph_LBL_BTYPEI" hidden="1">[1]General!$AC$15:$AO$15</definedName>
    <definedName name="__123Graph_LBL_BTYPEM" hidden="1">[1]General!$AC$15:$AO$15</definedName>
    <definedName name="__123Graph_LBL_BTYPEP" hidden="1">[1]General!$AC$15:$AO$15</definedName>
    <definedName name="__123Graph_LBL_BTYPER" hidden="1">[1]General!$AC$15:$AO$15</definedName>
    <definedName name="__123Graph_LBL_BTYPESUM" hidden="1">[1]General!$AC$15:$AO$15</definedName>
    <definedName name="__123Graph_LBL_DIPIBNR" hidden="1">[1]General!$AF$51:$AO$51</definedName>
    <definedName name="__123Graph_X" hidden="1">#REF!</definedName>
    <definedName name="__123Graph_XAUTHS" hidden="1">[1]General!$AA$57:$AA$65</definedName>
    <definedName name="__123Graph_XIPIBNR" hidden="1">[1]General!$AF$5:$AO$5</definedName>
    <definedName name="__123Graph_XTOTAL" hidden="1">[1]General!$AC$6:$AO$6</definedName>
    <definedName name="_Key1" localSheetId="2" hidden="1">#REF!</definedName>
    <definedName name="_Key1" localSheetId="0" hidden="1">#REF!</definedName>
    <definedName name="_Key1" localSheetId="1" hidden="1">#REF!</definedName>
    <definedName name="_Key1" hidden="1">#REF!</definedName>
    <definedName name="_Key2" localSheetId="2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2" hidden="1">#REF!</definedName>
    <definedName name="_Sort" localSheetId="0" hidden="1">#REF!</definedName>
    <definedName name="_Sort" localSheetId="1" hidden="1">#REF!</definedName>
    <definedName name="_Sort" hidden="1">#REF!</definedName>
    <definedName name="_UC2" localSheetId="2" hidden="1">{#N/A,#N/A,FALSE,"trend"}</definedName>
    <definedName name="_UC2" localSheetId="0" hidden="1">{#N/A,#N/A,FALSE,"trend"}</definedName>
    <definedName name="_UC2" localSheetId="1" hidden="1">{#N/A,#N/A,FALSE,"trend"}</definedName>
    <definedName name="_UC2" hidden="1">{#N/A,#N/A,FALSE,"trend"}</definedName>
    <definedName name="_UC3" localSheetId="2" hidden="1">{#N/A,#N/A,FALSE,"trend"}</definedName>
    <definedName name="_UC3" localSheetId="0" hidden="1">{#N/A,#N/A,FALSE,"trend"}</definedName>
    <definedName name="_UC3" localSheetId="1" hidden="1">{#N/A,#N/A,FALSE,"trend"}</definedName>
    <definedName name="_UC3" hidden="1">{#N/A,#N/A,FALSE,"trend"}</definedName>
    <definedName name="aaaa" localSheetId="2" hidden="1">{#N/A,#N/A,FALSE,"trend"}</definedName>
    <definedName name="aaaa" localSheetId="0" hidden="1">{#N/A,#N/A,FALSE,"trend"}</definedName>
    <definedName name="aaaa" localSheetId="1" hidden="1">{#N/A,#N/A,FALSE,"trend"}</definedName>
    <definedName name="aaaa" hidden="1">{#N/A,#N/A,FALSE,"trend"}</definedName>
    <definedName name="AccessDatabase" hidden="1">"G:\1_Intellectual Capital\Claims Probability Distributions\Version 2 (New NC)\RateRanges_4.mdb"</definedName>
    <definedName name="adfa" localSheetId="2" hidden="1">{#N/A,#N/A,FALSE,"trend"}</definedName>
    <definedName name="adfa" localSheetId="0" hidden="1">{#N/A,#N/A,FALSE,"trend"}</definedName>
    <definedName name="adfa" localSheetId="1" hidden="1">{#N/A,#N/A,FALSE,"trend"}</definedName>
    <definedName name="adfa" hidden="1">{#N/A,#N/A,FALSE,"trend"}</definedName>
    <definedName name="Bounds" localSheetId="2">[2]Settings!$D$4:$F$4</definedName>
    <definedName name="Bounds" localSheetId="0">[2]Settings!$D$4:$F$4</definedName>
    <definedName name="Bounds" localSheetId="1">[2]Settings!$D$4:$F$4</definedName>
    <definedName name="Bounds">[3]Settings!$D$4:$F$4</definedName>
    <definedName name="County" localSheetId="2">[2]Settings!$I$2</definedName>
    <definedName name="County" localSheetId="0">[2]Settings!$I$2</definedName>
    <definedName name="County" localSheetId="1">[2]Settings!$I$2</definedName>
    <definedName name="County">[3]Settings!$I$2</definedName>
    <definedName name="fafa" localSheetId="2" hidden="1">{#N/A,#N/A,FALSE,"trend"}</definedName>
    <definedName name="fafa" localSheetId="0" hidden="1">{#N/A,#N/A,FALSE,"trend"}</definedName>
    <definedName name="fafa" localSheetId="1" hidden="1">{#N/A,#N/A,FALSE,"trend"}</definedName>
    <definedName name="fafa" hidden="1">{#N/A,#N/A,FALSE,"trend"}</definedName>
    <definedName name="HPCode" localSheetId="2">[2]Settings!$G$2</definedName>
    <definedName name="HPCode" localSheetId="0">[2]Settings!$G$2</definedName>
    <definedName name="HPCode" localSheetId="1">[2]Settings!$G$2</definedName>
    <definedName name="HPCode">[3]Settings!$G$2</definedName>
    <definedName name="ModelType" localSheetId="2">[2]Settings!$J$2</definedName>
    <definedName name="ModelType" localSheetId="0">[2]Settings!$J$2</definedName>
    <definedName name="ModelType" localSheetId="1">[2]Settings!$J$2</definedName>
    <definedName name="ModelType">[3]Settings!$J$2</definedName>
    <definedName name="other" localSheetId="2" hidden="1">{#N/A,#N/A,FALSE,"trend"}</definedName>
    <definedName name="other" localSheetId="0" hidden="1">{#N/A,#N/A,FALSE,"trend"}</definedName>
    <definedName name="other" localSheetId="1" hidden="1">{#N/A,#N/A,FALSE,"trend"}</definedName>
    <definedName name="other" hidden="1">{#N/A,#N/A,FALSE,"trend"}</definedName>
    <definedName name="otherUC" localSheetId="2" hidden="1">{#N/A,#N/A,FALSE,"trend"}</definedName>
    <definedName name="otherUC" localSheetId="0" hidden="1">{#N/A,#N/A,FALSE,"trend"}</definedName>
    <definedName name="otherUC" localSheetId="1" hidden="1">{#N/A,#N/A,FALSE,"trend"}</definedName>
    <definedName name="otherUC" hidden="1">{#N/A,#N/A,FALSE,"trend"}</definedName>
    <definedName name="PHP" localSheetId="2" hidden="1">{#N/A,#N/A,FALSE,"trend"}</definedName>
    <definedName name="PHP" localSheetId="0" hidden="1">{#N/A,#N/A,FALSE,"trend"}</definedName>
    <definedName name="PHP" localSheetId="1" hidden="1">{#N/A,#N/A,FALSE,"trend"}</definedName>
    <definedName name="PHP" hidden="1">{#N/A,#N/A,FALSE,"trend"}</definedName>
    <definedName name="phys" localSheetId="2" hidden="1">{#N/A,#N/A,FALSE,"trend"}</definedName>
    <definedName name="phys" localSheetId="0" hidden="1">{#N/A,#N/A,FALSE,"trend"}</definedName>
    <definedName name="phys" localSheetId="1" hidden="1">{#N/A,#N/A,FALSE,"trend"}</definedName>
    <definedName name="phys" hidden="1">{#N/A,#N/A,FALSE,"trend"}</definedName>
    <definedName name="physician" localSheetId="2" hidden="1">{#N/A,#N/A,FALSE,"trend"}</definedName>
    <definedName name="physician" localSheetId="0" hidden="1">{#N/A,#N/A,FALSE,"trend"}</definedName>
    <definedName name="physician" localSheetId="1" hidden="1">{#N/A,#N/A,FALSE,"trend"}</definedName>
    <definedName name="physician" hidden="1">{#N/A,#N/A,FALSE,"trend"}</definedName>
    <definedName name="PreviousYear" localSheetId="2">[2]Settings!$C$2</definedName>
    <definedName name="PreviousYear" localSheetId="0">[2]Settings!$C$2</definedName>
    <definedName name="PreviousYear" localSheetId="1">[2]Settings!$C$2</definedName>
    <definedName name="PreviousYear">[3]Settings!$C$2</definedName>
    <definedName name="_xlnm.Print_Area" localSheetId="2">'Deliverable All'!$B$2:$F$36</definedName>
    <definedName name="_xlnm.Print_Area" localSheetId="0">'Deliverable Mainstream'!$B$2:$F$35</definedName>
    <definedName name="_xlnm.Print_Area" localSheetId="1">'Deliverable SCAN'!$B$2:$F$11</definedName>
    <definedName name="Uti_1000" localSheetId="2" hidden="1">{#N/A,#N/A,FALSE,"trend"}</definedName>
    <definedName name="Uti_1000" localSheetId="0" hidden="1">{#N/A,#N/A,FALSE,"trend"}</definedName>
    <definedName name="Uti_1000" localSheetId="1" hidden="1">{#N/A,#N/A,FALSE,"trend"}</definedName>
    <definedName name="Uti_1000" hidden="1">{#N/A,#N/A,FALSE,"trend"}</definedName>
    <definedName name="Util_1000" localSheetId="2" hidden="1">{#N/A,#N/A,FALSE,"trend"}</definedName>
    <definedName name="Util_1000" localSheetId="0" hidden="1">{#N/A,#N/A,FALSE,"trend"}</definedName>
    <definedName name="Util_1000" localSheetId="1" hidden="1">{#N/A,#N/A,FALSE,"trend"}</definedName>
    <definedName name="Util_1000" hidden="1">{#N/A,#N/A,FALSE,"trend"}</definedName>
    <definedName name="Utilization" localSheetId="2" hidden="1">{#N/A,#N/A,FALSE,"trend"}</definedName>
    <definedName name="Utilization" localSheetId="0" hidden="1">{#N/A,#N/A,FALSE,"trend"}</definedName>
    <definedName name="Utilization" localSheetId="1" hidden="1">{#N/A,#N/A,FALSE,"trend"}</definedName>
    <definedName name="Utilization" hidden="1">{#N/A,#N/A,FALSE,"trend"}</definedName>
    <definedName name="wrn.EligibleTables." localSheetId="2" hidden="1">{"Table3",#N/A,FALSE,"C";"Table2",#N/A,FALSE,"C";"Table1",#N/A,FALSE,"C"}</definedName>
    <definedName name="wrn.EligibleTables." localSheetId="0" hidden="1">{"Table3",#N/A,FALSE,"C";"Table2",#N/A,FALSE,"C";"Table1",#N/A,FALSE,"C"}</definedName>
    <definedName name="wrn.EligibleTables." localSheetId="1" hidden="1">{"Table3",#N/A,FALSE,"C";"Table2",#N/A,FALSE,"C";"Table1",#N/A,FALSE,"C"}</definedName>
    <definedName name="wrn.EligibleTables." hidden="1">{"Table3",#N/A,FALSE,"C";"Table2",#N/A,FALSE,"C";"Table1",#N/A,FALSE,"C"}</definedName>
    <definedName name="wrn.financials." localSheetId="2" hidden="1">{#N/A,#N/A,FALSE,"Combined";#N/A,#N/A,FALSE,"LA Combined";#N/A,#N/A,FALSE,"Los Angeles";#N/A,#N/A,FALSE,"FHills";#N/A,#N/A,FALSE,"Molina";#N/A,#N/A,FALSE,"Universal";#N/A,#N/A,FALSE,"LA Dental";#N/A,#N/A,FALSE,"San Bernardino";#N/A,#N/A,FALSE,"RS dental";#N/A,#N/A,FALSE,"San Diego";#N/A,#N/A,FALSE,"Sacramento";#N/A,#N/A,FALSE,"Contra Costa";#N/A,#N/A,FALSE,"Fresno"}</definedName>
    <definedName name="wrn.financials." localSheetId="0" hidden="1">{#N/A,#N/A,FALSE,"Combined";#N/A,#N/A,FALSE,"LA Combined";#N/A,#N/A,FALSE,"Los Angeles";#N/A,#N/A,FALSE,"FHills";#N/A,#N/A,FALSE,"Molina";#N/A,#N/A,FALSE,"Universal";#N/A,#N/A,FALSE,"LA Dental";#N/A,#N/A,FALSE,"San Bernardino";#N/A,#N/A,FALSE,"RS dental";#N/A,#N/A,FALSE,"San Diego";#N/A,#N/A,FALSE,"Sacramento";#N/A,#N/A,FALSE,"Contra Costa";#N/A,#N/A,FALSE,"Fresno"}</definedName>
    <definedName name="wrn.financials." localSheetId="1" hidden="1">{#N/A,#N/A,FALSE,"Combined";#N/A,#N/A,FALSE,"LA Combined";#N/A,#N/A,FALSE,"Los Angeles";#N/A,#N/A,FALSE,"FHills";#N/A,#N/A,FALSE,"Molina";#N/A,#N/A,FALSE,"Universal";#N/A,#N/A,FALSE,"LA Dental";#N/A,#N/A,FALSE,"San Bernardino";#N/A,#N/A,FALSE,"RS dental";#N/A,#N/A,FALSE,"San Diego";#N/A,#N/A,FALSE,"Sacramento";#N/A,#N/A,FALSE,"Contra Costa";#N/A,#N/A,FALSE,"Fresno"}</definedName>
    <definedName name="wrn.financials." hidden="1">{#N/A,#N/A,FALSE,"Combined";#N/A,#N/A,FALSE,"LA Combined";#N/A,#N/A,FALSE,"Los Angeles";#N/A,#N/A,FALSE,"FHills";#N/A,#N/A,FALSE,"Molina";#N/A,#N/A,FALSE,"Universal";#N/A,#N/A,FALSE,"LA Dental";#N/A,#N/A,FALSE,"San Bernardino";#N/A,#N/A,FALSE,"RS dental";#N/A,#N/A,FALSE,"San Diego";#N/A,#N/A,FALSE,"Sacramento";#N/A,#N/A,FALSE,"Contra Costa";#N/A,#N/A,FALSE,"Fresno"}</definedName>
    <definedName name="wrn.util." localSheetId="2" hidden="1">{#N/A,#N/A,FALSE,"trend"}</definedName>
    <definedName name="wrn.util." localSheetId="0" hidden="1">{#N/A,#N/A,FALSE,"trend"}</definedName>
    <definedName name="wrn.util." localSheetId="1" hidden="1">{#N/A,#N/A,FALSE,"trend"}</definedName>
    <definedName name="wrn.util." hidden="1">{#N/A,#N/A,FALSE,"trend"}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5" l="1"/>
  <c r="F30" i="2"/>
  <c r="D30" i="2"/>
  <c r="C30" i="2"/>
  <c r="E30" i="2" l="1"/>
  <c r="F29" i="5"/>
  <c r="D29" i="5"/>
  <c r="E29" i="5" l="1"/>
</calcChain>
</file>

<file path=xl/sharedStrings.xml><?xml version="1.0" encoding="utf-8"?>
<sst xmlns="http://schemas.openxmlformats.org/spreadsheetml/2006/main" count="91" uniqueCount="40">
  <si>
    <t>Health Plan</t>
  </si>
  <si>
    <t>MLR Numerator</t>
  </si>
  <si>
    <t>MLR Denominator</t>
  </si>
  <si>
    <t>Member Months</t>
  </si>
  <si>
    <t>Alameda Alliance for Health</t>
  </si>
  <si>
    <t>Anthem Blue Cross</t>
  </si>
  <si>
    <t>Aetna Better Health</t>
  </si>
  <si>
    <t>Aids Healthcare Foundation</t>
  </si>
  <si>
    <t>Blue Shield of California</t>
  </si>
  <si>
    <t>CalOptima</t>
  </si>
  <si>
    <t>Contra Costa Health Plan</t>
  </si>
  <si>
    <t>CenCal Health</t>
  </si>
  <si>
    <t>Community Health Group (CHG)</t>
  </si>
  <si>
    <t>CA Health &amp; Wellness</t>
  </si>
  <si>
    <t>CalViva Health</t>
  </si>
  <si>
    <t>Gold Coast</t>
  </si>
  <si>
    <t>Health Plan of San Mateo</t>
  </si>
  <si>
    <t>Inland Empire Health Plan</t>
  </si>
  <si>
    <t>KP Cal</t>
  </si>
  <si>
    <t>Kern Health Systems</t>
  </si>
  <si>
    <t>LA Care</t>
  </si>
  <si>
    <t xml:space="preserve">Molina Healthcare of California </t>
  </si>
  <si>
    <t>Partnership Health Plan of California</t>
  </si>
  <si>
    <t>Santa Clara Family Health Plan</t>
  </si>
  <si>
    <t>San Francisco Health Authority</t>
  </si>
  <si>
    <t>CA Medicaid (Medi-Cal) Medical Loss Ratio (MLR) Summary</t>
  </si>
  <si>
    <t>Notes:</t>
  </si>
  <si>
    <t>- Each health plan's data is aggregated for all rating regions and applicable categories of aid pursuant to 42 CFR 438.8(i).</t>
  </si>
  <si>
    <t>Central CA Alliance for Health</t>
  </si>
  <si>
    <t>SCAN Health Plan</t>
  </si>
  <si>
    <t>CA Managed Care Total</t>
  </si>
  <si>
    <t>For Calendar Year ending December 31, 2023</t>
  </si>
  <si>
    <t>- A remittance requirement pursuant to 42 CFR 438.8(j) was not in effect for Calendar Year 2023.</t>
  </si>
  <si>
    <t>Statewide Total</t>
  </si>
  <si>
    <t>Health Plan of San Joaquin</t>
  </si>
  <si>
    <t>Health Net of California</t>
  </si>
  <si>
    <t>Credibility Adjusted MLR</t>
  </si>
  <si>
    <t xml:space="preserve">- Data is based on health plan reporting as of April 30, 2026. </t>
  </si>
  <si>
    <t xml:space="preserve">- This exhibit satisfies the State's reporting requirement pursuant to 42 CFR 438.74(a) and 42 CFR 438.8(m). </t>
  </si>
  <si>
    <t>Press TAB to move to input areas. Press UP, DOWN, LEFT, or RIGHT ARROW in column A to read through the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</si>
</sst>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Univers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sz val="12"/>
      <color theme="0" tint="-0.249977111117893"/>
      <name val="Segoe UI"/>
      <family val="2"/>
    </font>
    <font>
      <b/>
      <sz val="12"/>
      <name val="Segoe UI"/>
      <family val="2"/>
    </font>
    <font>
      <sz val="12"/>
      <name val="Segoe UI"/>
      <family val="2"/>
    </font>
    <font>
      <sz val="12"/>
      <color theme="0"/>
      <name val="Segoe UI"/>
      <family val="2"/>
    </font>
    <font>
      <b/>
      <sz val="12"/>
      <color theme="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15A"/>
        <bgColor indexed="64"/>
      </patternFill>
    </fill>
    <fill>
      <patternFill patternType="solid">
        <fgColor rgb="FFAAAAA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40">
    <xf numFmtId="0" fontId="0" fillId="0" borderId="0" xfId="0"/>
    <xf numFmtId="0" fontId="6" fillId="0" borderId="0" xfId="0" applyFont="1"/>
    <xf numFmtId="0" fontId="7" fillId="0" borderId="0" xfId="0" applyFont="1"/>
    <xf numFmtId="10" fontId="6" fillId="0" borderId="0" xfId="2" applyNumberFormat="1" applyFont="1"/>
    <xf numFmtId="10" fontId="6" fillId="0" borderId="0" xfId="0" applyNumberFormat="1" applyFont="1"/>
    <xf numFmtId="10" fontId="6" fillId="0" borderId="0" xfId="2" applyNumberFormat="1" applyFont="1" applyAlignment="1">
      <alignment wrapText="1"/>
    </xf>
    <xf numFmtId="0" fontId="9" fillId="2" borderId="0" xfId="4" applyFont="1" applyFill="1"/>
    <xf numFmtId="42" fontId="6" fillId="2" borderId="0" xfId="0" applyNumberFormat="1" applyFont="1" applyFill="1" applyAlignment="1">
      <alignment horizontal="left"/>
    </xf>
    <xf numFmtId="10" fontId="6" fillId="2" borderId="0" xfId="2" applyNumberFormat="1" applyFont="1" applyFill="1" applyBorder="1"/>
    <xf numFmtId="164" fontId="6" fillId="2" borderId="0" xfId="1" applyNumberFormat="1" applyFont="1" applyFill="1" applyBorder="1"/>
    <xf numFmtId="0" fontId="8" fillId="2" borderId="0" xfId="4" applyFont="1" applyFill="1"/>
    <xf numFmtId="42" fontId="6" fillId="0" borderId="0" xfId="0" applyNumberFormat="1" applyFont="1"/>
    <xf numFmtId="0" fontId="5" fillId="0" borderId="0" xfId="0" applyFont="1"/>
    <xf numFmtId="10" fontId="5" fillId="0" borderId="0" xfId="2" applyNumberFormat="1" applyFont="1"/>
    <xf numFmtId="42" fontId="5" fillId="2" borderId="0" xfId="0" applyNumberFormat="1" applyFont="1" applyFill="1" applyAlignment="1">
      <alignment horizontal="left"/>
    </xf>
    <xf numFmtId="10" fontId="5" fillId="2" borderId="0" xfId="2" applyNumberFormat="1" applyFont="1" applyFill="1" applyBorder="1"/>
    <xf numFmtId="164" fontId="5" fillId="2" borderId="0" xfId="1" applyNumberFormat="1" applyFont="1" applyFill="1" applyBorder="1"/>
    <xf numFmtId="0" fontId="5" fillId="4" borderId="2" xfId="0" applyFont="1" applyFill="1" applyBorder="1" applyAlignment="1"/>
    <xf numFmtId="0" fontId="5" fillId="4" borderId="4" xfId="0" applyFont="1" applyFill="1" applyBorder="1" applyAlignment="1"/>
    <xf numFmtId="0" fontId="10" fillId="0" borderId="0" xfId="0" applyFont="1" applyProtection="1">
      <protection locked="0"/>
    </xf>
    <xf numFmtId="0" fontId="5" fillId="4" borderId="1" xfId="0" applyFont="1" applyFill="1" applyBorder="1" applyAlignment="1" applyProtection="1">
      <protection locked="0"/>
    </xf>
    <xf numFmtId="0" fontId="5" fillId="4" borderId="3" xfId="0" applyFont="1" applyFill="1" applyBorder="1" applyAlignment="1" applyProtection="1">
      <protection locked="0"/>
    </xf>
    <xf numFmtId="0" fontId="11" fillId="3" borderId="5" xfId="3" applyFont="1" applyFill="1" applyBorder="1" applyAlignment="1" applyProtection="1">
      <alignment horizontal="center"/>
      <protection locked="0"/>
    </xf>
    <xf numFmtId="0" fontId="11" fillId="3" borderId="5" xfId="3" applyFont="1" applyFill="1" applyBorder="1" applyAlignment="1" applyProtection="1">
      <alignment horizontal="center" wrapText="1"/>
      <protection locked="0"/>
    </xf>
    <xf numFmtId="0" fontId="9" fillId="2" borderId="5" xfId="4" applyFont="1" applyFill="1" applyBorder="1" applyProtection="1">
      <protection locked="0"/>
    </xf>
    <xf numFmtId="42" fontId="6" fillId="0" borderId="5" xfId="0" applyNumberFormat="1" applyFont="1" applyBorder="1" applyAlignment="1" applyProtection="1">
      <alignment horizontal="left"/>
      <protection locked="0"/>
    </xf>
    <xf numFmtId="10" fontId="6" fillId="0" borderId="5" xfId="2" applyNumberFormat="1" applyFont="1" applyFill="1" applyBorder="1" applyProtection="1">
      <protection locked="0"/>
    </xf>
    <xf numFmtId="164" fontId="6" fillId="0" borderId="5" xfId="1" applyNumberFormat="1" applyFont="1" applyFill="1" applyBorder="1" applyProtection="1">
      <protection locked="0"/>
    </xf>
    <xf numFmtId="42" fontId="6" fillId="2" borderId="5" xfId="0" applyNumberFormat="1" applyFont="1" applyFill="1" applyBorder="1" applyAlignment="1" applyProtection="1">
      <alignment horizontal="left"/>
      <protection locked="0"/>
    </xf>
    <xf numFmtId="10" fontId="6" fillId="2" borderId="5" xfId="2" applyNumberFormat="1" applyFont="1" applyFill="1" applyBorder="1" applyProtection="1">
      <protection locked="0"/>
    </xf>
    <xf numFmtId="164" fontId="6" fillId="2" borderId="5" xfId="1" applyNumberFormat="1" applyFont="1" applyFill="1" applyBorder="1" applyProtection="1">
      <protection locked="0"/>
    </xf>
    <xf numFmtId="10" fontId="6" fillId="0" borderId="5" xfId="2" applyNumberFormat="1" applyFont="1" applyBorder="1" applyProtection="1">
      <protection locked="0"/>
    </xf>
    <xf numFmtId="0" fontId="8" fillId="2" borderId="5" xfId="4" applyFont="1" applyFill="1" applyBorder="1" applyProtection="1">
      <protection locked="0"/>
    </xf>
    <xf numFmtId="42" fontId="5" fillId="2" borderId="5" xfId="0" applyNumberFormat="1" applyFont="1" applyFill="1" applyBorder="1" applyAlignment="1" applyProtection="1">
      <alignment horizontal="left"/>
      <protection locked="0"/>
    </xf>
    <xf numFmtId="10" fontId="5" fillId="2" borderId="5" xfId="2" applyNumberFormat="1" applyFont="1" applyFill="1" applyBorder="1" applyProtection="1">
      <protection locked="0"/>
    </xf>
    <xf numFmtId="164" fontId="5" fillId="2" borderId="5" xfId="1" applyNumberFormat="1" applyFont="1" applyFill="1" applyBorder="1" applyProtection="1">
      <protection locked="0"/>
    </xf>
    <xf numFmtId="0" fontId="8" fillId="2" borderId="0" xfId="4" applyFont="1" applyFill="1" applyProtection="1">
      <protection locked="0"/>
    </xf>
    <xf numFmtId="0" fontId="9" fillId="2" borderId="0" xfId="4" quotePrefix="1" applyFont="1" applyFill="1" applyProtection="1">
      <protection locked="0"/>
    </xf>
    <xf numFmtId="165" fontId="6" fillId="0" borderId="6" xfId="5" applyNumberFormat="1" applyFont="1" applyBorder="1" applyProtection="1">
      <protection locked="0"/>
    </xf>
    <xf numFmtId="10" fontId="6" fillId="0" borderId="0" xfId="0" applyNumberFormat="1" applyFont="1" applyProtection="1">
      <protection locked="0"/>
    </xf>
  </cellXfs>
  <cellStyles count="12">
    <cellStyle name="Comma" xfId="1" builtinId="3"/>
    <cellStyle name="Currency" xfId="5" builtinId="4"/>
    <cellStyle name="Currency 2" xfId="10" xr:uid="{4BCC0E9B-8150-4A6C-91F3-41A1A066DC11}"/>
    <cellStyle name="Currency 3" xfId="9" xr:uid="{159C401A-C654-4B92-84C7-CC240EB41AF8}"/>
    <cellStyle name="Normal" xfId="0" builtinId="0"/>
    <cellStyle name="Normal 13" xfId="8" xr:uid="{8B9FB241-214A-4C6D-B4D1-40E1141E1957}"/>
    <cellStyle name="Normal 2" xfId="3" xr:uid="{00000000-0005-0000-0000-000002000000}"/>
    <cellStyle name="Normal 3 8" xfId="11" xr:uid="{CB336E3C-732E-461E-9702-9035F453536A}"/>
    <cellStyle name="Normal 5" xfId="7" xr:uid="{8950E48C-5809-4195-9FCA-F8D2C9EBEAA4}"/>
    <cellStyle name="Normal 737" xfId="6" xr:uid="{8C31F1EB-3607-4861-B6D5-43977B06522E}"/>
    <cellStyle name="Normal_Size Tester - SFY2011 Two Plan Display Model WITH MAC + PCs" xfId="4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1127760</xdr:colOff>
      <xdr:row>12</xdr:row>
      <xdr:rowOff>66040</xdr:rowOff>
    </xdr:from>
    <xdr:to>
      <xdr:col>5</xdr:col>
      <xdr:colOff>169491</xdr:colOff>
      <xdr:row>16</xdr:row>
      <xdr:rowOff>13158</xdr:rowOff>
    </xdr:to>
    <xdr:sp macro="" textlink="">
      <xdr:nvSpPr>
        <xdr:cNvPr id="2" name="GLOBALPEERREVIEW">
          <a:extLst>
            <a:ext uri="{FF2B5EF4-FFF2-40B4-BE49-F238E27FC236}">
              <a16:creationId xmlns:a16="http://schemas.microsoft.com/office/drawing/2014/main" id="{3F375134-2969-4F2F-9684-16677F5C1999}"/>
            </a:ext>
          </a:extLst>
        </xdr:cNvPr>
        <xdr:cNvSpPr txBox="1"/>
      </xdr:nvSpPr>
      <xdr:spPr>
        <a:xfrm>
          <a:off x="6893560" y="3869690"/>
          <a:ext cx="200606" cy="845643"/>
        </a:xfrm>
        <a:prstGeom prst="rect">
          <a:avLst/>
        </a:prstGeom>
        <a:solidFill>
          <a:schemeClr val="lt1">
            <a:alpha val="3000"/>
          </a:schemeClr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endParaRPr lang="en-US" sz="3200">
            <a:solidFill>
              <a:srgbClr val="A9A9A9"/>
            </a:solidFill>
            <a:latin typeface="Arial Black" panose="020B0A040201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1127760</xdr:colOff>
      <xdr:row>12</xdr:row>
      <xdr:rowOff>66040</xdr:rowOff>
    </xdr:from>
    <xdr:to>
      <xdr:col>5</xdr:col>
      <xdr:colOff>169491</xdr:colOff>
      <xdr:row>16</xdr:row>
      <xdr:rowOff>13158</xdr:rowOff>
    </xdr:to>
    <xdr:sp macro="" textlink="">
      <xdr:nvSpPr>
        <xdr:cNvPr id="2" name="GLOBALPEERREVIEW">
          <a:extLst>
            <a:ext uri="{FF2B5EF4-FFF2-40B4-BE49-F238E27FC236}">
              <a16:creationId xmlns:a16="http://schemas.microsoft.com/office/drawing/2014/main" id="{BE7470FC-AF14-4D56-B60D-FE19AD817118}"/>
            </a:ext>
          </a:extLst>
        </xdr:cNvPr>
        <xdr:cNvSpPr txBox="1"/>
      </xdr:nvSpPr>
      <xdr:spPr>
        <a:xfrm>
          <a:off x="6800850" y="3140710"/>
          <a:ext cx="192351" cy="676733"/>
        </a:xfrm>
        <a:prstGeom prst="rect">
          <a:avLst/>
        </a:prstGeom>
        <a:solidFill>
          <a:schemeClr val="lt1">
            <a:alpha val="3000"/>
          </a:schemeClr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endParaRPr lang="en-US" sz="3200">
            <a:solidFill>
              <a:srgbClr val="A9A9A9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4</xdr:col>
      <xdr:colOff>1127760</xdr:colOff>
      <xdr:row>12</xdr:row>
      <xdr:rowOff>66040</xdr:rowOff>
    </xdr:from>
    <xdr:to>
      <xdr:col>5</xdr:col>
      <xdr:colOff>169491</xdr:colOff>
      <xdr:row>16</xdr:row>
      <xdr:rowOff>13158</xdr:rowOff>
    </xdr:to>
    <xdr:sp macro="" textlink="">
      <xdr:nvSpPr>
        <xdr:cNvPr id="3" name="GLOBALPEERREVIEW">
          <a:extLst>
            <a:ext uri="{FF2B5EF4-FFF2-40B4-BE49-F238E27FC236}">
              <a16:creationId xmlns:a16="http://schemas.microsoft.com/office/drawing/2014/main" id="{4DF10DDC-2D40-416E-A5F4-C18F879C171C}"/>
            </a:ext>
          </a:extLst>
        </xdr:cNvPr>
        <xdr:cNvSpPr txBox="1"/>
      </xdr:nvSpPr>
      <xdr:spPr>
        <a:xfrm>
          <a:off x="6893560" y="3907790"/>
          <a:ext cx="200606" cy="1426668"/>
        </a:xfrm>
        <a:prstGeom prst="rect">
          <a:avLst/>
        </a:prstGeom>
        <a:solidFill>
          <a:schemeClr val="lt1">
            <a:alpha val="3000"/>
          </a:schemeClr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endParaRPr lang="en-US" sz="3200">
            <a:solidFill>
              <a:srgbClr val="A9A9A9"/>
            </a:solidFill>
            <a:latin typeface="Arial Black" panose="020B0A040201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Xwpfs01\data1\FINANCE\ACCRUAL\2000DC\10_00dc\DCLa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CER.COM\US_DATA\WORK\CALOMC\Project\Main%20Rates\19-20%20Rates\Rate%20Dev\2019.08%20Ad%20Hoc%20for%20Budget\19-20%20Display%20Model%202019.09.06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ORK\CALOMC\Project\Main%20Rates\19-20%20Rates\Rate%20Dev\2019.08%20Ad%20Hoc%20for%20Budget\19-20%20Display%20Model%202019.09.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_x0000_ÿ"/>
      <sheetName val="General"/>
      <sheetName val="Hospital "/>
      <sheetName val="Medical "/>
      <sheetName val="DCLag"/>
      <sheetName val="Key"/>
      <sheetName val="2009 Oct Guidance SEC Format"/>
      <sheetName val="Q3 Forecast Scenarios Aud Com"/>
      <sheetName val="****"/>
      <sheetName val="Look_up"/>
      <sheetName val="&lt;Overview &amp; Legend&gt;"/>
      <sheetName val="Schedule 1-E A"/>
      <sheetName val="Control"/>
      <sheetName val="Jul PPD"/>
      <sheetName val="Plan Cost Centers- Final  "/>
      <sheetName val="Revenue"/>
      <sheetName val="Exhibit II"/>
      <sheetName val="INDEX"/>
      <sheetName val="Appendix A-Region"/>
      <sheetName val="Lookups"/>
      <sheetName val="June 17"/>
      <sheetName val="#19A-R2, 3 Mos w 0 (Acute)"/>
      <sheetName val="hiddenSheet"/>
      <sheetName val="HS"/>
      <sheetName val="HS Copy LAW"/>
      <sheetName val="HS (2)"/>
      <sheetName val="Sum with Factors"/>
      <sheetName val="Defined Input Options"/>
      <sheetName val="Dropdown_Ctrls"/>
      <sheetName val="Options"/>
      <sheetName val="RDO_Non-Expansion_PH COAs"/>
      <sheetName val="B - Medi-Cal Income Statement"/>
      <sheetName val="Rating Regions by HP"/>
      <sheetName val="Admin Expense Projections"/>
      <sheetName val="YTD  (2)"/>
      <sheetName val="Graph Builder"/>
      <sheetName val="HIDE"/>
      <sheetName val="Hospital_"/>
      <sheetName val="Medical_"/>
      <sheetName val="2009_Oct_Guidance_SEC_Format"/>
      <sheetName val="Q3_Forecast_Scenarios_Aud_Com"/>
      <sheetName val="&lt;Overview_&amp;_Legend&gt;"/>
      <sheetName val="Schedule_1-E_A"/>
      <sheetName val="Jul_PPD"/>
      <sheetName val="Plan_Cost_Centers-_Final__"/>
      <sheetName val="Exhibit_II"/>
      <sheetName val="Appendix_A-Region"/>
      <sheetName val="June_17"/>
      <sheetName val="#19A-R2,_3_Mos_w_0_(Acute)"/>
      <sheetName val="HS_Copy_LAW"/>
      <sheetName val="HS_(2)"/>
      <sheetName val="Sum_with_Factors"/>
      <sheetName val="Defined_Input_Options"/>
      <sheetName val="RDO_Non-Expansion_PH_COAs"/>
      <sheetName val="B_-_Medi-Cal_Income_Statement"/>
      <sheetName val="Rating_Regions_by_HP"/>
      <sheetName val="Admin_Expense_Projections"/>
      <sheetName val="cos"/>
      <sheetName val="Rx rebate"/>
      <sheetName val="rx"/>
      <sheetName val="cap2"/>
      <sheetName val="PIP"/>
      <sheetName val="VHP Maternity &amp; BHT Cost AG"/>
      <sheetName val="KP VHP KICK"/>
      <sheetName val="Hyde cap for VHP KP"/>
      <sheetName val="KP VHP CY18 recast"/>
      <sheetName val="VHP and KP capitation"/>
      <sheetName val="CBAS MSSP"/>
      <sheetName val="CHME Raw Data (2)"/>
      <sheetName val="NMT Raw"/>
      <sheetName val="VSP mms Raw data"/>
      <sheetName val="MM w AG"/>
      <sheetName val="Hospital_1"/>
      <sheetName val="Medical_1"/>
      <sheetName val="2009_Oct_Guidance_SEC_Format1"/>
      <sheetName val="Q3_Forecast_Scenarios_Aud_Com1"/>
      <sheetName val="&lt;Overview_&amp;_Legend&gt;1"/>
      <sheetName val="Schedule_1-E_A1"/>
      <sheetName val="Jul_PPD1"/>
      <sheetName val="Plan_Cost_Centers-_Final__1"/>
      <sheetName val="Exhibit_II1"/>
      <sheetName val="Appendix_A-Region1"/>
      <sheetName val="June_171"/>
      <sheetName val="#19A-R2,_3_Mos_w_0_(Acute)1"/>
      <sheetName val="HS_Copy_LAW1"/>
      <sheetName val="HS_(2)1"/>
      <sheetName val="Defined_Input_Options1"/>
      <sheetName val="Sum_with_Factors1"/>
      <sheetName val="RDO_Non-Expansion_PH_COAs1"/>
      <sheetName val="B_-_Medi-Cal_Income_Statement1"/>
      <sheetName val="Rating_Regions_by_HP1"/>
      <sheetName val="Admin_Expense_Projections1"/>
      <sheetName val="YTD__(2)"/>
      <sheetName val="Graph_Builder"/>
      <sheetName val="Rx_rebate"/>
      <sheetName val="VHP_Maternity_&amp;_BHT_Cost_AG"/>
      <sheetName val="KP_VHP_KICK"/>
      <sheetName val="Hyde_cap_for_VHP_KP"/>
      <sheetName val="KP_VHP_CY18_recast"/>
      <sheetName val="VHP_and_KP_capitation"/>
      <sheetName val="CBAS_MSSP"/>
      <sheetName val="CHME_Raw_Data_(2)"/>
      <sheetName val="NMT_Raw"/>
      <sheetName val="VSP_mms_Raw_data"/>
      <sheetName val="MM_w_AG"/>
      <sheetName val="Hospital_2"/>
      <sheetName val="Medical_2"/>
      <sheetName val="2009_Oct_Guidance_SEC_Format2"/>
      <sheetName val="Q3_Forecast_Scenarios_Aud_Com2"/>
      <sheetName val="&lt;Overview_&amp;_Legend&gt;2"/>
      <sheetName val="Schedule_1-E_A2"/>
      <sheetName val="Jul_PPD2"/>
      <sheetName val="Plan_Cost_Centers-_Final__2"/>
      <sheetName val="Exhibit_II2"/>
      <sheetName val="Appendix_A-Region2"/>
      <sheetName val="June_172"/>
      <sheetName val="#19A-R2,_3_Mos_w_0_(Acute)2"/>
      <sheetName val="HS_Copy_LAW2"/>
      <sheetName val="HS_(2)2"/>
      <sheetName val="Sum_with_Factors2"/>
      <sheetName val="Defined_Input_Options2"/>
      <sheetName val="RDO_Non-Expansion_PH_COAs2"/>
      <sheetName val="B_-_Medi-Cal_Income_Statement2"/>
      <sheetName val="Rating_Regions_by_HP2"/>
      <sheetName val="Admin_Expense_Projections2"/>
      <sheetName val="YTD__(2)1"/>
      <sheetName val="Graph_Builder1"/>
      <sheetName val="Rx_rebate1"/>
      <sheetName val="VHP_Maternity_&amp;_BHT_Cost_AG1"/>
      <sheetName val="KP_VHP_KICK1"/>
      <sheetName val="Hyde_cap_for_VHP_KP1"/>
      <sheetName val="KP_VHP_CY18_recast1"/>
      <sheetName val="VHP_and_KP_capitation1"/>
      <sheetName val="CBAS_MSSP1"/>
      <sheetName val="CHME_Raw_Data_(2)1"/>
      <sheetName val="NMT_Raw1"/>
      <sheetName val="VSP_mms_Raw_data1"/>
      <sheetName val="MM_w_AG1"/>
    </sheetNames>
    <sheetDataSet>
      <sheetData sheetId="0" refreshError="1"/>
      <sheetData sheetId="1" refreshError="1">
        <row r="1">
          <cell r="AA1" t="str">
            <v>Graph Ranges for Monthly PMPM</v>
          </cell>
        </row>
        <row r="5"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</row>
        <row r="6">
          <cell r="AC6" t="e">
            <v>#REF!</v>
          </cell>
          <cell r="AE6" t="e">
            <v>#REF!</v>
          </cell>
          <cell r="AG6" t="e">
            <v>#REF!</v>
          </cell>
          <cell r="AI6" t="e">
            <v>#REF!</v>
          </cell>
          <cell r="AK6" t="e">
            <v>#REF!</v>
          </cell>
          <cell r="AM6" t="e">
            <v>#REF!</v>
          </cell>
          <cell r="AO6" t="e">
            <v>#REF!</v>
          </cell>
        </row>
        <row r="10"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</row>
        <row r="15"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</row>
        <row r="20"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</row>
        <row r="25"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</row>
        <row r="30">
          <cell r="AC30" t="e">
            <v>#REF!</v>
          </cell>
          <cell r="AD30" t="e">
            <v>#REF!</v>
          </cell>
          <cell r="AE30" t="e">
            <v>#REF!</v>
          </cell>
          <cell r="AF30" t="e">
            <v>#REF!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  <cell r="AK30" t="e">
            <v>#REF!</v>
          </cell>
          <cell r="AL30" t="e">
            <v>#REF!</v>
          </cell>
          <cell r="AM30" t="e">
            <v>#REF!</v>
          </cell>
          <cell r="AN30" t="e">
            <v>#REF!</v>
          </cell>
          <cell r="AO30" t="e">
            <v>#REF!</v>
          </cell>
        </row>
        <row r="35">
          <cell r="AC35" t="e">
            <v>#REF!</v>
          </cell>
          <cell r="AD35" t="e">
            <v>#REF!</v>
          </cell>
          <cell r="AE35" t="e">
            <v>#REF!</v>
          </cell>
          <cell r="AF35" t="e">
            <v>#REF!</v>
          </cell>
          <cell r="AG35" t="e">
            <v>#REF!</v>
          </cell>
          <cell r="AH35" t="e">
            <v>#REF!</v>
          </cell>
          <cell r="AI35" t="e">
            <v>#REF!</v>
          </cell>
          <cell r="AJ35" t="e">
            <v>#REF!</v>
          </cell>
          <cell r="AK35" t="e">
            <v>#REF!</v>
          </cell>
          <cell r="AL35" t="e">
            <v>#REF!</v>
          </cell>
          <cell r="AM35" t="e">
            <v>#REF!</v>
          </cell>
          <cell r="AN35" t="e">
            <v>#REF!</v>
          </cell>
          <cell r="AO35" t="e">
            <v>#REF!</v>
          </cell>
        </row>
        <row r="40"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</row>
        <row r="45"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</row>
        <row r="49"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</row>
        <row r="51">
          <cell r="AF51">
            <v>226</v>
          </cell>
          <cell r="AG51">
            <v>208</v>
          </cell>
          <cell r="AH51">
            <v>206</v>
          </cell>
          <cell r="AI51">
            <v>236</v>
          </cell>
          <cell r="AJ51">
            <v>236</v>
          </cell>
          <cell r="AK51">
            <v>255</v>
          </cell>
          <cell r="AL51">
            <v>270</v>
          </cell>
          <cell r="AM51">
            <v>260</v>
          </cell>
          <cell r="AN51">
            <v>240</v>
          </cell>
          <cell r="AO51">
            <v>241</v>
          </cell>
        </row>
        <row r="57">
          <cell r="AA57" t="str">
            <v>JAN94</v>
          </cell>
          <cell r="AC57">
            <v>10241</v>
          </cell>
          <cell r="AE57">
            <v>2789</v>
          </cell>
          <cell r="AF57">
            <v>2731</v>
          </cell>
          <cell r="AG57">
            <v>1205</v>
          </cell>
          <cell r="AH57">
            <v>5982</v>
          </cell>
          <cell r="AI57">
            <v>10147</v>
          </cell>
        </row>
        <row r="58">
          <cell r="AA58" t="str">
            <v>FEB94</v>
          </cell>
          <cell r="AC58">
            <v>9328</v>
          </cell>
          <cell r="AE58">
            <v>1973</v>
          </cell>
          <cell r="AF58">
            <v>2040</v>
          </cell>
          <cell r="AG58">
            <v>880</v>
          </cell>
          <cell r="AH58">
            <v>3808</v>
          </cell>
          <cell r="AI58">
            <v>9716</v>
          </cell>
        </row>
        <row r="59">
          <cell r="AA59" t="str">
            <v>MAR94</v>
          </cell>
          <cell r="AC59">
            <v>9893</v>
          </cell>
          <cell r="AE59">
            <v>2368</v>
          </cell>
          <cell r="AF59">
            <v>2443</v>
          </cell>
          <cell r="AG59">
            <v>879</v>
          </cell>
          <cell r="AH59">
            <v>6234</v>
          </cell>
          <cell r="AI59">
            <v>10920</v>
          </cell>
        </row>
        <row r="60">
          <cell r="AA60" t="str">
            <v>APR94</v>
          </cell>
          <cell r="AC60">
            <v>8820</v>
          </cell>
          <cell r="AE60">
            <v>1666</v>
          </cell>
          <cell r="AF60">
            <v>2093</v>
          </cell>
          <cell r="AG60">
            <v>884</v>
          </cell>
          <cell r="AH60">
            <v>5321</v>
          </cell>
          <cell r="AI60">
            <v>9095</v>
          </cell>
        </row>
        <row r="61">
          <cell r="AA61" t="str">
            <v>MAY94</v>
          </cell>
          <cell r="AC61">
            <v>9511</v>
          </cell>
          <cell r="AE61">
            <v>2634</v>
          </cell>
          <cell r="AF61">
            <v>2544</v>
          </cell>
          <cell r="AG61">
            <v>1031</v>
          </cell>
          <cell r="AH61">
            <v>4468</v>
          </cell>
          <cell r="AI61">
            <v>9335</v>
          </cell>
        </row>
        <row r="62">
          <cell r="AA62" t="str">
            <v>JUN 94</v>
          </cell>
          <cell r="AC62">
            <v>7869</v>
          </cell>
          <cell r="AE62">
            <v>1816</v>
          </cell>
          <cell r="AF62">
            <v>1926</v>
          </cell>
          <cell r="AG62">
            <v>822</v>
          </cell>
          <cell r="AH62">
            <v>3867</v>
          </cell>
          <cell r="AI62">
            <v>6315</v>
          </cell>
        </row>
        <row r="63">
          <cell r="AA63" t="str">
            <v>JUL 94</v>
          </cell>
          <cell r="AC63">
            <v>7126</v>
          </cell>
          <cell r="AE63">
            <v>2482</v>
          </cell>
          <cell r="AF63">
            <v>1711</v>
          </cell>
          <cell r="AG63">
            <v>593</v>
          </cell>
          <cell r="AH63">
            <v>4096</v>
          </cell>
          <cell r="AI63">
            <v>9250</v>
          </cell>
        </row>
        <row r="64">
          <cell r="AA64" t="str">
            <v>AUG 94</v>
          </cell>
          <cell r="AC64">
            <v>10416</v>
          </cell>
          <cell r="AE64">
            <v>2093</v>
          </cell>
          <cell r="AF64">
            <v>1949</v>
          </cell>
          <cell r="AG64">
            <v>1068</v>
          </cell>
          <cell r="AH64">
            <v>3154</v>
          </cell>
          <cell r="AI64">
            <v>16101</v>
          </cell>
        </row>
        <row r="65">
          <cell r="AA65" t="str">
            <v>SEP94</v>
          </cell>
          <cell r="AC65">
            <v>4620</v>
          </cell>
          <cell r="AE65">
            <v>1280</v>
          </cell>
          <cell r="AF65">
            <v>1188</v>
          </cell>
          <cell r="AG65">
            <v>464</v>
          </cell>
          <cell r="AH65">
            <v>201</v>
          </cell>
          <cell r="AI65">
            <v>7083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Key"/>
      <sheetName val="Settings"/>
      <sheetName val="Macro"/>
      <sheetName val="Macro Documentation"/>
      <sheetName val="Maternity COS"/>
      <sheetName val="Maternity COA"/>
      <sheetName val="Base Deliveries"/>
      <sheetName val="Display MMs"/>
      <sheetName val="Sum - Plan Specific Paste"/>
      <sheetName val="Sum - Cnty RAR Summary"/>
      <sheetName val="COHS Previous Rates"/>
      <sheetName val="Sum - Blended"/>
      <sheetName val="Sum - Add-on Details Paste"/>
      <sheetName val="Sum - Add-Ons Paste"/>
      <sheetName val="ICFDD Paste "/>
      <sheetName val="Data Calc COS Rollups"/>
      <sheetName val="Data Calc COA Rollups"/>
      <sheetName val="KFH_SAC MH Add-on Paste"/>
      <sheetName val="PC Impacts"/>
      <sheetName val="Base Data Paste"/>
      <sheetName val="WCM Paste"/>
      <sheetName val="PEAch Chart Table"/>
      <sheetName val="Deliverable Macro"/>
      <sheetName val="RDT to Base Crosswalk"/>
      <sheetName val="Sum - Plan Specific - 12 M"/>
      <sheetName val="Sum - Plan Specific - 6 M"/>
      <sheetName val="Sum - County Average - 12 M"/>
      <sheetName val="Sum - Blended Rate - 12 M"/>
      <sheetName val="ICF-DD Increment"/>
      <sheetName val="KFH_SAC MH Add-on"/>
      <sheetName val="CRCS Sheet"/>
      <sheetName val="County CRCS Sheet"/>
      <sheetName val="Two-Plan CRCS"/>
      <sheetName val="COHS CRCS"/>
      <sheetName val="GMC (Regional) CRCS"/>
      <sheetName val="GMC (SAC &amp; SDI) CRCS"/>
      <sheetName val="AET_UHC CRCS"/>
      <sheetName val="All Plans CRCS"/>
      <sheetName val="Base Data Adjustments"/>
      <sheetName val="PEACh"/>
      <sheetName val="RAR"/>
      <sheetName val="CHECKS"/>
      <sheetName val="Sum - Add-on Details"/>
      <sheetName val="Sum - Blended Rate - 12 M "/>
      <sheetName val="Acuity Factors"/>
      <sheetName val="2019-20 Non-340B"/>
      <sheetName val="2019-20 - 340B"/>
      <sheetName val="19-20 Display Model 2019.09.06"/>
      <sheetName val="General"/>
    </sheetNames>
    <sheetDataSet>
      <sheetData sheetId="0" refreshError="1"/>
      <sheetData sheetId="1" refreshError="1"/>
      <sheetData sheetId="2">
        <row r="2">
          <cell r="C2" t="str">
            <v>SFY 18-19</v>
          </cell>
          <cell r="G2" t="str">
            <v>PHC_NOR</v>
          </cell>
          <cell r="I2" t="str">
            <v>Partnership North</v>
          </cell>
          <cell r="J2" t="str">
            <v>COHS</v>
          </cell>
        </row>
        <row r="4">
          <cell r="D4" t="str">
            <v>Lower Bound</v>
          </cell>
          <cell r="E4" t="str">
            <v>Midpoint</v>
          </cell>
          <cell r="F4" t="str">
            <v>Upper Bound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Key"/>
      <sheetName val="Settings"/>
      <sheetName val="Macro"/>
      <sheetName val="Macro Documentation"/>
      <sheetName val="Maternity COS"/>
      <sheetName val="Maternity COA"/>
      <sheetName val="Base Deliveries"/>
      <sheetName val="Display MMs"/>
      <sheetName val="Sum - Plan Specific Paste"/>
      <sheetName val="Sum - Cnty RAR Summary"/>
      <sheetName val="COHS Previous Rates"/>
      <sheetName val="Sum - Blended"/>
      <sheetName val="Sum - Add-on Details Paste"/>
      <sheetName val="Sum - Add-Ons Paste"/>
      <sheetName val="ICFDD Paste "/>
      <sheetName val="Data Calc COS Rollups"/>
      <sheetName val="Data Calc COA Rollups"/>
      <sheetName val="KFH_SAC MH Add-on Paste"/>
      <sheetName val="PC Impacts"/>
      <sheetName val="Base Data Paste"/>
      <sheetName val="WCM Paste"/>
      <sheetName val="PEAch Chart Table"/>
      <sheetName val="Deliverable Macro"/>
      <sheetName val="RDT to Base Crosswalk"/>
      <sheetName val="Sum - Plan Specific - 12 M"/>
      <sheetName val="Sum - Plan Specific - 6 M"/>
      <sheetName val="Sum - County Average - 12 M"/>
      <sheetName val="Sum - Blended Rate - 12 M"/>
      <sheetName val="ICF-DD Increment"/>
      <sheetName val="KFH_SAC MH Add-on"/>
      <sheetName val="CRCS Sheet"/>
      <sheetName val="County CRCS Sheet"/>
      <sheetName val="Two-Plan CRCS"/>
      <sheetName val="COHS CRCS"/>
      <sheetName val="GMC (Regional) CRCS"/>
      <sheetName val="GMC (SAC &amp; SDI) CRCS"/>
      <sheetName val="AET_UHC CRCS"/>
      <sheetName val="All Plans CRCS"/>
      <sheetName val="Base Data Adjustments"/>
      <sheetName val="PEACh"/>
      <sheetName val="RAR"/>
      <sheetName val="CHECKS"/>
      <sheetName val="Sum - Add-on Details"/>
      <sheetName val="Sum - Blended Rate - 12 M "/>
      <sheetName val="Acuity Factors"/>
      <sheetName val="2019-20 Non-340B"/>
      <sheetName val="2019-20 - 340B"/>
      <sheetName val="19-20 Display Model 2019.09.06"/>
    </sheetNames>
    <sheetDataSet>
      <sheetData sheetId="0" refreshError="1"/>
      <sheetData sheetId="1" refreshError="1"/>
      <sheetData sheetId="2">
        <row r="2">
          <cell r="C2" t="str">
            <v>SFY 18-19</v>
          </cell>
          <cell r="G2" t="str">
            <v>PHC_NOR</v>
          </cell>
          <cell r="I2" t="str">
            <v>Partnership North</v>
          </cell>
          <cell r="J2" t="str">
            <v>COHS</v>
          </cell>
        </row>
        <row r="4">
          <cell r="D4" t="str">
            <v>Lower Bound</v>
          </cell>
          <cell r="E4" t="str">
            <v>Midpoint</v>
          </cell>
          <cell r="F4" t="str">
            <v>Upper Bound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2351B-420A-421E-98E0-ECA13ABCC56A}">
  <sheetPr>
    <tabColor rgb="FF92D050"/>
  </sheetPr>
  <dimension ref="A1:I40"/>
  <sheetViews>
    <sheetView zoomScaleNormal="100" zoomScaleSheetLayoutView="100" workbookViewId="0">
      <selection activeCell="F9" sqref="F9"/>
    </sheetView>
  </sheetViews>
  <sheetFormatPr defaultColWidth="0" defaultRowHeight="19.2" zeroHeight="1"/>
  <cols>
    <col min="1" max="1" width="8.88671875" style="1" customWidth="1"/>
    <col min="2" max="2" width="32.5546875" style="1" customWidth="1"/>
    <col min="3" max="4" width="20.5546875" style="1" customWidth="1"/>
    <col min="5" max="5" width="16.5546875" style="1" customWidth="1"/>
    <col min="6" max="6" width="36.109375" style="1" customWidth="1"/>
    <col min="7" max="7" width="57.5546875" style="1" hidden="1"/>
    <col min="8" max="9" width="0" style="1" hidden="1"/>
    <col min="10" max="16384" width="8.88671875" style="1" hidden="1"/>
  </cols>
  <sheetData>
    <row r="1" spans="1:9">
      <c r="A1" s="19" t="s">
        <v>39</v>
      </c>
      <c r="C1" s="2"/>
      <c r="D1" s="2"/>
      <c r="E1" s="2"/>
      <c r="F1" s="2"/>
    </row>
    <row r="2" spans="1:9">
      <c r="B2" s="20" t="s">
        <v>25</v>
      </c>
      <c r="C2" s="17"/>
      <c r="D2" s="17"/>
      <c r="E2" s="17"/>
      <c r="F2" s="17"/>
    </row>
    <row r="3" spans="1:9" ht="21" customHeight="1">
      <c r="B3" s="21" t="s">
        <v>31</v>
      </c>
      <c r="C3" s="18"/>
      <c r="D3" s="18"/>
      <c r="E3" s="18"/>
      <c r="F3" s="18"/>
    </row>
    <row r="4" spans="1:9" ht="72" customHeight="1">
      <c r="B4" s="22" t="s">
        <v>0</v>
      </c>
      <c r="C4" s="23" t="s">
        <v>1</v>
      </c>
      <c r="D4" s="23" t="s">
        <v>2</v>
      </c>
      <c r="E4" s="23" t="s">
        <v>36</v>
      </c>
      <c r="F4" s="23" t="s">
        <v>3</v>
      </c>
    </row>
    <row r="5" spans="1:9">
      <c r="B5" s="24" t="s">
        <v>4</v>
      </c>
      <c r="C5" s="25">
        <v>1790968296.4122117</v>
      </c>
      <c r="D5" s="25">
        <v>1881104023.4122117</v>
      </c>
      <c r="E5" s="26">
        <v>0.95208360309787698</v>
      </c>
      <c r="F5" s="27">
        <v>4186201</v>
      </c>
      <c r="G5" s="3"/>
      <c r="H5" s="3"/>
      <c r="I5" s="4"/>
    </row>
    <row r="6" spans="1:9">
      <c r="B6" s="24" t="s">
        <v>5</v>
      </c>
      <c r="C6" s="28">
        <v>3520309963.7051935</v>
      </c>
      <c r="D6" s="28">
        <v>4127300478.0838437</v>
      </c>
      <c r="E6" s="29">
        <v>0.85293280254204951</v>
      </c>
      <c r="F6" s="30">
        <v>12816558.369999999</v>
      </c>
      <c r="G6" s="3"/>
      <c r="H6" s="3"/>
      <c r="I6" s="4"/>
    </row>
    <row r="7" spans="1:9">
      <c r="B7" s="24" t="s">
        <v>6</v>
      </c>
      <c r="C7" s="28">
        <v>207726780.39024734</v>
      </c>
      <c r="D7" s="28">
        <v>267222734.09132743</v>
      </c>
      <c r="E7" s="29">
        <v>0.77735444589551117</v>
      </c>
      <c r="F7" s="30">
        <v>788947</v>
      </c>
      <c r="G7" s="3"/>
      <c r="H7" s="3"/>
      <c r="I7" s="4"/>
    </row>
    <row r="8" spans="1:9">
      <c r="B8" s="24" t="s">
        <v>7</v>
      </c>
      <c r="C8" s="28">
        <v>8412623.1406276952</v>
      </c>
      <c r="D8" s="28">
        <v>13031089.370627696</v>
      </c>
      <c r="E8" s="29">
        <v>0.71058095653843756</v>
      </c>
      <c r="F8" s="30">
        <v>10093</v>
      </c>
      <c r="G8" s="3"/>
      <c r="H8" s="3"/>
      <c r="I8" s="4"/>
    </row>
    <row r="9" spans="1:9">
      <c r="B9" s="24" t="s">
        <v>8</v>
      </c>
      <c r="C9" s="28">
        <v>729216611.27028453</v>
      </c>
      <c r="D9" s="28">
        <v>848436269.0567348</v>
      </c>
      <c r="E9" s="29">
        <v>0.85948307240684674</v>
      </c>
      <c r="F9" s="30">
        <v>1795516</v>
      </c>
      <c r="G9" s="5"/>
      <c r="H9" s="3"/>
      <c r="I9" s="4"/>
    </row>
    <row r="10" spans="1:9">
      <c r="B10" s="24" t="s">
        <v>9</v>
      </c>
      <c r="C10" s="28">
        <v>3942135710.9528584</v>
      </c>
      <c r="D10" s="28">
        <v>4432092254.3132334</v>
      </c>
      <c r="E10" s="29">
        <v>0.88945253951256142</v>
      </c>
      <c r="F10" s="30">
        <v>11523886</v>
      </c>
      <c r="G10" s="5"/>
      <c r="H10" s="3"/>
      <c r="I10" s="4"/>
    </row>
    <row r="11" spans="1:9">
      <c r="B11" s="24" t="s">
        <v>28</v>
      </c>
      <c r="C11" s="28">
        <v>1879262236.7629225</v>
      </c>
      <c r="D11" s="28">
        <v>2090717559.3046217</v>
      </c>
      <c r="E11" s="29">
        <v>0.89885992892697097</v>
      </c>
      <c r="F11" s="30">
        <v>5047051</v>
      </c>
      <c r="G11" s="5"/>
      <c r="H11" s="3"/>
      <c r="I11" s="4"/>
    </row>
    <row r="12" spans="1:9">
      <c r="B12" s="24" t="s">
        <v>10</v>
      </c>
      <c r="C12" s="28">
        <v>1417106595.2722232</v>
      </c>
      <c r="D12" s="28">
        <v>1545570028.7213514</v>
      </c>
      <c r="E12" s="29">
        <v>0.91688281277335204</v>
      </c>
      <c r="F12" s="30">
        <v>3190167</v>
      </c>
      <c r="G12" s="5"/>
      <c r="H12" s="3"/>
      <c r="I12" s="4"/>
    </row>
    <row r="13" spans="1:9">
      <c r="B13" s="24" t="s">
        <v>11</v>
      </c>
      <c r="C13" s="28">
        <v>1034179969.3</v>
      </c>
      <c r="D13" s="28">
        <v>1166574267.1700001</v>
      </c>
      <c r="E13" s="29">
        <v>0.88649999999999995</v>
      </c>
      <c r="F13" s="30">
        <v>2786305</v>
      </c>
      <c r="G13" s="5"/>
      <c r="H13" s="3"/>
      <c r="I13" s="4"/>
    </row>
    <row r="14" spans="1:9">
      <c r="B14" s="24" t="s">
        <v>12</v>
      </c>
      <c r="C14" s="28">
        <v>1403938198.74</v>
      </c>
      <c r="D14" s="28">
        <v>1789729344.53</v>
      </c>
      <c r="E14" s="31">
        <v>0.78439999999999999</v>
      </c>
      <c r="F14" s="30">
        <v>4581593</v>
      </c>
      <c r="G14" s="5"/>
      <c r="H14" s="3"/>
      <c r="I14" s="4"/>
    </row>
    <row r="15" spans="1:9">
      <c r="B15" s="24" t="s">
        <v>13</v>
      </c>
      <c r="C15" s="28">
        <v>997504698.73623395</v>
      </c>
      <c r="D15" s="28">
        <v>1176364505.5795515</v>
      </c>
      <c r="E15" s="29">
        <v>0.84795545428735974</v>
      </c>
      <c r="F15" s="30">
        <v>3276710</v>
      </c>
      <c r="G15" s="5"/>
      <c r="H15" s="3"/>
      <c r="I15" s="4"/>
    </row>
    <row r="16" spans="1:9">
      <c r="B16" s="24" t="s">
        <v>14</v>
      </c>
      <c r="C16" s="28">
        <v>1547496728.4161432</v>
      </c>
      <c r="D16" s="28">
        <v>1636001489.4370387</v>
      </c>
      <c r="E16" s="29">
        <v>0.94590178456906493</v>
      </c>
      <c r="F16" s="30">
        <v>5675594</v>
      </c>
      <c r="H16" s="3"/>
      <c r="I16" s="4"/>
    </row>
    <row r="17" spans="2:9">
      <c r="B17" s="24" t="s">
        <v>15</v>
      </c>
      <c r="C17" s="28">
        <v>1138022432.8249018</v>
      </c>
      <c r="D17" s="28">
        <v>1341790921.8536198</v>
      </c>
      <c r="E17" s="29">
        <v>0.84813692974817445</v>
      </c>
      <c r="F17" s="30">
        <v>3013347</v>
      </c>
      <c r="H17" s="3"/>
      <c r="I17" s="4"/>
    </row>
    <row r="18" spans="2:9">
      <c r="B18" s="24" t="s">
        <v>35</v>
      </c>
      <c r="C18" s="28">
        <v>6733870301.9216995</v>
      </c>
      <c r="D18" s="28">
        <v>7596141869.0460825</v>
      </c>
      <c r="E18" s="29">
        <v>0.88648558939662536</v>
      </c>
      <c r="F18" s="30">
        <v>22699703</v>
      </c>
      <c r="H18" s="3"/>
      <c r="I18" s="4"/>
    </row>
    <row r="19" spans="2:9">
      <c r="B19" s="24" t="s">
        <v>34</v>
      </c>
      <c r="C19" s="28">
        <v>1613219399.2213097</v>
      </c>
      <c r="D19" s="28">
        <v>1876990688.7065058</v>
      </c>
      <c r="E19" s="29">
        <v>0.85947117848146104</v>
      </c>
      <c r="F19" s="30">
        <v>5390605</v>
      </c>
      <c r="G19" s="5"/>
      <c r="H19" s="3"/>
      <c r="I19" s="4"/>
    </row>
    <row r="20" spans="2:9">
      <c r="B20" s="24" t="s">
        <v>16</v>
      </c>
      <c r="C20" s="28">
        <v>840164380.35167086</v>
      </c>
      <c r="D20" s="28">
        <v>985318834.31014478</v>
      </c>
      <c r="E20" s="29">
        <v>0.85268275719087261</v>
      </c>
      <c r="F20" s="30">
        <v>1801041</v>
      </c>
      <c r="G20" s="5"/>
      <c r="H20" s="3"/>
      <c r="I20" s="4"/>
    </row>
    <row r="21" spans="2:9">
      <c r="B21" s="24" t="s">
        <v>17</v>
      </c>
      <c r="C21" s="28">
        <v>7058199879.1130772</v>
      </c>
      <c r="D21" s="28">
        <v>7556106017.1127996</v>
      </c>
      <c r="E21" s="29">
        <v>0.93410545896628738</v>
      </c>
      <c r="F21" s="30">
        <v>19942893</v>
      </c>
      <c r="G21" s="5"/>
      <c r="H21" s="3"/>
      <c r="I21" s="4"/>
    </row>
    <row r="22" spans="2:9">
      <c r="B22" s="24" t="s">
        <v>18</v>
      </c>
      <c r="C22" s="28">
        <v>970476146.36117423</v>
      </c>
      <c r="D22" s="28">
        <v>919342538.90033603</v>
      </c>
      <c r="E22" s="29">
        <v>1.0556197557463198</v>
      </c>
      <c r="F22" s="30">
        <v>2634598</v>
      </c>
      <c r="G22" s="5"/>
      <c r="H22" s="3"/>
      <c r="I22" s="4"/>
    </row>
    <row r="23" spans="2:9">
      <c r="B23" s="24" t="s">
        <v>19</v>
      </c>
      <c r="C23" s="28">
        <v>1425771916.3499999</v>
      </c>
      <c r="D23" s="28">
        <v>1507918615.75</v>
      </c>
      <c r="E23" s="29">
        <v>0.94550000000000001</v>
      </c>
      <c r="F23" s="30">
        <v>4389034</v>
      </c>
      <c r="G23" s="5"/>
      <c r="H23" s="3"/>
      <c r="I23" s="4"/>
    </row>
    <row r="24" spans="2:9">
      <c r="B24" s="24" t="s">
        <v>20</v>
      </c>
      <c r="C24" s="28">
        <v>11457845925.879442</v>
      </c>
      <c r="D24" s="28">
        <v>12991163061.958454</v>
      </c>
      <c r="E24" s="29">
        <v>0.88197229695553836</v>
      </c>
      <c r="F24" s="30">
        <v>32262773</v>
      </c>
      <c r="G24" s="5"/>
      <c r="H24" s="3"/>
      <c r="I24" s="4"/>
    </row>
    <row r="25" spans="2:9">
      <c r="B25" s="24" t="s">
        <v>21</v>
      </c>
      <c r="C25" s="28">
        <v>1819375440.7923892</v>
      </c>
      <c r="D25" s="28">
        <v>2195659408.4458413</v>
      </c>
      <c r="E25" s="29">
        <v>0.82862370811882968</v>
      </c>
      <c r="F25" s="30">
        <v>6852789</v>
      </c>
      <c r="G25" s="5"/>
      <c r="H25" s="3"/>
      <c r="I25" s="4"/>
    </row>
    <row r="26" spans="2:9">
      <c r="B26" s="24" t="s">
        <v>22</v>
      </c>
      <c r="C26" s="28">
        <v>3504360215.1351714</v>
      </c>
      <c r="D26" s="28">
        <v>3957372816.8947158</v>
      </c>
      <c r="E26" s="29">
        <v>0.88552693346819522</v>
      </c>
      <c r="F26" s="30">
        <v>8227019</v>
      </c>
      <c r="G26" s="5"/>
      <c r="H26" s="3"/>
      <c r="I26" s="4"/>
    </row>
    <row r="27" spans="2:9">
      <c r="B27" s="24" t="s">
        <v>23</v>
      </c>
      <c r="C27" s="28">
        <v>1831412413.0171285</v>
      </c>
      <c r="D27" s="28">
        <v>1927432881.0526168</v>
      </c>
      <c r="E27" s="29">
        <v>0.95018219883068022</v>
      </c>
      <c r="F27" s="30">
        <v>3961788</v>
      </c>
      <c r="G27" s="5"/>
      <c r="H27" s="3"/>
      <c r="I27" s="4"/>
    </row>
    <row r="28" spans="2:9">
      <c r="B28" s="24" t="s">
        <v>24</v>
      </c>
      <c r="C28" s="28">
        <v>1142818868.8291278</v>
      </c>
      <c r="D28" s="28">
        <v>1308077522.8894832</v>
      </c>
      <c r="E28" s="29">
        <v>0.87366295103419667</v>
      </c>
      <c r="F28" s="30">
        <v>2191343</v>
      </c>
      <c r="G28" s="5"/>
      <c r="H28" s="3"/>
      <c r="I28" s="4"/>
    </row>
    <row r="29" spans="2:9">
      <c r="B29" s="32" t="s">
        <v>30</v>
      </c>
      <c r="C29" s="33">
        <f>SUM(C5:C28)</f>
        <v>58013795732.896027</v>
      </c>
      <c r="D29" s="33">
        <f>SUM(D5:D28)</f>
        <v>65137459219.991135</v>
      </c>
      <c r="E29" s="34">
        <f>C29/D29</f>
        <v>0.89063645447029027</v>
      </c>
      <c r="F29" s="35">
        <f>SUM(F5:F28)</f>
        <v>169045554.37</v>
      </c>
      <c r="G29" s="3"/>
      <c r="H29" s="3"/>
      <c r="I29" s="4"/>
    </row>
    <row r="30" spans="2:9" hidden="1">
      <c r="B30" s="6"/>
      <c r="C30" s="7"/>
      <c r="D30" s="7"/>
      <c r="E30" s="8"/>
      <c r="F30" s="9"/>
      <c r="H30" s="3"/>
      <c r="I30" s="4"/>
    </row>
    <row r="31" spans="2:9">
      <c r="B31" s="36" t="s">
        <v>26</v>
      </c>
    </row>
    <row r="32" spans="2:9">
      <c r="B32" s="37" t="s">
        <v>38</v>
      </c>
    </row>
    <row r="33" spans="2:6">
      <c r="B33" s="37" t="s">
        <v>27</v>
      </c>
    </row>
    <row r="34" spans="2:6">
      <c r="B34" s="37" t="s">
        <v>32</v>
      </c>
    </row>
    <row r="35" spans="2:6">
      <c r="B35" s="37" t="s">
        <v>37</v>
      </c>
    </row>
    <row r="40" spans="2:6" hidden="1">
      <c r="C40" s="11"/>
      <c r="D40" s="11"/>
      <c r="E40" s="11"/>
      <c r="F40" s="11"/>
    </row>
  </sheetData>
  <sheetProtection sheet="1" objects="1" scenarios="1" selectLockedCells="1"/>
  <printOptions horizontalCentered="1"/>
  <pageMargins left="0.25" right="0.25" top="0.75" bottom="0.75" header="0.3" footer="0.3"/>
  <pageSetup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13C8B-976F-4CF6-B0A7-0325C9BB2D45}">
  <sheetPr>
    <tabColor rgb="FF92D050"/>
  </sheetPr>
  <dimension ref="A1:I11"/>
  <sheetViews>
    <sheetView zoomScaleNormal="100" zoomScaleSheetLayoutView="100" workbookViewId="0">
      <selection activeCell="C5" sqref="C5"/>
    </sheetView>
  </sheetViews>
  <sheetFormatPr defaultColWidth="0" defaultRowHeight="19.2" zeroHeight="1"/>
  <cols>
    <col min="1" max="1" width="8.88671875" style="1" customWidth="1"/>
    <col min="2" max="2" width="30.21875" style="1" customWidth="1"/>
    <col min="3" max="3" width="19.5546875" style="1" customWidth="1"/>
    <col min="4" max="4" width="20.5546875" style="1" customWidth="1"/>
    <col min="5" max="5" width="16.5546875" style="1" customWidth="1"/>
    <col min="6" max="6" width="39.6640625" style="1" customWidth="1"/>
    <col min="7" max="9" width="0" style="1" hidden="1"/>
    <col min="10" max="16384" width="8.88671875" style="1" hidden="1"/>
  </cols>
  <sheetData>
    <row r="1" spans="1:9">
      <c r="A1" s="19" t="s">
        <v>39</v>
      </c>
      <c r="C1" s="2"/>
      <c r="D1" s="2"/>
      <c r="E1" s="2"/>
      <c r="F1" s="2"/>
    </row>
    <row r="2" spans="1:9">
      <c r="B2" s="20" t="s">
        <v>25</v>
      </c>
      <c r="C2" s="17"/>
      <c r="D2" s="17"/>
      <c r="E2" s="17"/>
      <c r="F2" s="17"/>
    </row>
    <row r="3" spans="1:9" ht="21" customHeight="1">
      <c r="B3" s="21" t="s">
        <v>31</v>
      </c>
      <c r="C3" s="18"/>
      <c r="D3" s="18"/>
      <c r="E3" s="18"/>
      <c r="F3" s="18"/>
    </row>
    <row r="4" spans="1:9" ht="72" customHeight="1">
      <c r="B4" s="22" t="s">
        <v>0</v>
      </c>
      <c r="C4" s="23" t="s">
        <v>1</v>
      </c>
      <c r="D4" s="23" t="s">
        <v>2</v>
      </c>
      <c r="E4" s="23" t="s">
        <v>36</v>
      </c>
      <c r="F4" s="23" t="s">
        <v>3</v>
      </c>
    </row>
    <row r="5" spans="1:9">
      <c r="B5" s="24" t="s">
        <v>29</v>
      </c>
      <c r="C5" s="38">
        <v>79906875.221203819</v>
      </c>
      <c r="D5" s="28">
        <v>85719516.791203812</v>
      </c>
      <c r="E5" s="29">
        <v>0.94618998674294363</v>
      </c>
      <c r="F5" s="30">
        <v>244928</v>
      </c>
      <c r="G5" s="3"/>
      <c r="H5" s="3"/>
      <c r="I5" s="4"/>
    </row>
    <row r="6" spans="1:9" hidden="1">
      <c r="B6" s="6"/>
      <c r="C6" s="7"/>
      <c r="D6" s="7"/>
      <c r="E6" s="8"/>
      <c r="F6" s="9"/>
      <c r="H6" s="3"/>
      <c r="I6" s="4"/>
    </row>
    <row r="7" spans="1:9">
      <c r="B7" s="36" t="s">
        <v>26</v>
      </c>
    </row>
    <row r="8" spans="1:9">
      <c r="B8" s="37" t="s">
        <v>38</v>
      </c>
    </row>
    <row r="9" spans="1:9">
      <c r="B9" s="37" t="s">
        <v>27</v>
      </c>
    </row>
    <row r="10" spans="1:9">
      <c r="B10" s="37" t="s">
        <v>32</v>
      </c>
    </row>
    <row r="11" spans="1:9">
      <c r="B11" s="37" t="s">
        <v>37</v>
      </c>
    </row>
  </sheetData>
  <sheetProtection sheet="1" objects="1" scenarios="1" selectLockedCells="1"/>
  <printOptions horizontalCentered="1"/>
  <pageMargins left="0.25" right="0.25" top="0.75" bottom="0.75" header="0.3" footer="0.3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03F70-E86B-4C0E-8C07-8A5CE360EA0A}">
  <sheetPr>
    <tabColor rgb="FF92D050"/>
  </sheetPr>
  <dimension ref="A1:K36"/>
  <sheetViews>
    <sheetView tabSelected="1" topLeftCell="A21" zoomScaleNormal="100" zoomScaleSheetLayoutView="100" workbookViewId="0">
      <selection activeCell="B32" sqref="B32:B36"/>
    </sheetView>
  </sheetViews>
  <sheetFormatPr defaultColWidth="0" defaultRowHeight="19.2" zeroHeight="1"/>
  <cols>
    <col min="1" max="1" width="8.88671875" style="1" customWidth="1"/>
    <col min="2" max="2" width="32.5546875" style="1" customWidth="1"/>
    <col min="3" max="4" width="20.5546875" style="1" customWidth="1"/>
    <col min="5" max="6" width="16.5546875" style="1" customWidth="1"/>
    <col min="7" max="8" width="20.33203125" style="1" hidden="1"/>
    <col min="9" max="9" width="8.88671875" style="1" hidden="1"/>
    <col min="10" max="10" width="11" style="1" hidden="1"/>
    <col min="11" max="11" width="12" style="1" hidden="1"/>
    <col min="12" max="16384" width="8.88671875" style="1" hidden="1"/>
  </cols>
  <sheetData>
    <row r="1" spans="1:9">
      <c r="A1" s="19" t="s">
        <v>39</v>
      </c>
      <c r="C1" s="2"/>
      <c r="D1" s="2"/>
      <c r="E1" s="2"/>
      <c r="F1" s="2"/>
    </row>
    <row r="2" spans="1:9">
      <c r="B2" s="20" t="s">
        <v>25</v>
      </c>
      <c r="C2" s="17"/>
      <c r="D2" s="17"/>
      <c r="E2" s="17"/>
      <c r="F2" s="17"/>
    </row>
    <row r="3" spans="1:9" ht="21" customHeight="1">
      <c r="B3" s="21" t="s">
        <v>31</v>
      </c>
      <c r="C3" s="18"/>
      <c r="D3" s="18"/>
      <c r="E3" s="18"/>
      <c r="F3" s="18"/>
    </row>
    <row r="4" spans="1:9" ht="72" customHeight="1">
      <c r="B4" s="22" t="s">
        <v>0</v>
      </c>
      <c r="C4" s="23" t="s">
        <v>1</v>
      </c>
      <c r="D4" s="23" t="s">
        <v>2</v>
      </c>
      <c r="E4" s="23" t="s">
        <v>36</v>
      </c>
      <c r="F4" s="23" t="s">
        <v>3</v>
      </c>
    </row>
    <row r="5" spans="1:9">
      <c r="B5" s="24" t="s">
        <v>4</v>
      </c>
      <c r="C5" s="28">
        <v>1790968296.4122117</v>
      </c>
      <c r="D5" s="28">
        <v>1881104023.4122117</v>
      </c>
      <c r="E5" s="26">
        <v>0.95208360309787698</v>
      </c>
      <c r="F5" s="27">
        <v>4186201</v>
      </c>
    </row>
    <row r="6" spans="1:9">
      <c r="B6" s="24" t="s">
        <v>5</v>
      </c>
      <c r="C6" s="28">
        <v>3520309963.7051935</v>
      </c>
      <c r="D6" s="28">
        <v>4127300478.0838437</v>
      </c>
      <c r="E6" s="26">
        <v>0.85293280254204951</v>
      </c>
      <c r="F6" s="30">
        <v>12816558.369999999</v>
      </c>
    </row>
    <row r="7" spans="1:9">
      <c r="B7" s="24" t="s">
        <v>6</v>
      </c>
      <c r="C7" s="28">
        <v>207726780.39024734</v>
      </c>
      <c r="D7" s="28">
        <v>267222734.09132743</v>
      </c>
      <c r="E7" s="26">
        <v>0.77735444589551117</v>
      </c>
      <c r="F7" s="30">
        <v>788947</v>
      </c>
      <c r="G7" s="12"/>
      <c r="H7" s="3"/>
      <c r="I7" s="4"/>
    </row>
    <row r="8" spans="1:9">
      <c r="B8" s="24" t="s">
        <v>7</v>
      </c>
      <c r="C8" s="28">
        <v>8412623.1406276952</v>
      </c>
      <c r="D8" s="28">
        <v>13031089.370627696</v>
      </c>
      <c r="E8" s="26">
        <v>0.71058095653843756</v>
      </c>
      <c r="F8" s="30">
        <v>10093</v>
      </c>
      <c r="G8" s="12"/>
      <c r="H8" s="3"/>
      <c r="I8" s="4"/>
    </row>
    <row r="9" spans="1:9">
      <c r="B9" s="24" t="s">
        <v>8</v>
      </c>
      <c r="C9" s="28">
        <v>729216611.27028453</v>
      </c>
      <c r="D9" s="28">
        <v>848436269.0567348</v>
      </c>
      <c r="E9" s="26">
        <v>0.85948307240684674</v>
      </c>
      <c r="F9" s="30">
        <v>1795516</v>
      </c>
    </row>
    <row r="10" spans="1:9">
      <c r="B10" s="24" t="s">
        <v>9</v>
      </c>
      <c r="C10" s="28">
        <v>3942135710.9528584</v>
      </c>
      <c r="D10" s="28">
        <v>4432092254.3132334</v>
      </c>
      <c r="E10" s="26">
        <v>0.88945253951256142</v>
      </c>
      <c r="F10" s="30">
        <v>11523886</v>
      </c>
      <c r="G10" s="12"/>
      <c r="H10" s="3"/>
      <c r="I10" s="4"/>
    </row>
    <row r="11" spans="1:9">
      <c r="B11" s="24" t="s">
        <v>28</v>
      </c>
      <c r="C11" s="28">
        <v>1879262236.7629225</v>
      </c>
      <c r="D11" s="28">
        <v>2090717559.3046217</v>
      </c>
      <c r="E11" s="26">
        <v>0.89885992892697097</v>
      </c>
      <c r="F11" s="30">
        <v>5047051</v>
      </c>
    </row>
    <row r="12" spans="1:9">
      <c r="B12" s="24" t="s">
        <v>10</v>
      </c>
      <c r="C12" s="28">
        <v>1417106595.2722232</v>
      </c>
      <c r="D12" s="28">
        <v>1545570028.7213514</v>
      </c>
      <c r="E12" s="26">
        <v>0.91688281277335204</v>
      </c>
      <c r="F12" s="30">
        <v>3190167</v>
      </c>
      <c r="G12" s="12"/>
      <c r="H12" s="3"/>
      <c r="I12" s="4"/>
    </row>
    <row r="13" spans="1:9">
      <c r="B13" s="24" t="s">
        <v>11</v>
      </c>
      <c r="C13" s="28">
        <v>1034179969.3</v>
      </c>
      <c r="D13" s="28">
        <v>1166574267.1700001</v>
      </c>
      <c r="E13" s="26">
        <v>0.88649999999999995</v>
      </c>
      <c r="F13" s="30">
        <v>2786305</v>
      </c>
    </row>
    <row r="14" spans="1:9">
      <c r="B14" s="24" t="s">
        <v>12</v>
      </c>
      <c r="C14" s="28">
        <v>1403938198.74</v>
      </c>
      <c r="D14" s="28">
        <v>1789729344.53</v>
      </c>
      <c r="E14" s="26">
        <v>0.78439999999999999</v>
      </c>
      <c r="F14" s="30">
        <v>4581593</v>
      </c>
    </row>
    <row r="15" spans="1:9">
      <c r="B15" s="24" t="s">
        <v>13</v>
      </c>
      <c r="C15" s="28">
        <v>997504698.73623395</v>
      </c>
      <c r="D15" s="28">
        <v>1176364505.5795515</v>
      </c>
      <c r="E15" s="26">
        <v>0.84795545428735974</v>
      </c>
      <c r="F15" s="30">
        <v>3276710</v>
      </c>
      <c r="G15" s="12"/>
      <c r="H15" s="3"/>
      <c r="I15" s="4"/>
    </row>
    <row r="16" spans="1:9">
      <c r="B16" s="24" t="s">
        <v>14</v>
      </c>
      <c r="C16" s="28">
        <v>1547496728.4161432</v>
      </c>
      <c r="D16" s="28">
        <v>1636001489.4370387</v>
      </c>
      <c r="E16" s="26">
        <v>0.94590178456906493</v>
      </c>
      <c r="F16" s="30">
        <v>5675594</v>
      </c>
    </row>
    <row r="17" spans="2:9">
      <c r="B17" s="24" t="s">
        <v>15</v>
      </c>
      <c r="C17" s="28">
        <v>1138022432.8249018</v>
      </c>
      <c r="D17" s="28">
        <v>1341790921.8536198</v>
      </c>
      <c r="E17" s="26">
        <v>0.84813692974817445</v>
      </c>
      <c r="F17" s="30">
        <v>3013347</v>
      </c>
      <c r="G17" s="13"/>
      <c r="H17" s="3"/>
      <c r="I17" s="4"/>
    </row>
    <row r="18" spans="2:9">
      <c r="B18" s="24" t="s">
        <v>35</v>
      </c>
      <c r="C18" s="28">
        <v>6733870301.9216995</v>
      </c>
      <c r="D18" s="28">
        <v>7596141869.0460825</v>
      </c>
      <c r="E18" s="26">
        <v>0.88648558939662536</v>
      </c>
      <c r="F18" s="30">
        <v>22699703</v>
      </c>
    </row>
    <row r="19" spans="2:9">
      <c r="B19" s="24" t="s">
        <v>34</v>
      </c>
      <c r="C19" s="28">
        <v>1613219399.2213097</v>
      </c>
      <c r="D19" s="28">
        <v>1876990688.7065058</v>
      </c>
      <c r="E19" s="26">
        <v>0.85947117848146104</v>
      </c>
      <c r="F19" s="30">
        <v>5390605</v>
      </c>
    </row>
    <row r="20" spans="2:9">
      <c r="B20" s="24" t="s">
        <v>16</v>
      </c>
      <c r="C20" s="28">
        <v>840164380.35167086</v>
      </c>
      <c r="D20" s="28">
        <v>985318834.31014478</v>
      </c>
      <c r="E20" s="26">
        <v>0.85268275719087261</v>
      </c>
      <c r="F20" s="30">
        <v>1801041</v>
      </c>
      <c r="G20" s="13"/>
      <c r="H20" s="3"/>
    </row>
    <row r="21" spans="2:9">
      <c r="B21" s="24" t="s">
        <v>17</v>
      </c>
      <c r="C21" s="28">
        <v>7058199879.1130772</v>
      </c>
      <c r="D21" s="28">
        <v>7556106017.1127996</v>
      </c>
      <c r="E21" s="39">
        <v>0.93410545896628738</v>
      </c>
      <c r="F21" s="30">
        <v>19942893</v>
      </c>
      <c r="G21" s="13"/>
      <c r="H21" s="3"/>
    </row>
    <row r="22" spans="2:9">
      <c r="B22" s="24" t="s">
        <v>18</v>
      </c>
      <c r="C22" s="28">
        <v>970476146.36117423</v>
      </c>
      <c r="D22" s="28">
        <v>919342538.90033603</v>
      </c>
      <c r="E22" s="39">
        <v>1.0556197557463198</v>
      </c>
      <c r="F22" s="30">
        <v>2634598</v>
      </c>
      <c r="G22" s="13"/>
      <c r="H22" s="3"/>
    </row>
    <row r="23" spans="2:9">
      <c r="B23" s="24" t="s">
        <v>19</v>
      </c>
      <c r="C23" s="28">
        <v>1425771916.3499999</v>
      </c>
      <c r="D23" s="28">
        <v>1507918615.75</v>
      </c>
      <c r="E23" s="26">
        <v>0.94550000000000001</v>
      </c>
      <c r="F23" s="30">
        <v>4389034</v>
      </c>
      <c r="G23" s="13"/>
      <c r="H23" s="3"/>
      <c r="I23" s="4"/>
    </row>
    <row r="24" spans="2:9">
      <c r="B24" s="24" t="s">
        <v>20</v>
      </c>
      <c r="C24" s="28">
        <v>11457845925.879442</v>
      </c>
      <c r="D24" s="28">
        <v>12991163061.958454</v>
      </c>
      <c r="E24" s="26">
        <v>0.88197229695553836</v>
      </c>
      <c r="F24" s="30">
        <v>32262773</v>
      </c>
    </row>
    <row r="25" spans="2:9">
      <c r="B25" s="24" t="s">
        <v>21</v>
      </c>
      <c r="C25" s="28">
        <v>1819375440.7923892</v>
      </c>
      <c r="D25" s="28">
        <v>2195659408.4458413</v>
      </c>
      <c r="E25" s="26">
        <v>0.82862370811882968</v>
      </c>
      <c r="F25" s="30">
        <v>6852789</v>
      </c>
      <c r="G25" s="3"/>
    </row>
    <row r="26" spans="2:9">
      <c r="B26" s="24" t="s">
        <v>22</v>
      </c>
      <c r="C26" s="28">
        <v>3504360215.1351714</v>
      </c>
      <c r="D26" s="28">
        <v>3957372816.8947158</v>
      </c>
      <c r="E26" s="26">
        <v>0.88552693346819522</v>
      </c>
      <c r="F26" s="30">
        <v>8227019</v>
      </c>
    </row>
    <row r="27" spans="2:9">
      <c r="B27" s="24" t="s">
        <v>23</v>
      </c>
      <c r="C27" s="28">
        <v>1831412413.0171285</v>
      </c>
      <c r="D27" s="28">
        <v>1927432881.0526168</v>
      </c>
      <c r="E27" s="26">
        <v>0.95018219883068022</v>
      </c>
      <c r="F27" s="30">
        <v>3961788</v>
      </c>
      <c r="G27" s="12"/>
      <c r="H27" s="3"/>
      <c r="I27" s="4"/>
    </row>
    <row r="28" spans="2:9">
      <c r="B28" s="24" t="s">
        <v>24</v>
      </c>
      <c r="C28" s="28">
        <v>1142818868.8291278</v>
      </c>
      <c r="D28" s="28">
        <v>1308077522.8894832</v>
      </c>
      <c r="E28" s="26">
        <v>0.87366295103419667</v>
      </c>
      <c r="F28" s="30">
        <v>2191343</v>
      </c>
    </row>
    <row r="29" spans="2:9">
      <c r="B29" s="24" t="s">
        <v>29</v>
      </c>
      <c r="C29" s="28">
        <v>79906875.221203819</v>
      </c>
      <c r="D29" s="28">
        <v>85719516.791203812</v>
      </c>
      <c r="E29" s="26">
        <v>0.94618998674294363</v>
      </c>
      <c r="F29" s="30">
        <v>244928</v>
      </c>
    </row>
    <row r="30" spans="2:9">
      <c r="B30" s="32" t="s">
        <v>33</v>
      </c>
      <c r="C30" s="33">
        <f>SUM(C5:C29)</f>
        <v>58093702608.117233</v>
      </c>
      <c r="D30" s="33">
        <f>SUM(D5:D29)</f>
        <v>65223178736.782341</v>
      </c>
      <c r="E30" s="34">
        <f>C30/D30</f>
        <v>0.89069106617086002</v>
      </c>
      <c r="F30" s="35">
        <f>SUM(F5:F29)</f>
        <v>169290482.37</v>
      </c>
      <c r="G30" s="3"/>
      <c r="H30" s="3"/>
      <c r="I30" s="4"/>
    </row>
    <row r="31" spans="2:9" hidden="1">
      <c r="B31" s="10"/>
      <c r="C31" s="14"/>
      <c r="D31" s="14"/>
      <c r="E31" s="15"/>
      <c r="F31" s="16"/>
      <c r="G31" s="3"/>
      <c r="H31" s="3"/>
      <c r="I31" s="4"/>
    </row>
    <row r="32" spans="2:9">
      <c r="B32" s="36" t="s">
        <v>26</v>
      </c>
    </row>
    <row r="33" spans="2:2">
      <c r="B33" s="37" t="s">
        <v>38</v>
      </c>
    </row>
    <row r="34" spans="2:2">
      <c r="B34" s="37" t="s">
        <v>27</v>
      </c>
    </row>
    <row r="35" spans="2:2">
      <c r="B35" s="37" t="s">
        <v>32</v>
      </c>
    </row>
    <row r="36" spans="2:2">
      <c r="B36" s="37" t="s">
        <v>37</v>
      </c>
    </row>
  </sheetData>
  <sheetProtection sheet="1" objects="1" scenarios="1" selectLockedCells="1"/>
  <printOptions horizontalCentered="1"/>
  <pageMargins left="0.25" right="0.25" top="0.75" bottom="0.75" header="0.3" footer="0.3"/>
  <pageSetup scale="78" orientation="portrait" r:id="rId1"/>
  <drawing r:id="rId2"/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Deliverable Mainstream</vt:lpstr>
      <vt:lpstr>Deliverable SCAN</vt:lpstr>
      <vt:lpstr>Deliverable All</vt:lpstr>
      <vt:lpstr>'Deliverable All'!Print_Area</vt:lpstr>
      <vt:lpstr>'Deliverable Mainstream'!Print_Area</vt:lpstr>
      <vt:lpstr>'Deliverable SCAN'!Print_Area</vt:lpstr>
    </vt:vector>
  </TitlesOfParts>
  <Company>MMC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Schaller, Joe</dc:creator>
  <cp:lastModifiedBy>Ta, David@DHCS</cp:lastModifiedBy>
  <dcterms:created xsi:type="dcterms:W3CDTF">2020-11-20T21:25:41Z</dcterms:created>
  <dcterms:modified xsi:type="dcterms:W3CDTF">2026-09-11T23:26:12Z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PEERREVIEW">
    <vt:lpwstr>Peer Review Identifier</vt:lpwstr>
  </property>
</Properties>
</file>