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mc:AlternateContent xmlns:mc="http://schemas.openxmlformats.org/markup-compatibility/2006">
    <mc:Choice Requires="x15">
      <x15ac:absPath xmlns:x15ac="http://schemas.microsoft.com/office/spreadsheetml/2010/11/ac" url="C:\Users\westj\Desktop\~xls\"/>
    </mc:Choice>
  </mc:AlternateContent>
  <xr:revisionPtr revIDLastSave="0" documentId="13_ncr:1_{70D85AA8-4F21-45A0-B33B-9152C086113D}" xr6:coauthVersionLast="45" xr6:coauthVersionMax="45" xr10:uidLastSave="{00000000-0000-0000-0000-000000000000}"/>
  <bookViews>
    <workbookView xWindow="-120" yWindow="-120" windowWidth="20730" windowHeight="11160" tabRatio="278" xr2:uid="{00000000-000D-0000-FFFF-FFFF00000000}"/>
  </bookViews>
  <sheets>
    <sheet name="PHP Jan 17 - Dec 17" sheetId="5" r:id="rId1"/>
    <sheet name="Sheet1" sheetId="6" state="hidden" r:id="rId2"/>
  </sheets>
  <definedNames>
    <definedName name="TitleRegion1.a5.j8.1">'PHP Jan 17 - Dec 17'!$A$5</definedName>
    <definedName name="TitleRegion10.a26.j27.1">'PHP Jan 17 - Dec 17'!$A$26</definedName>
    <definedName name="TitleRegion11.l26.u27.1">'PHP Jan 17 - Dec 17'!$L$26</definedName>
    <definedName name="TitleRegion12.w26.af27.1">'PHP Jan 17 - Dec 17'!$W$26</definedName>
    <definedName name="TitleRegion13.a31.j32.1">'PHP Jan 17 - Dec 17'!$A$31</definedName>
    <definedName name="TitleRegion14.l31.u32.1">'PHP Jan 17 - Dec 17'!$L$31</definedName>
    <definedName name="TitleRegion15.w31.af32.1">'PHP Jan 17 - Dec 17'!$W$31</definedName>
    <definedName name="TitleRegion16.a36.j39.1">'PHP Jan 17 - Dec 17'!$A$36</definedName>
    <definedName name="TitleRegion17.l36.u39.1">'PHP Jan 17 - Dec 17'!$L$36</definedName>
    <definedName name="TitleRegion18.w36.af39.1">'PHP Jan 17 - Dec 17'!$W$36</definedName>
    <definedName name="TitleRegion19.a43.j46.1">'PHP Jan 17 - Dec 17'!$A$43</definedName>
    <definedName name="TitleRegion2.l5.u8.1">'PHP Jan 17 - Dec 17'!$L$5</definedName>
    <definedName name="TitleRegion20.l43.u46.1">'PHP Jan 17 - Dec 17'!$L$43</definedName>
    <definedName name="TitleRegion21.w43.af46.1">'PHP Jan 17 - Dec 17'!$W$43</definedName>
    <definedName name="TitleRegion22.a50.j53.1">'PHP Jan 17 - Dec 17'!$A$50</definedName>
    <definedName name="TitleRegion23.l50.u53.1">'PHP Jan 17 - Dec 17'!$L$50</definedName>
    <definedName name="TitleRegion24.w50.af53.1">'PHP Jan 17 - Dec 17'!$W$50</definedName>
    <definedName name="TitleRegion25.a57.j60.1">'PHP Jan 17 - Dec 17'!$A$57</definedName>
    <definedName name="TitleRegion26.l57.u60.1">'PHP Jan 17 - Dec 17'!$L$57</definedName>
    <definedName name="TitleRegion27.w57.af60.1">'PHP Jan 17 - Dec 17'!$W$57</definedName>
    <definedName name="TitleRegion28.a64.j67.1">'PHP Jan 17 - Dec 17'!$A$64</definedName>
    <definedName name="TitleRegion29.l64.u67.1">'PHP Jan 17 - Dec 17'!$L$64</definedName>
    <definedName name="TitleRegion3.w5.af8.1">'PHP Jan 17 - Dec 17'!$W$5</definedName>
    <definedName name="TitleRegion30.w64.af67.1">'PHP Jan 17 - Dec 17'!$W$64</definedName>
    <definedName name="TitleRegion31.a71.j74.1">'PHP Jan 17 - Dec 17'!$A$71</definedName>
    <definedName name="TitleRegion32.l71.u74.1">'PHP Jan 17 - Dec 17'!$L$71</definedName>
    <definedName name="TitleRegion33.w71.af74.1">'PHP Jan 17 - Dec 17'!$W$71</definedName>
    <definedName name="TitleRegion34.a78.j81.1">'PHP Jan 17 - Dec 17'!$A$78</definedName>
    <definedName name="TitleRegion35.l78.u81.1">'PHP Jan 17 - Dec 17'!$L$78</definedName>
    <definedName name="TitleRegion36.w78.af81.1">'PHP Jan 17 - Dec 17'!$W$78</definedName>
    <definedName name="TitleRegion37.a85.j88.1">'PHP Jan 17 - Dec 17'!$A$85</definedName>
    <definedName name="TitleRegion38.l85.u88.1">'PHP Jan 17 - Dec 17'!$L$85</definedName>
    <definedName name="TitleRegion39.w85.af88.1">'PHP Jan 17 - Dec 17'!$W$85</definedName>
    <definedName name="TitleRegion4.a12.j15.1">'PHP Jan 17 - Dec 17'!$A$12</definedName>
    <definedName name="TitleRegion40.a92.j95.1">'PHP Jan 17 - Dec 17'!$A$92</definedName>
    <definedName name="TitleRegion41.l92.u95.1">'PHP Jan 17 - Dec 17'!$L$92</definedName>
    <definedName name="TitleRegion42.w92.af95.1">'PHP Jan 17 - Dec 17'!$W$92</definedName>
    <definedName name="TitleRegion43.a99.j102.1">'PHP Jan 17 - Dec 17'!$A$99</definedName>
    <definedName name="TitleRegion44.l99.u102.1">'PHP Jan 17 - Dec 17'!$L$99</definedName>
    <definedName name="TitleRegion45.w99.af102.1">'PHP Jan 17 - Dec 17'!$W$99</definedName>
    <definedName name="TitleRegion5.l12.u15.1">'PHP Jan 17 - Dec 17'!$L$12</definedName>
    <definedName name="TitleRegion6.w12.af15.1">'PHP Jan 17 - Dec 17'!$W$12</definedName>
    <definedName name="TitleRegion7.a19.j22.1">'PHP Jan 17 - Dec 17'!$A$19</definedName>
    <definedName name="TitleRegion8.l19.u22.1">'PHP Jan 17 - Dec 17'!$L$19</definedName>
    <definedName name="TitleRegion9.w19..af22.1">'PHP Jan 17 - Dec 17'!$W$19</definedName>
  </definedNames>
  <calcPr calcId="191029" iterate="1"/>
</workbook>
</file>

<file path=xl/calcChain.xml><?xml version="1.0" encoding="utf-8"?>
<calcChain xmlns="http://schemas.openxmlformats.org/spreadsheetml/2006/main">
  <c r="C29" i="6" l="1"/>
  <c r="B29" i="6"/>
  <c r="C28" i="6"/>
  <c r="C30" i="6"/>
  <c r="B28" i="6"/>
  <c r="B30" i="6"/>
  <c r="D19" i="6"/>
  <c r="D20" i="6" s="1"/>
  <c r="C19" i="6"/>
  <c r="B19" i="6"/>
  <c r="B18" i="6"/>
  <c r="B20" i="6"/>
  <c r="D18" i="6"/>
  <c r="C18" i="6"/>
  <c r="C20" i="6" s="1"/>
  <c r="D9" i="6"/>
  <c r="C9" i="6"/>
  <c r="B9" i="6"/>
  <c r="D8" i="6"/>
  <c r="D10" i="6" s="1"/>
  <c r="C8" i="6"/>
  <c r="C10" i="6"/>
  <c r="B8" i="6"/>
  <c r="B10" i="6"/>
</calcChain>
</file>

<file path=xl/sharedStrings.xml><?xml version="1.0" encoding="utf-8"?>
<sst xmlns="http://schemas.openxmlformats.org/spreadsheetml/2006/main" count="727" uniqueCount="72">
  <si>
    <t>Annual Dental Visits</t>
  </si>
  <si>
    <t>Use of Preventive Services</t>
  </si>
  <si>
    <t>Use of Sealants</t>
  </si>
  <si>
    <t>6-9</t>
  </si>
  <si>
    <t>10-14</t>
  </si>
  <si>
    <t>Treatment/Prevention of Caries</t>
  </si>
  <si>
    <t>Exams/Oral Health Evaluations</t>
  </si>
  <si>
    <t>Use of Dental Treatment Services</t>
  </si>
  <si>
    <t>Continuity of Care</t>
  </si>
  <si>
    <t>Usual Source of Care</t>
  </si>
  <si>
    <t>0-20</t>
  </si>
  <si>
    <t>&lt;1</t>
  </si>
  <si>
    <t>1-2</t>
  </si>
  <si>
    <t>3-5</t>
  </si>
  <si>
    <t>15-18</t>
  </si>
  <si>
    <t>19-20</t>
  </si>
  <si>
    <t>Department of Health Care Services: Dental Managed Care Performance Measures</t>
  </si>
  <si>
    <t>Count of Sealants</t>
  </si>
  <si>
    <t>Count of Fluoride Varnishes</t>
  </si>
  <si>
    <t>0-5</t>
  </si>
  <si>
    <t>0-6</t>
  </si>
  <si>
    <t>Use of Diagnostic Services</t>
  </si>
  <si>
    <t>21+</t>
  </si>
  <si>
    <t>Utili.</t>
  </si>
  <si>
    <t>Age</t>
  </si>
  <si>
    <r>
      <rPr>
        <b/>
        <sz val="14"/>
        <rFont val="Arial"/>
        <family val="2"/>
      </rPr>
      <t>Access Health Plan</t>
    </r>
  </si>
  <si>
    <r>
      <rPr>
        <b/>
        <sz val="14"/>
        <rFont val="Arial"/>
        <family val="2"/>
      </rPr>
      <t>Health Net Health Plan</t>
    </r>
  </si>
  <si>
    <r>
      <rPr>
        <b/>
        <sz val="14"/>
        <rFont val="Arial"/>
        <family val="2"/>
      </rPr>
      <t>Liberty Health Plan</t>
    </r>
  </si>
  <si>
    <t>Num.</t>
  </si>
  <si>
    <t>Den.</t>
  </si>
  <si>
    <t>Cnt.</t>
  </si>
  <si>
    <t>Preventive Services to Fillings Ratio</t>
  </si>
  <si>
    <t>Overall Utilization of Dental Services - One year</t>
  </si>
  <si>
    <t>Overall Utilization of Dental Services - Two years</t>
  </si>
  <si>
    <t>Overall Utilization of Dental Services - Three years</t>
  </si>
  <si>
    <t>Ratio</t>
  </si>
  <si>
    <t>Annual Dental Visits - new description, no code change</t>
  </si>
  <si>
    <t>Use of Preventive Services - new description, additional ICD code</t>
  </si>
  <si>
    <t>Use of Sealants - new description, additional ICD code</t>
  </si>
  <si>
    <t>Count of Sealants - new description, additional ICD code</t>
  </si>
  <si>
    <t>Count of Fluoride Varnishes - new description, additional ICD code</t>
  </si>
  <si>
    <t>Use of Diagnostic Services - new description, additional ICD code</t>
  </si>
  <si>
    <t>Treatment/Prevention of Caries - new description, additional ICD code</t>
  </si>
  <si>
    <t>Exams/Oral Health Evaluations - new description, additional ICD code</t>
  </si>
  <si>
    <t>Use of Dental Treatment Services - new description, additional ICD code</t>
  </si>
  <si>
    <t>Preventive Services to Fillings - new description, additional ICD code</t>
  </si>
  <si>
    <t>Overall Utilization of Dental Services 1 year - new description, measure with SNC developed</t>
  </si>
  <si>
    <t>Overall Utilization of Dental Services 2 years - new description, measure with SNC developed</t>
  </si>
  <si>
    <t>Overall Utilization of Dental Services 3 years - new description, measure with SNC developed</t>
  </si>
  <si>
    <t>Continuity of Care - new description, measure with SNC developed</t>
  </si>
  <si>
    <t>Usual Source of Care - new description, measure with SNC developed</t>
  </si>
  <si>
    <t>List 1</t>
  </si>
  <si>
    <t>A690 B002 B370 B379 C009 C029 C050 C058 C059 C060 C061 C069 C07 C080 C099 C12 C148 C300 C310 D040 D100 D101 D102 D1030 D1039 D110 D164 D165 D230 D2330 D3709 F458 G4763 G500 G501 G508 G509 G510 G519 G8921 G8929 J0100 J320 K000 K001 K002 K003 K004 K005 K006 K007 K008 K009 K010 K011 K033 K034 K035 K037 K0389 K039 K043 K0499 K060 K061 K062 K063 K068 K069 K080 K081 K08101 K08102 K08103 K08104 K08109 K08111 K08112 K08113 K08114 K08119 K08121 K08122 K08123 K08124 K08129 K08131 K08132 K08133 K08134 K08139 K08191 K08192 K08193 K08194 K08199 K0820 K0821 K0822 K0823 K0824 K0825 K0826 K08401 K08402 K08403 K08404 K08409 K08411 K08412 K08413 K08414 K08419 K08421 K08422 K08423 K08424 K08429 K0843 K08431 K08432 K08433 K08434 K08439 K08491 K08492 K08493 K08494 K08499 K085 K0853 K0855 K088 K0881 K0882 K0889 K090 K091 K098 K111 K1120 K113 K115 K116 K117 K118 K120 K121 K122 K1230 K1232 K1239 K130 K131 K1321 K1329 K134 K135 K136 K1370 K1379 K140 K141 K143 K145 K146 K148 K149 L0291 L03211 L0390 M2602 M2603 M2607 M2609 M2610 M2612 M2619 M26219 M26220 M26221 M2624 M2629 M2630 M2631 M2633 M2635 M2636 M2637 M2639 M2650 M2651 M2652 M2653 M2655 M2657 M2659 M26601 M26602 M26603 M26609 M2661 M26621 M26623 M2670 M2671 M2672 M2674 M2679 M2682 M2689 M269 M270 M272 M273 M2740 M2749 M2752 M2761 M2762 M2763 M2769 M278 M279 M792 M87180 M879 Q351 Q359 Q360 Q369 Q371 Q374 Q375 Q379 Q380 Q381 Q385 Q386 R196 R682 S00511A S00512A S00531A S01501A S01502A S01502D S01511A S01512A S020XXA S02113D S022XXA S02401A S02401D S02402A S02402D S02411A S02411D S02412D S0242XA S0242XD S025XXA S025XXB S025XXD S025XXG S025XXK S025XXS S02600A S02600B S02600D S02609A S02609B S02609D S02609G S02609K S02609S S0261XA S0261XD S0262XA S0264XD S02650A S0265XA S0265XD S0265XG S0265XS S0266XA S0266XD S0266XS S0267XA S0267XD S0269XA S0269XB S0269XD S028XXD S0292XA S0292XD S030XXA S030XXD S032XXA S032XXD S032XXS S098XXA S0990XA S0993XA S0993XD S0993XS T180XXA T8584XA V689 Z0000 Z00121 Z00129 Z008 Z012 Z0120 Z0121 Z0130 Z0131 Z01818 Z0189 Z0289 Z029 Z043 Z049 Z08 Z1281 Z1832 Z392 Z965</t>
  </si>
  <si>
    <t>K0262 K029 K0252 K0532 K0263 K0530 Z463 K047 K040 K0253 K0381 Z98811 K041 K056 K0531 K027 K083 K045 K08531 K0850 K0520 K044 K0521 K0490 K046 Z4802 K099 K0851 K05322 K05329 K08530 K0522 K05321 Z48814 K055 K054 Z464 R52 K08539 Z972 K042 Z515 K0859 K0401 K05323 Z449 K05311 K05312 K05313 K05211 M2759 K0852 M2751 K05319 Z4889 G8918 K0856 K05212 K05213 K05221 K048 G8911 K05219 M2753 K05222 K05229 G8928 K05223 E11630 Z481 E10630 K025 K052</t>
  </si>
  <si>
    <t>List 2</t>
  </si>
  <si>
    <r>
      <t xml:space="preserve">Percentage of beneficiaries who had at least one (1) dental visit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procedure (D0100-D9999) or dental encounter at a Safety Net Clinic (SNC) (e.g., Federally Qualified Health Centers (FQHCs); Rural Health Clinics (RHCs); and Indian Health Services/Memorandum of Agreement Clinics (community health centers)) during the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</si>
  <si>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any preventive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preventive dental service (D1000-D1999) or ICD 10: K023 K0251 K0261 K036 K0500 K0501 K051 K0510 K0511 Z012 Z0120 Z0121 Z293 Z299 Z98810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</si>
  <si>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ages 6-9 and 10-14 who received a dental sealant on at least one permanent molar during the measurement period.
</t>
    </r>
    <r>
      <rPr>
        <u/>
        <sz val="12"/>
        <rFont val="Arial"/>
        <family val="2"/>
      </rPr>
      <t>Numerator</t>
    </r>
    <r>
      <rPr>
        <sz val="12"/>
        <rFont val="Arial"/>
        <family val="2"/>
      </rPr>
      <t xml:space="preserve">:  1.) Number of beneficiaries ages 6-9  with at least 90 days continuous enrollment in the same plan within the measurement year who received a dental sealant (D1351) on a permanent first molar (tooth number = 3, 14, 19, 30) or a SNC dental encounter with ICD 10: Z98810. 2) Number of beneficiaries ages 10-14 with at least 90 days continuous enrollment in the same plan within the measurement year who received a dental sealant(D1351) on a permanent second molar(tooth number=2,15,18,31) or a SNC dental encounter with ICD 10: Z98810.
</t>
    </r>
    <r>
      <rPr>
        <u/>
        <sz val="12"/>
        <rFont val="Arial"/>
        <family val="2"/>
      </rPr>
      <t>Denominator</t>
    </r>
    <r>
      <rPr>
        <sz val="12"/>
        <rFont val="Arial"/>
        <family val="2"/>
      </rPr>
      <t>:  Number of beneficiaries ages 6-9 and 10-14, respectively, with at least 90 days continuous enrollment in the same plan within the measurement year.</t>
    </r>
  </si>
  <si>
    <t>Number of applications of dental sealants (D1351) or dental encounter at a SNC with ICD 10: Z98810 for beneficiaries ages 6-9 and 10-14 during the measurement period.</t>
  </si>
  <si>
    <t>Number of applications of fluoride varnishes (1203, D1204, D1206, or D1208) or dental encounter at a SNC with ICD10: K036 or Z293 for beneficiaries ages 0-5, 0-6, 6-9, and 10-14 during the measurement period.</t>
  </si>
  <si>
    <r>
      <t xml:space="preserve">Percentage of beneficiaries who received any diagnostic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diagnostic dental service (D0100-D0999) or dental encounter at a SNC with ICD 10 on List 1 and M2620 M26211 M26212 M26213 M2632 M264 M2660 M2662 M2663 M2669 R6884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</si>
  <si>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either treatment for caries or a caries-preventive procedure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treatment for caries (D2000-D2999) or dental encounter at a SNC with ICD 10: K0262 K029 K0252 K0263 K0253 K0381 Z98811 K027 K08531 K0850 K0851 K08530 K08539 K0859 K0852 K0856 K025 or a caries-preventive procedure (D1203-D1208, D1310, D1330, or D1351) or dental encounter at a SNC with ICD 10: K036, Z293 or Z98810 during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</si>
  <si>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The percentage of beneficiaries who received a comprehensive or periodic oral health evaluation or, for beneficiaries under 3 years of age, who received an oral evaluation and counseling with the primary care giver,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comprehensive or period exam (D0120, D0150) or dental encounter at a SNC with  ICD 10 on List 1 below or, for beneficiaries under three (3) years of age, who received an oral evaluation and counseling with the primary caregiver (D0145), during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</si>
  <si>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any dental treatment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treatment service (D2000-D9999) or dental encounter at a SNC with  ICD 10 on List 2 below in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</si>
  <si>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one (1) or more fillings in the measurement period who also received preventive services (topical fluoride application, sealant, preventive resin restoration, education)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one (1) or more fillings (D2000-D2999) or dental encounter at a SNC with ICD 10: K0262 K029 K0252 K0263 K0253 K0381 Z98811 K027 K08531 K0850 K0851 K08530 K08539 K0859 K0852 K0856 K025 in the measurement period and who also received one (1) or more topical fluoride applications (D1203, D1204, D1206, or D1208) or dental encounter at a SNC with  ICD10: K036 or Z293, dental sealants (D1351) or dental encounter at a SNC with ICD 10: Z98810, preventive resin restorations (D1352) or dental encounter at a SNC with ICD 10: K023 K0251 K0261 Z98810 or education to prevent caries (D1310 or D1330) in the measurement period.
</t>
    </r>
    <r>
      <rPr>
        <u/>
        <sz val="12"/>
        <rFont val="Arial"/>
        <family val="2"/>
      </rPr>
      <t>Denominator</t>
    </r>
    <r>
      <rPr>
        <sz val="12"/>
        <rFont val="Arial"/>
        <family val="2"/>
      </rPr>
      <t>:  Number of beneficiaries with at least 90 days continuous enrollment in the same plan within the measurement year, who received one (1) or more fillings (D2000-D2999) or ICD 10: K0262 K029 K0252 K0263 K0253 K0381 Z98811 K027 K08531 K0850 K0851 K08530 K08539 K0859 K0852 K0856 K025 in the measurement period.</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</si>
  <si>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one (1) year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one (1) year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</si>
  <si>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two (2)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two (2) years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</si>
  <si>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three (3)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three (3) years with no gap in coverage. </t>
    </r>
  </si>
  <si>
    <r>
      <t xml:space="preserve">The percentage of beneficiaries continuously enrolled for two (2) years with no gap in coverage who received a comprehensive oral evaluation or a prophylaxis in both the year prior to the measurement year and in the measurement year.
</t>
    </r>
    <r>
      <rPr>
        <u/>
        <sz val="12"/>
        <rFont val="Arial"/>
        <family val="2"/>
      </rPr>
      <t>Numerator</t>
    </r>
    <r>
      <rPr>
        <sz val="12"/>
        <rFont val="Arial"/>
        <family val="2"/>
      </rPr>
      <t xml:space="preserve">:  Number of beneficiaries in the denominator who also received a comprehensive oral evaluation (D0120, D0150) or dental encounter at a SNC with ICD 10 on List 1 below, or a prophylaxis (D1110, D1120) or dental encounter at a SNC with ICD 10: K036 K0500 K0501 K051 K0510 K0511 Z293 Z299 Z012 Z0120 Z0121 in the measurement year.
</t>
    </r>
    <r>
      <rPr>
        <u/>
        <sz val="12"/>
        <rFont val="Arial"/>
        <family val="2"/>
      </rPr>
      <t>Denominator</t>
    </r>
    <r>
      <rPr>
        <sz val="12"/>
        <rFont val="Arial"/>
        <family val="2"/>
      </rPr>
      <t>:  Number of beneficiaries continuously enrolled for two (2) years with no gap in coverage who received a comprehensive oral evaluation (D0120, D0150) or dental encounter at a SNC with ICD 10 on List 1 below, or a prophylaxis (D1110, D1120) or dental encounter at a SNC with ICD 10: K036 K0500 K0501 K051 K0510 K0511 Z293 Z299 Z012 Z0120 Z0121 in the year prior to the measurement year.</t>
    </r>
  </si>
  <si>
    <r>
      <t xml:space="preserve">The percentage of beneficiaries who received any dental service each year for two (2) consecutive years.
</t>
    </r>
    <r>
      <rPr>
        <u/>
        <sz val="12"/>
        <rFont val="Arial"/>
        <family val="2"/>
      </rPr>
      <t>Numerator</t>
    </r>
    <r>
      <rPr>
        <sz val="12"/>
        <rFont val="Arial"/>
        <family val="2"/>
      </rPr>
      <t xml:space="preserve">:  Number of members in the same plan for two years during the measurement period with no gap who received at least one (1) dental service (D0100-D9999) or dental encounter at a SNC in each of those years.
</t>
    </r>
    <r>
      <rPr>
        <u/>
        <sz val="12"/>
        <rFont val="Arial"/>
        <family val="2"/>
      </rPr>
      <t>Denominator</t>
    </r>
    <r>
      <rPr>
        <sz val="12"/>
        <rFont val="Arial"/>
        <family val="2"/>
      </rPr>
      <t>:  Number of beneficiaries continuously enrolled for two (2) years with no gap in coverage.</t>
    </r>
  </si>
  <si>
    <t>Prepaid Health Plans (PHPs)    Report Period: January, 2017 to December, 2017       Data Source: DHCS data warehouse           Query date: 07/06/2018</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</si>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</sst>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0.0%"/>
  </numFmts>
  <fonts count="37" x14ac:knownFonts="1">
    <font>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8"/>
      <name val="Arial"/>
      <family val="2"/>
    </font>
    <font>
      <b/>
      <sz val="14"/>
      <name val="Arial"/>
      <family val="2"/>
    </font>
    <font>
      <sz val="14"/>
      <name val="Arial"/>
      <family val="2"/>
    </font>
    <font>
      <b/>
      <sz val="13"/>
      <name val="Arial"/>
      <family val="2"/>
    </font>
    <font>
      <b/>
      <i/>
      <sz val="16"/>
      <name val="Arial"/>
      <family val="2"/>
    </font>
    <font>
      <sz val="12"/>
      <name val="Arial"/>
      <family val="2"/>
    </font>
    <font>
      <u/>
      <sz val="12"/>
      <name val="Arial"/>
      <family val="2"/>
    </font>
    <font>
      <sz val="11"/>
      <color theme="1"/>
      <name val="Calibri"/>
      <family val="2"/>
      <scheme val="minor"/>
    </font>
    <font>
      <sz val="10"/>
      <color rgb="FF000000"/>
      <name val="Arial"/>
      <family val="2"/>
    </font>
    <font>
      <sz val="10"/>
      <color rgb="FF000000"/>
      <name val="Times New Roman"/>
      <family val="1"/>
    </font>
    <font>
      <sz val="14"/>
      <color rgb="FF000000"/>
      <name val="Arial"/>
      <family val="2"/>
    </font>
    <font>
      <sz val="12"/>
      <color rgb="FF000000"/>
      <name val="Arial"/>
      <family val="2"/>
    </font>
    <font>
      <b/>
      <sz val="12"/>
      <color rgb="FF000000"/>
      <name val="Arial"/>
      <family val="2"/>
    </font>
    <font>
      <b/>
      <sz val="12"/>
      <color theme="1"/>
      <name val="Arial"/>
      <family val="2"/>
    </font>
    <font>
      <b/>
      <sz val="14"/>
      <color rgb="FF000000"/>
      <name val="Arial"/>
      <family val="2"/>
    </font>
    <font>
      <sz val="12"/>
      <color theme="1"/>
      <name val="Arial"/>
      <family val="2"/>
    </font>
    <font>
      <b/>
      <sz val="14"/>
      <color theme="0"/>
      <name val="Arial"/>
      <family val="2"/>
    </font>
    <font>
      <b/>
      <sz val="11"/>
      <color theme="4" tint="-0.249977111117893"/>
      <name val="Arial"/>
      <family val="2"/>
    </font>
  </fonts>
  <fills count="30">
    <fill>
      <patternFill patternType="none"/>
    </fill>
    <fill>
      <patternFill patternType="gray125"/>
    </fill>
    <fill>
      <patternFill patternType="solid">
        <fgColor indexed="27"/>
      </patternFill>
    </fill>
    <fill>
      <patternFill patternType="solid">
        <fgColor indexed="31"/>
      </patternFill>
    </fill>
    <fill>
      <patternFill patternType="solid">
        <fgColor indexed="44"/>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9"/>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theme="5" tint="0.79998168889431442"/>
        <bgColor indexed="65"/>
      </patternFill>
    </fill>
    <fill>
      <patternFill patternType="solid">
        <fgColor rgb="FFB6BECB"/>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1843"/>
        <bgColor indexed="64"/>
      </patternFill>
    </fill>
    <fill>
      <patternFill patternType="solid">
        <fgColor rgb="FFC6C6C6"/>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61">
    <xf numFmtId="0" fontId="0" fillId="0" borderId="0"/>
    <xf numFmtId="0" fontId="1" fillId="3" borderId="0" applyNumberFormat="0" applyBorder="0" applyAlignment="0" applyProtection="0"/>
    <xf numFmtId="0" fontId="26" fillId="2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7"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1" borderId="0" applyNumberFormat="0" applyBorder="0" applyAlignment="0" applyProtection="0"/>
    <xf numFmtId="0" fontId="3" fillId="5" borderId="0" applyNumberFormat="0" applyBorder="0" applyAlignment="0" applyProtection="0"/>
    <xf numFmtId="0" fontId="4" fillId="10" borderId="1" applyNumberFormat="0" applyAlignment="0" applyProtection="0"/>
    <xf numFmtId="0" fontId="5" fillId="20" borderId="2" applyNumberFormat="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alignment wrapText="1"/>
    </xf>
    <xf numFmtId="0" fontId="7" fillId="0" borderId="0" applyNumberFormat="0" applyFill="0" applyBorder="0" applyAlignment="0" applyProtection="0"/>
    <xf numFmtId="0" fontId="8" fillId="6"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8"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7" fillId="0" borderId="0"/>
    <xf numFmtId="0" fontId="27" fillId="0" borderId="0"/>
    <xf numFmtId="0" fontId="27" fillId="0" borderId="0"/>
    <xf numFmtId="0" fontId="6" fillId="0" borderId="0"/>
    <xf numFmtId="0" fontId="6" fillId="0" borderId="0"/>
    <xf numFmtId="0" fontId="6" fillId="0" borderId="0"/>
    <xf numFmtId="0" fontId="6" fillId="0" borderId="0">
      <alignment wrapText="1"/>
    </xf>
    <xf numFmtId="0" fontId="6" fillId="0" borderId="0">
      <alignment wrapText="1"/>
    </xf>
    <xf numFmtId="0" fontId="28" fillId="0" borderId="0"/>
    <xf numFmtId="0" fontId="1" fillId="23" borderId="7" applyNumberFormat="0" applyFont="0" applyAlignment="0" applyProtection="0"/>
    <xf numFmtId="0" fontId="15" fillId="10" borderId="8" applyNumberFormat="0" applyAlignment="0" applyProtection="0"/>
    <xf numFmtId="9" fontId="2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37">
    <xf numFmtId="0" fontId="0" fillId="0" borderId="0" xfId="0"/>
    <xf numFmtId="0" fontId="29"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protection locked="0"/>
    </xf>
    <xf numFmtId="0" fontId="20" fillId="0" borderId="0"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3" fontId="31" fillId="0" borderId="10" xfId="0" applyNumberFormat="1" applyFont="1" applyFill="1" applyBorder="1" applyAlignment="1" applyProtection="1">
      <alignment horizontal="center" vertical="center" wrapText="1"/>
      <protection locked="0"/>
    </xf>
    <xf numFmtId="165" fontId="31" fillId="0" borderId="10" xfId="0" applyNumberFormat="1" applyFont="1" applyFill="1" applyBorder="1" applyAlignment="1" applyProtection="1">
      <alignment horizontal="center" vertical="center" wrapText="1"/>
      <protection locked="0"/>
    </xf>
    <xf numFmtId="165" fontId="31" fillId="0" borderId="10" xfId="54" applyNumberFormat="1" applyFont="1" applyFill="1" applyBorder="1" applyAlignment="1" applyProtection="1">
      <alignment horizontal="center" vertical="center" wrapText="1"/>
      <protection locked="0"/>
    </xf>
    <xf numFmtId="164" fontId="20" fillId="0" borderId="0" xfId="0" applyNumberFormat="1" applyFont="1" applyFill="1" applyBorder="1" applyAlignment="1" applyProtection="1">
      <alignment horizontal="left" vertical="center"/>
    </xf>
    <xf numFmtId="164" fontId="32" fillId="0" borderId="0" xfId="2" applyNumberFormat="1" applyFont="1" applyFill="1" applyBorder="1" applyAlignment="1" applyProtection="1">
      <alignment horizontal="center" vertical="center" wrapText="1"/>
    </xf>
    <xf numFmtId="3" fontId="30" fillId="0" borderId="0" xfId="0" applyNumberFormat="1" applyFont="1" applyFill="1" applyBorder="1" applyAlignment="1" applyProtection="1">
      <alignment horizontal="center" vertical="center" wrapText="1"/>
    </xf>
    <xf numFmtId="165" fontId="31" fillId="0" borderId="0" xfId="54" applyNumberFormat="1" applyFont="1" applyFill="1" applyBorder="1" applyAlignment="1" applyProtection="1">
      <alignment horizontal="center" vertical="center" wrapText="1"/>
    </xf>
    <xf numFmtId="3" fontId="29" fillId="0" borderId="0" xfId="0" applyNumberFormat="1" applyFont="1" applyFill="1" applyBorder="1" applyAlignment="1" applyProtection="1">
      <alignment horizontal="center" vertical="center" wrapText="1"/>
    </xf>
    <xf numFmtId="165" fontId="33" fillId="0" borderId="0" xfId="54" applyNumberFormat="1" applyFont="1" applyFill="1" applyBorder="1" applyAlignment="1" applyProtection="1">
      <alignment horizontal="center" vertical="center" wrapText="1"/>
    </xf>
    <xf numFmtId="165" fontId="31" fillId="0" borderId="0" xfId="0" applyNumberFormat="1"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xf>
    <xf numFmtId="0" fontId="30" fillId="25" borderId="0" xfId="0" applyFont="1" applyFill="1" applyBorder="1" applyAlignment="1" applyProtection="1">
      <alignment horizontal="center" vertical="center"/>
      <protection locked="0"/>
    </xf>
    <xf numFmtId="164" fontId="32" fillId="26" borderId="10" xfId="2" applyNumberFormat="1" applyFont="1" applyFill="1" applyBorder="1" applyAlignment="1" applyProtection="1">
      <alignment horizontal="center" vertical="center" wrapText="1"/>
      <protection locked="0"/>
    </xf>
    <xf numFmtId="0" fontId="30" fillId="26" borderId="0" xfId="0" applyFont="1" applyFill="1" applyBorder="1" applyAlignment="1" applyProtection="1">
      <alignment horizontal="center" vertical="center"/>
      <protection locked="0"/>
    </xf>
    <xf numFmtId="2" fontId="31" fillId="0" borderId="10" xfId="0" applyNumberFormat="1" applyFont="1" applyFill="1" applyBorder="1" applyAlignment="1" applyProtection="1">
      <alignment horizontal="center" vertical="center" wrapText="1"/>
      <protection locked="0"/>
    </xf>
    <xf numFmtId="1" fontId="29" fillId="27" borderId="10" xfId="0" applyNumberFormat="1" applyFont="1" applyFill="1" applyBorder="1" applyAlignment="1" applyProtection="1">
      <alignment horizontal="center" vertical="center" wrapText="1"/>
      <protection locked="0"/>
    </xf>
    <xf numFmtId="3" fontId="29" fillId="27" borderId="10" xfId="0" applyNumberFormat="1" applyFont="1" applyFill="1" applyBorder="1" applyAlignment="1" applyProtection="1">
      <alignment horizontal="center" vertical="center" wrapText="1"/>
      <protection locked="0"/>
    </xf>
    <xf numFmtId="165" fontId="33" fillId="27" borderId="10" xfId="0" applyNumberFormat="1" applyFont="1" applyFill="1" applyBorder="1" applyAlignment="1" applyProtection="1">
      <alignment horizontal="center" vertical="center" wrapText="1"/>
      <protection locked="0"/>
    </xf>
    <xf numFmtId="3" fontId="31" fillId="27" borderId="10" xfId="0" applyNumberFormat="1" applyFont="1" applyFill="1" applyBorder="1" applyAlignment="1" applyProtection="1">
      <alignment horizontal="center" vertical="center" wrapText="1"/>
      <protection locked="0"/>
    </xf>
    <xf numFmtId="165" fontId="31" fillId="27" borderId="10" xfId="0" applyNumberFormat="1" applyFont="1" applyFill="1" applyBorder="1" applyAlignment="1" applyProtection="1">
      <alignment horizontal="center" vertical="center" wrapText="1"/>
      <protection locked="0"/>
    </xf>
    <xf numFmtId="164" fontId="34" fillId="0" borderId="0" xfId="0" applyNumberFormat="1" applyFont="1" applyFill="1" applyBorder="1" applyAlignment="1" applyProtection="1">
      <alignment horizontal="left" vertical="center" wrapText="1"/>
      <protection locked="0"/>
    </xf>
    <xf numFmtId="164" fontId="35" fillId="28" borderId="0" xfId="0" applyNumberFormat="1" applyFont="1" applyFill="1" applyBorder="1" applyAlignment="1" applyProtection="1">
      <alignment horizontal="left" vertical="center"/>
      <protection locked="0"/>
    </xf>
    <xf numFmtId="164" fontId="36" fillId="26" borderId="10" xfId="2" applyNumberFormat="1" applyFont="1" applyFill="1" applyBorder="1" applyAlignment="1" applyProtection="1">
      <alignment vertical="center" wrapText="1"/>
      <protection locked="0"/>
    </xf>
    <xf numFmtId="164" fontId="32" fillId="29" borderId="10" xfId="2" applyNumberFormat="1" applyFont="1" applyFill="1" applyBorder="1" applyAlignment="1" applyProtection="1">
      <alignment horizontal="center" vertical="center" wrapText="1"/>
      <protection locked="0"/>
    </xf>
    <xf numFmtId="49" fontId="32" fillId="29" borderId="10" xfId="2" applyNumberFormat="1" applyFont="1" applyFill="1" applyBorder="1" applyAlignment="1" applyProtection="1">
      <alignment horizontal="center" vertical="center" wrapText="1"/>
      <protection locked="0"/>
    </xf>
    <xf numFmtId="164" fontId="34" fillId="0" borderId="0" xfId="0" applyNumberFormat="1" applyFont="1" applyFill="1" applyBorder="1" applyAlignment="1" applyProtection="1">
      <alignment horizontal="left" vertical="center" wrapText="1"/>
      <protection locked="0"/>
    </xf>
    <xf numFmtId="164" fontId="35" fillId="28" borderId="0" xfId="0" applyNumberFormat="1" applyFont="1" applyFill="1" applyBorder="1" applyAlignment="1" applyProtection="1">
      <alignment horizontal="left" vertical="center"/>
      <protection locked="0"/>
    </xf>
    <xf numFmtId="164" fontId="24" fillId="0" borderId="0" xfId="0" applyNumberFormat="1" applyFont="1" applyFill="1" applyBorder="1" applyAlignment="1" applyProtection="1">
      <alignment horizontal="left" vertical="center" wrapText="1"/>
      <protection locked="0"/>
    </xf>
    <xf numFmtId="164" fontId="22" fillId="0" borderId="11" xfId="0" applyNumberFormat="1" applyFont="1" applyFill="1" applyBorder="1" applyAlignment="1" applyProtection="1">
      <alignment horizontal="center" vertical="center"/>
      <protection locked="0"/>
    </xf>
    <xf numFmtId="164" fontId="34" fillId="0" borderId="0" xfId="0" applyNumberFormat="1" applyFont="1" applyFill="1" applyBorder="1" applyAlignment="1" applyProtection="1">
      <alignment horizontal="left" vertical="top" wrapText="1"/>
      <protection locked="0"/>
    </xf>
    <xf numFmtId="0" fontId="23" fillId="0" borderId="0" xfId="0" applyFont="1" applyFill="1" applyBorder="1" applyAlignment="1" applyProtection="1">
      <alignment horizontal="center" vertical="top"/>
      <protection locked="0"/>
    </xf>
    <xf numFmtId="0" fontId="19" fillId="0" borderId="0" xfId="0" applyFont="1" applyFill="1" applyBorder="1" applyAlignment="1" applyProtection="1">
      <alignment horizontal="center" vertical="top"/>
      <protection locked="0"/>
    </xf>
  </cellXfs>
  <cellStyles count="61">
    <cellStyle name="20% - Accent1 2" xfId="1" xr:uid="{00000000-0005-0000-0000-000000000000}"/>
    <cellStyle name="20% - Accent2" xfId="2" builtinId="34"/>
    <cellStyle name="20% - Accent2 2" xfId="3" xr:uid="{00000000-0005-0000-0000-000002000000}"/>
    <cellStyle name="20% - Accent3 2" xfId="4" xr:uid="{00000000-0005-0000-0000-000003000000}"/>
    <cellStyle name="20% - Accent4 2" xfId="5" xr:uid="{00000000-0005-0000-0000-000004000000}"/>
    <cellStyle name="20% - Accent5 2" xfId="6" xr:uid="{00000000-0005-0000-0000-000005000000}"/>
    <cellStyle name="20% - Accent6 2" xfId="7" xr:uid="{00000000-0005-0000-0000-000006000000}"/>
    <cellStyle name="40% - Accent1 2" xfId="8" xr:uid="{00000000-0005-0000-0000-000007000000}"/>
    <cellStyle name="40% - Accent2 2" xfId="9" xr:uid="{00000000-0005-0000-0000-000008000000}"/>
    <cellStyle name="40% - Accent3 2" xfId="10" xr:uid="{00000000-0005-0000-0000-000009000000}"/>
    <cellStyle name="40% - Accent4 2" xfId="11" xr:uid="{00000000-0005-0000-0000-00000A000000}"/>
    <cellStyle name="40% - Accent5 2" xfId="12" xr:uid="{00000000-0005-0000-0000-00000B000000}"/>
    <cellStyle name="40% - Accent6 2" xfId="13" xr:uid="{00000000-0005-0000-0000-00000C000000}"/>
    <cellStyle name="60% - Accent1 2" xfId="14" xr:uid="{00000000-0005-0000-0000-00000D000000}"/>
    <cellStyle name="60% - Accent2 2" xfId="15" xr:uid="{00000000-0005-0000-0000-00000E000000}"/>
    <cellStyle name="60% - Accent3 2" xfId="16" xr:uid="{00000000-0005-0000-0000-00000F000000}"/>
    <cellStyle name="60% - Accent4 2" xfId="17" xr:uid="{00000000-0005-0000-0000-000010000000}"/>
    <cellStyle name="60% - Accent5 2" xfId="18" xr:uid="{00000000-0005-0000-0000-000011000000}"/>
    <cellStyle name="60% - Accent6 2" xfId="19" xr:uid="{00000000-0005-0000-0000-000012000000}"/>
    <cellStyle name="Accent1 2" xfId="20" xr:uid="{00000000-0005-0000-0000-000013000000}"/>
    <cellStyle name="Accent2 2" xfId="21" xr:uid="{00000000-0005-0000-0000-000014000000}"/>
    <cellStyle name="Accent3 2" xfId="22" xr:uid="{00000000-0005-0000-0000-000015000000}"/>
    <cellStyle name="Accent4 2" xfId="23" xr:uid="{00000000-0005-0000-0000-000016000000}"/>
    <cellStyle name="Accent5 2" xfId="24" xr:uid="{00000000-0005-0000-0000-000017000000}"/>
    <cellStyle name="Accent6 2" xfId="25" xr:uid="{00000000-0005-0000-0000-000018000000}"/>
    <cellStyle name="Bad 2" xfId="26" xr:uid="{00000000-0005-0000-0000-000019000000}"/>
    <cellStyle name="Calculation 2" xfId="27" xr:uid="{00000000-0005-0000-0000-00001A000000}"/>
    <cellStyle name="Check Cell 2" xfId="28" xr:uid="{00000000-0005-0000-0000-00001B000000}"/>
    <cellStyle name="Comma 2" xfId="29" xr:uid="{00000000-0005-0000-0000-00001C000000}"/>
    <cellStyle name="Comma 3" xfId="30" xr:uid="{00000000-0005-0000-0000-00001D000000}"/>
    <cellStyle name="Comma 4" xfId="31" xr:uid="{00000000-0005-0000-0000-00001E000000}"/>
    <cellStyle name="Comma 4 2" xfId="32" xr:uid="{00000000-0005-0000-0000-00001F000000}"/>
    <cellStyle name="Currency 2"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7000000}"/>
    <cellStyle name="Linked Cell 2" xfId="41" xr:uid="{00000000-0005-0000-0000-000028000000}"/>
    <cellStyle name="Neutral 2" xfId="42" xr:uid="{00000000-0005-0000-0000-000029000000}"/>
    <cellStyle name="Normal" xfId="0" builtinId="0"/>
    <cellStyle name="Normal 2" xfId="43" xr:uid="{00000000-0005-0000-0000-00002B000000}"/>
    <cellStyle name="Normal 2 2" xfId="44" xr:uid="{00000000-0005-0000-0000-00002C000000}"/>
    <cellStyle name="Normal 2 2 2" xfId="45" xr:uid="{00000000-0005-0000-0000-00002D000000}"/>
    <cellStyle name="Normal 3" xfId="46" xr:uid="{00000000-0005-0000-0000-00002E000000}"/>
    <cellStyle name="Normal 4" xfId="47" xr:uid="{00000000-0005-0000-0000-00002F000000}"/>
    <cellStyle name="Normal 4 2" xfId="48" xr:uid="{00000000-0005-0000-0000-000030000000}"/>
    <cellStyle name="Normal 5" xfId="49" xr:uid="{00000000-0005-0000-0000-000031000000}"/>
    <cellStyle name="Normal 6" xfId="50" xr:uid="{00000000-0005-0000-0000-000032000000}"/>
    <cellStyle name="Normal 7" xfId="51" xr:uid="{00000000-0005-0000-0000-000033000000}"/>
    <cellStyle name="Note 2" xfId="52" xr:uid="{00000000-0005-0000-0000-000034000000}"/>
    <cellStyle name="Output 2" xfId="53" xr:uid="{00000000-0005-0000-0000-000035000000}"/>
    <cellStyle name="Percent" xfId="54" builtinId="5"/>
    <cellStyle name="Percent 2" xfId="55" xr:uid="{00000000-0005-0000-0000-000037000000}"/>
    <cellStyle name="Percent 3" xfId="56" xr:uid="{00000000-0005-0000-0000-000038000000}"/>
    <cellStyle name="Percent 3 2" xfId="57" xr:uid="{00000000-0005-0000-0000-000039000000}"/>
    <cellStyle name="Title 2" xfId="58" xr:uid="{00000000-0005-0000-0000-00003A000000}"/>
    <cellStyle name="Total 2" xfId="59" xr:uid="{00000000-0005-0000-0000-00003B000000}"/>
    <cellStyle name="Warning Text 2" xfId="60"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Elemental">
      <a:dk1>
        <a:sysClr val="windowText" lastClr="000000"/>
      </a:dk1>
      <a:lt1>
        <a:sysClr val="window" lastClr="FFFFFF"/>
      </a:lt1>
      <a:dk2>
        <a:srgbClr val="242852"/>
      </a:dk2>
      <a:lt2>
        <a:srgbClr val="ACCBF9"/>
      </a:lt2>
      <a:accent1>
        <a:srgbClr val="629DD1"/>
      </a:accent1>
      <a:accent2>
        <a:srgbClr val="297FD5"/>
      </a:accent2>
      <a:accent3>
        <a:srgbClr val="7F8FA9"/>
      </a:accent3>
      <a:accent4>
        <a:srgbClr val="4A66AC"/>
      </a:accent4>
      <a:accent5>
        <a:srgbClr val="5AA2AE"/>
      </a:accent5>
      <a:accent6>
        <a:srgbClr val="9D90A0"/>
      </a:accent6>
      <a:hlink>
        <a:srgbClr val="9454C3"/>
      </a:hlink>
      <a:folHlink>
        <a:srgbClr val="3EBBF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2" tint="-0.499984740745262"/>
  </sheetPr>
  <dimension ref="A1:IV162"/>
  <sheetViews>
    <sheetView tabSelected="1" zoomScale="85" zoomScaleNormal="85" zoomScaleSheetLayoutView="85" zoomScalePageLayoutView="25" workbookViewId="0">
      <selection activeCell="A19" sqref="A19:AF22"/>
    </sheetView>
  </sheetViews>
  <sheetFormatPr defaultColWidth="0" defaultRowHeight="18" zeroHeight="1" x14ac:dyDescent="0.25"/>
  <cols>
    <col min="1" max="8" width="8.42578125" style="1" customWidth="1"/>
    <col min="9" max="9" width="9.140625" style="1" customWidth="1"/>
    <col min="10" max="10" width="9.85546875" style="1" customWidth="1"/>
    <col min="11" max="11" width="0.85546875" style="1" customWidth="1"/>
    <col min="12" max="19" width="8.42578125" style="1" customWidth="1"/>
    <col min="20" max="20" width="9.140625" style="1" customWidth="1"/>
    <col min="21" max="21" width="10.140625" style="1" customWidth="1"/>
    <col min="22" max="22" width="0.85546875" style="1" customWidth="1"/>
    <col min="23" max="30" width="8.42578125" style="1" customWidth="1"/>
    <col min="31" max="32" width="9.140625" style="1" customWidth="1"/>
    <col min="33" max="33" width="0.140625" style="1" customWidth="1"/>
    <col min="34" max="16384" width="8.7109375" style="1" hidden="1"/>
  </cols>
  <sheetData>
    <row r="1" spans="1:32" ht="24.75" customHeight="1" x14ac:dyDescent="0.25">
      <c r="A1" s="36" t="s">
        <v>16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row>
    <row r="2" spans="1:32" ht="22.5" customHeight="1" x14ac:dyDescent="0.25">
      <c r="A2" s="35" t="s">
        <v>70</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row>
    <row r="3" spans="1:32" s="2" customFormat="1" ht="22.5" customHeight="1" x14ac:dyDescent="0.25">
      <c r="A3" s="31" t="s">
        <v>0</v>
      </c>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row>
    <row r="4" spans="1:32" s="3" customFormat="1" ht="22.5" customHeight="1" x14ac:dyDescent="0.25">
      <c r="A4" s="33" t="s">
        <v>25</v>
      </c>
      <c r="B4" s="33"/>
      <c r="C4" s="33"/>
      <c r="D4" s="33"/>
      <c r="E4" s="33"/>
      <c r="F4" s="33"/>
      <c r="G4" s="33"/>
      <c r="H4" s="33"/>
      <c r="I4" s="33"/>
      <c r="J4" s="33"/>
      <c r="K4" s="8"/>
      <c r="L4" s="33" t="s">
        <v>26</v>
      </c>
      <c r="M4" s="33"/>
      <c r="N4" s="33"/>
      <c r="O4" s="33"/>
      <c r="P4" s="33"/>
      <c r="Q4" s="33"/>
      <c r="R4" s="33"/>
      <c r="S4" s="33"/>
      <c r="T4" s="33"/>
      <c r="U4" s="33"/>
      <c r="V4" s="8"/>
      <c r="W4" s="33" t="s">
        <v>27</v>
      </c>
      <c r="X4" s="33"/>
      <c r="Y4" s="33"/>
      <c r="Z4" s="33"/>
      <c r="AA4" s="33"/>
      <c r="AB4" s="33"/>
      <c r="AC4" s="33"/>
      <c r="AD4" s="33"/>
      <c r="AE4" s="33"/>
      <c r="AF4" s="33"/>
    </row>
    <row r="5" spans="1:32" s="4" customFormat="1" ht="22.5" customHeight="1" x14ac:dyDescent="0.25">
      <c r="A5" s="17" t="s">
        <v>24</v>
      </c>
      <c r="B5" s="17" t="s">
        <v>11</v>
      </c>
      <c r="C5" s="17" t="s">
        <v>12</v>
      </c>
      <c r="D5" s="17" t="s">
        <v>13</v>
      </c>
      <c r="E5" s="17" t="s">
        <v>3</v>
      </c>
      <c r="F5" s="17" t="s">
        <v>4</v>
      </c>
      <c r="G5" s="17" t="s">
        <v>14</v>
      </c>
      <c r="H5" s="17" t="s">
        <v>15</v>
      </c>
      <c r="I5" s="17" t="s">
        <v>10</v>
      </c>
      <c r="J5" s="17" t="s">
        <v>22</v>
      </c>
      <c r="K5" s="9"/>
      <c r="L5" s="17" t="s">
        <v>24</v>
      </c>
      <c r="M5" s="17" t="s">
        <v>11</v>
      </c>
      <c r="N5" s="17" t="s">
        <v>12</v>
      </c>
      <c r="O5" s="17" t="s">
        <v>13</v>
      </c>
      <c r="P5" s="17" t="s">
        <v>3</v>
      </c>
      <c r="Q5" s="17" t="s">
        <v>4</v>
      </c>
      <c r="R5" s="17" t="s">
        <v>14</v>
      </c>
      <c r="S5" s="17" t="s">
        <v>15</v>
      </c>
      <c r="T5" s="17" t="s">
        <v>10</v>
      </c>
      <c r="U5" s="17" t="s">
        <v>22</v>
      </c>
      <c r="V5" s="9"/>
      <c r="W5" s="17" t="s">
        <v>24</v>
      </c>
      <c r="X5" s="17" t="s">
        <v>11</v>
      </c>
      <c r="Y5" s="17" t="s">
        <v>12</v>
      </c>
      <c r="Z5" s="17" t="s">
        <v>13</v>
      </c>
      <c r="AA5" s="17" t="s">
        <v>3</v>
      </c>
      <c r="AB5" s="17" t="s">
        <v>4</v>
      </c>
      <c r="AC5" s="17" t="s">
        <v>14</v>
      </c>
      <c r="AD5" s="17" t="s">
        <v>15</v>
      </c>
      <c r="AE5" s="17" t="s">
        <v>10</v>
      </c>
      <c r="AF5" s="17" t="s">
        <v>22</v>
      </c>
    </row>
    <row r="6" spans="1:32" s="4" customFormat="1" ht="22.5" customHeight="1" x14ac:dyDescent="0.25">
      <c r="A6" s="17" t="s">
        <v>28</v>
      </c>
      <c r="B6" s="5">
        <v>63</v>
      </c>
      <c r="C6" s="5">
        <v>2253</v>
      </c>
      <c r="D6" s="5">
        <v>8074</v>
      </c>
      <c r="E6" s="5">
        <v>11796</v>
      </c>
      <c r="F6" s="5">
        <v>12885</v>
      </c>
      <c r="G6" s="5">
        <v>8329</v>
      </c>
      <c r="H6" s="5">
        <v>2382</v>
      </c>
      <c r="I6" s="5">
        <v>45782</v>
      </c>
      <c r="J6" s="5">
        <v>23215</v>
      </c>
      <c r="K6" s="10"/>
      <c r="L6" s="17" t="s">
        <v>28</v>
      </c>
      <c r="M6" s="5">
        <v>74</v>
      </c>
      <c r="N6" s="5">
        <v>1689</v>
      </c>
      <c r="O6" s="5">
        <v>5609</v>
      </c>
      <c r="P6" s="5">
        <v>9101</v>
      </c>
      <c r="Q6" s="5">
        <v>11526</v>
      </c>
      <c r="R6" s="5">
        <v>8891</v>
      </c>
      <c r="S6" s="5">
        <v>2896</v>
      </c>
      <c r="T6" s="5">
        <v>39786</v>
      </c>
      <c r="U6" s="5">
        <v>30319</v>
      </c>
      <c r="V6" s="10"/>
      <c r="W6" s="17" t="s">
        <v>28</v>
      </c>
      <c r="X6" s="5">
        <v>16</v>
      </c>
      <c r="Y6" s="5">
        <v>553</v>
      </c>
      <c r="Z6" s="5">
        <v>1652</v>
      </c>
      <c r="AA6" s="5">
        <v>2709</v>
      </c>
      <c r="AB6" s="5">
        <v>3364</v>
      </c>
      <c r="AC6" s="5">
        <v>2288</v>
      </c>
      <c r="AD6" s="5">
        <v>746</v>
      </c>
      <c r="AE6" s="5">
        <v>11328</v>
      </c>
      <c r="AF6" s="5">
        <v>11724</v>
      </c>
    </row>
    <row r="7" spans="1:32" s="4" customFormat="1" ht="22.5" customHeight="1" x14ac:dyDescent="0.25">
      <c r="A7" s="17" t="s">
        <v>29</v>
      </c>
      <c r="B7" s="5">
        <v>669</v>
      </c>
      <c r="C7" s="5">
        <v>7342</v>
      </c>
      <c r="D7" s="5">
        <v>15363</v>
      </c>
      <c r="E7" s="5">
        <v>20285</v>
      </c>
      <c r="F7" s="5">
        <v>24992</v>
      </c>
      <c r="G7" s="5">
        <v>20069</v>
      </c>
      <c r="H7" s="5">
        <v>8894</v>
      </c>
      <c r="I7" s="5">
        <v>97614</v>
      </c>
      <c r="J7" s="5">
        <v>129355</v>
      </c>
      <c r="K7" s="10"/>
      <c r="L7" s="17" t="s">
        <v>29</v>
      </c>
      <c r="M7" s="5">
        <v>1225</v>
      </c>
      <c r="N7" s="5">
        <v>6933</v>
      </c>
      <c r="O7" s="5">
        <v>11961</v>
      </c>
      <c r="P7" s="5">
        <v>16457</v>
      </c>
      <c r="Q7" s="5">
        <v>23128</v>
      </c>
      <c r="R7" s="5">
        <v>21007</v>
      </c>
      <c r="S7" s="5">
        <v>9955</v>
      </c>
      <c r="T7" s="5">
        <v>90666</v>
      </c>
      <c r="U7" s="5">
        <v>141625</v>
      </c>
      <c r="V7" s="10"/>
      <c r="W7" s="17" t="s">
        <v>29</v>
      </c>
      <c r="X7" s="5">
        <v>341</v>
      </c>
      <c r="Y7" s="5">
        <v>1940</v>
      </c>
      <c r="Z7" s="5">
        <v>3485</v>
      </c>
      <c r="AA7" s="5">
        <v>4728</v>
      </c>
      <c r="AB7" s="5">
        <v>6601</v>
      </c>
      <c r="AC7" s="5">
        <v>5582</v>
      </c>
      <c r="AD7" s="5">
        <v>2608</v>
      </c>
      <c r="AE7" s="5">
        <v>25285</v>
      </c>
      <c r="AF7" s="5">
        <v>52123</v>
      </c>
    </row>
    <row r="8" spans="1:32" s="4" customFormat="1" ht="22.5" customHeight="1" x14ac:dyDescent="0.25">
      <c r="A8" s="17" t="s">
        <v>23</v>
      </c>
      <c r="B8" s="6">
        <v>9.417040358744394E-2</v>
      </c>
      <c r="C8" s="6">
        <v>0.30686461454644509</v>
      </c>
      <c r="D8" s="6">
        <v>0.52554839549567145</v>
      </c>
      <c r="E8" s="6">
        <v>0.58151343357160468</v>
      </c>
      <c r="F8" s="6">
        <v>0.51556498079385404</v>
      </c>
      <c r="G8" s="6">
        <v>0.41501818725397377</v>
      </c>
      <c r="H8" s="6">
        <v>0.26782100292331912</v>
      </c>
      <c r="I8" s="6">
        <v>0.46901059274284429</v>
      </c>
      <c r="J8" s="7">
        <v>0.17946735727262186</v>
      </c>
      <c r="K8" s="11"/>
      <c r="L8" s="17" t="s">
        <v>23</v>
      </c>
      <c r="M8" s="6">
        <v>6.0408163265306125E-2</v>
      </c>
      <c r="N8" s="6">
        <v>0.24361748160969277</v>
      </c>
      <c r="O8" s="6">
        <v>0.4689407240197308</v>
      </c>
      <c r="P8" s="6">
        <v>0.55301695327216382</v>
      </c>
      <c r="Q8" s="6">
        <v>0.49835696990660672</v>
      </c>
      <c r="R8" s="6">
        <v>0.42323987242347788</v>
      </c>
      <c r="S8" s="6">
        <v>0.29090909090909089</v>
      </c>
      <c r="T8" s="6">
        <v>0.4388194030838462</v>
      </c>
      <c r="U8" s="7">
        <v>0.21407943512797881</v>
      </c>
      <c r="V8" s="11"/>
      <c r="W8" s="17" t="s">
        <v>23</v>
      </c>
      <c r="X8" s="6">
        <v>4.6920821114369501E-2</v>
      </c>
      <c r="Y8" s="6">
        <v>0.28505154639175256</v>
      </c>
      <c r="Z8" s="6">
        <v>0.47403156384505024</v>
      </c>
      <c r="AA8" s="6">
        <v>0.57296954314720816</v>
      </c>
      <c r="AB8" s="6">
        <v>0.50961975458263897</v>
      </c>
      <c r="AC8" s="6">
        <v>0.40988892869939092</v>
      </c>
      <c r="AD8" s="6">
        <v>0.28604294478527609</v>
      </c>
      <c r="AE8" s="6">
        <v>0.44801265572473797</v>
      </c>
      <c r="AF8" s="7">
        <v>0.2249294936975999</v>
      </c>
    </row>
    <row r="9" spans="1:32" s="15" customFormat="1" ht="6" customHeight="1" x14ac:dyDescent="0.25">
      <c r="A9" s="9"/>
      <c r="B9" s="14"/>
      <c r="C9" s="14"/>
      <c r="D9" s="14"/>
      <c r="E9" s="14"/>
      <c r="F9" s="14"/>
      <c r="G9" s="14"/>
      <c r="H9" s="14"/>
      <c r="I9" s="14"/>
      <c r="J9" s="11"/>
      <c r="K9" s="11"/>
      <c r="L9" s="9"/>
      <c r="M9" s="14"/>
      <c r="N9" s="14"/>
      <c r="O9" s="14"/>
      <c r="P9" s="14"/>
      <c r="Q9" s="14"/>
      <c r="R9" s="14"/>
      <c r="S9" s="14"/>
      <c r="T9" s="14"/>
      <c r="U9" s="11"/>
      <c r="V9" s="11"/>
      <c r="W9" s="9"/>
      <c r="X9" s="14"/>
      <c r="Y9" s="14"/>
      <c r="Z9" s="14"/>
      <c r="AA9" s="14"/>
      <c r="AB9" s="14"/>
      <c r="AC9" s="14"/>
      <c r="AD9" s="14"/>
      <c r="AE9" s="14"/>
      <c r="AF9" s="11"/>
    </row>
    <row r="10" spans="1:32" s="2" customFormat="1" ht="22.5" customHeight="1" x14ac:dyDescent="0.25">
      <c r="A10" s="31" t="s">
        <v>1</v>
      </c>
      <c r="B10" s="31"/>
      <c r="C10" s="31"/>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row>
    <row r="11" spans="1:32" s="3" customFormat="1" ht="22.5" customHeight="1" x14ac:dyDescent="0.25">
      <c r="A11" s="33" t="s">
        <v>25</v>
      </c>
      <c r="B11" s="33"/>
      <c r="C11" s="33"/>
      <c r="D11" s="33"/>
      <c r="E11" s="33"/>
      <c r="F11" s="33"/>
      <c r="G11" s="33"/>
      <c r="H11" s="33"/>
      <c r="I11" s="33"/>
      <c r="J11" s="33"/>
      <c r="K11" s="8"/>
      <c r="L11" s="33" t="s">
        <v>26</v>
      </c>
      <c r="M11" s="33"/>
      <c r="N11" s="33"/>
      <c r="O11" s="33"/>
      <c r="P11" s="33"/>
      <c r="Q11" s="33"/>
      <c r="R11" s="33"/>
      <c r="S11" s="33"/>
      <c r="T11" s="33"/>
      <c r="U11" s="33"/>
      <c r="V11" s="8"/>
      <c r="W11" s="33" t="s">
        <v>27</v>
      </c>
      <c r="X11" s="33"/>
      <c r="Y11" s="33"/>
      <c r="Z11" s="33"/>
      <c r="AA11" s="33"/>
      <c r="AB11" s="33"/>
      <c r="AC11" s="33"/>
      <c r="AD11" s="33"/>
      <c r="AE11" s="33"/>
      <c r="AF11" s="33"/>
    </row>
    <row r="12" spans="1:32" s="4" customFormat="1" ht="22.5" customHeight="1" x14ac:dyDescent="0.25">
      <c r="A12" s="17" t="s">
        <v>24</v>
      </c>
      <c r="B12" s="17" t="s">
        <v>11</v>
      </c>
      <c r="C12" s="17" t="s">
        <v>12</v>
      </c>
      <c r="D12" s="17" t="s">
        <v>13</v>
      </c>
      <c r="E12" s="17" t="s">
        <v>3</v>
      </c>
      <c r="F12" s="17" t="s">
        <v>4</v>
      </c>
      <c r="G12" s="17" t="s">
        <v>14</v>
      </c>
      <c r="H12" s="17" t="s">
        <v>15</v>
      </c>
      <c r="I12" s="17" t="s">
        <v>10</v>
      </c>
      <c r="J12" s="17" t="s">
        <v>22</v>
      </c>
      <c r="K12" s="9"/>
      <c r="L12" s="17" t="s">
        <v>24</v>
      </c>
      <c r="M12" s="17" t="s">
        <v>11</v>
      </c>
      <c r="N12" s="17" t="s">
        <v>12</v>
      </c>
      <c r="O12" s="17" t="s">
        <v>13</v>
      </c>
      <c r="P12" s="17" t="s">
        <v>3</v>
      </c>
      <c r="Q12" s="17" t="s">
        <v>4</v>
      </c>
      <c r="R12" s="17" t="s">
        <v>14</v>
      </c>
      <c r="S12" s="17" t="s">
        <v>15</v>
      </c>
      <c r="T12" s="17" t="s">
        <v>10</v>
      </c>
      <c r="U12" s="17" t="s">
        <v>22</v>
      </c>
      <c r="V12" s="9"/>
      <c r="W12" s="17" t="s">
        <v>24</v>
      </c>
      <c r="X12" s="17" t="s">
        <v>11</v>
      </c>
      <c r="Y12" s="17" t="s">
        <v>12</v>
      </c>
      <c r="Z12" s="17" t="s">
        <v>13</v>
      </c>
      <c r="AA12" s="17" t="s">
        <v>3</v>
      </c>
      <c r="AB12" s="17" t="s">
        <v>4</v>
      </c>
      <c r="AC12" s="17" t="s">
        <v>14</v>
      </c>
      <c r="AD12" s="17" t="s">
        <v>15</v>
      </c>
      <c r="AE12" s="17" t="s">
        <v>10</v>
      </c>
      <c r="AF12" s="17" t="s">
        <v>22</v>
      </c>
    </row>
    <row r="13" spans="1:32" s="4" customFormat="1" ht="22.5" customHeight="1" x14ac:dyDescent="0.25">
      <c r="A13" s="17" t="s">
        <v>28</v>
      </c>
      <c r="B13" s="5">
        <v>40</v>
      </c>
      <c r="C13" s="5">
        <v>2047</v>
      </c>
      <c r="D13" s="5">
        <v>7456</v>
      </c>
      <c r="E13" s="5">
        <v>10807</v>
      </c>
      <c r="F13" s="5">
        <v>11894</v>
      </c>
      <c r="G13" s="5">
        <v>7177</v>
      </c>
      <c r="H13" s="5">
        <v>1844</v>
      </c>
      <c r="I13" s="5">
        <v>41265</v>
      </c>
      <c r="J13" s="5">
        <v>11207</v>
      </c>
      <c r="K13" s="10"/>
      <c r="L13" s="17" t="s">
        <v>28</v>
      </c>
      <c r="M13" s="5">
        <v>40</v>
      </c>
      <c r="N13" s="5">
        <v>1346</v>
      </c>
      <c r="O13" s="5">
        <v>4926</v>
      </c>
      <c r="P13" s="5">
        <v>8329</v>
      </c>
      <c r="Q13" s="5">
        <v>10483</v>
      </c>
      <c r="R13" s="5">
        <v>7350</v>
      </c>
      <c r="S13" s="5">
        <v>2010</v>
      </c>
      <c r="T13" s="5">
        <v>34484</v>
      </c>
      <c r="U13" s="5">
        <v>12566</v>
      </c>
      <c r="V13" s="10"/>
      <c r="W13" s="17" t="s">
        <v>28</v>
      </c>
      <c r="X13" s="5">
        <v>10</v>
      </c>
      <c r="Y13" s="5">
        <v>435</v>
      </c>
      <c r="Z13" s="5">
        <v>1459</v>
      </c>
      <c r="AA13" s="5">
        <v>2485</v>
      </c>
      <c r="AB13" s="5">
        <v>3076</v>
      </c>
      <c r="AC13" s="5">
        <v>1929</v>
      </c>
      <c r="AD13" s="5">
        <v>567</v>
      </c>
      <c r="AE13" s="5">
        <v>9961</v>
      </c>
      <c r="AF13" s="5">
        <v>5373</v>
      </c>
    </row>
    <row r="14" spans="1:32" s="4" customFormat="1" ht="22.5" customHeight="1" x14ac:dyDescent="0.25">
      <c r="A14" s="17" t="s">
        <v>29</v>
      </c>
      <c r="B14" s="5">
        <v>669</v>
      </c>
      <c r="C14" s="5">
        <v>7342</v>
      </c>
      <c r="D14" s="5">
        <v>15363</v>
      </c>
      <c r="E14" s="5">
        <v>20285</v>
      </c>
      <c r="F14" s="5">
        <v>24992</v>
      </c>
      <c r="G14" s="5">
        <v>20069</v>
      </c>
      <c r="H14" s="5">
        <v>8894</v>
      </c>
      <c r="I14" s="5">
        <v>97614</v>
      </c>
      <c r="J14" s="5">
        <v>129355</v>
      </c>
      <c r="K14" s="10"/>
      <c r="L14" s="17" t="s">
        <v>29</v>
      </c>
      <c r="M14" s="5">
        <v>1225</v>
      </c>
      <c r="N14" s="5">
        <v>6933</v>
      </c>
      <c r="O14" s="5">
        <v>11961</v>
      </c>
      <c r="P14" s="5">
        <v>16457</v>
      </c>
      <c r="Q14" s="5">
        <v>23128</v>
      </c>
      <c r="R14" s="5">
        <v>21007</v>
      </c>
      <c r="S14" s="5">
        <v>9955</v>
      </c>
      <c r="T14" s="5">
        <v>90666</v>
      </c>
      <c r="U14" s="5">
        <v>141625</v>
      </c>
      <c r="V14" s="10"/>
      <c r="W14" s="17" t="s">
        <v>29</v>
      </c>
      <c r="X14" s="5">
        <v>341</v>
      </c>
      <c r="Y14" s="5">
        <v>1940</v>
      </c>
      <c r="Z14" s="5">
        <v>3485</v>
      </c>
      <c r="AA14" s="5">
        <v>4728</v>
      </c>
      <c r="AB14" s="5">
        <v>6601</v>
      </c>
      <c r="AC14" s="5">
        <v>5582</v>
      </c>
      <c r="AD14" s="5">
        <v>2608</v>
      </c>
      <c r="AE14" s="5">
        <v>25285</v>
      </c>
      <c r="AF14" s="5">
        <v>52123</v>
      </c>
    </row>
    <row r="15" spans="1:32" s="4" customFormat="1" ht="22.5" customHeight="1" x14ac:dyDescent="0.25">
      <c r="A15" s="17" t="s">
        <v>23</v>
      </c>
      <c r="B15" s="6">
        <v>5.9790732436472344E-2</v>
      </c>
      <c r="C15" s="6">
        <v>0.27880686461454646</v>
      </c>
      <c r="D15" s="6">
        <v>0.48532187723751874</v>
      </c>
      <c r="E15" s="6">
        <v>0.5327581957111166</v>
      </c>
      <c r="F15" s="6">
        <v>0.47591229193341872</v>
      </c>
      <c r="G15" s="6">
        <v>0.35761622402710647</v>
      </c>
      <c r="H15" s="6">
        <v>0.20733078479874073</v>
      </c>
      <c r="I15" s="6">
        <v>0.42273649271620872</v>
      </c>
      <c r="J15" s="7">
        <v>8.6637547833481501E-2</v>
      </c>
      <c r="K15" s="11"/>
      <c r="L15" s="17" t="s">
        <v>23</v>
      </c>
      <c r="M15" s="6">
        <v>3.2653061224489799E-2</v>
      </c>
      <c r="N15" s="6">
        <v>0.19414394922832828</v>
      </c>
      <c r="O15" s="6">
        <v>0.41183847504389265</v>
      </c>
      <c r="P15" s="6">
        <v>0.506106823843957</v>
      </c>
      <c r="Q15" s="6">
        <v>0.45326011760636459</v>
      </c>
      <c r="R15" s="6">
        <v>0.34988337220926358</v>
      </c>
      <c r="S15" s="6">
        <v>0.20190858864892014</v>
      </c>
      <c r="T15" s="6">
        <v>0.38034103191935237</v>
      </c>
      <c r="U15" s="7">
        <v>8.8727272727272724E-2</v>
      </c>
      <c r="V15" s="11"/>
      <c r="W15" s="17" t="s">
        <v>23</v>
      </c>
      <c r="X15" s="6">
        <v>2.932551319648094E-2</v>
      </c>
      <c r="Y15" s="6">
        <v>0.22422680412371135</v>
      </c>
      <c r="Z15" s="6">
        <v>0.41865136298421807</v>
      </c>
      <c r="AA15" s="6">
        <v>0.52559221658206434</v>
      </c>
      <c r="AB15" s="6">
        <v>0.46599000151492198</v>
      </c>
      <c r="AC15" s="6">
        <v>0.34557506270154065</v>
      </c>
      <c r="AD15" s="6">
        <v>0.21740797546012269</v>
      </c>
      <c r="AE15" s="6">
        <v>0.39394898160964997</v>
      </c>
      <c r="AF15" s="7">
        <v>0.10308309191719586</v>
      </c>
    </row>
    <row r="16" spans="1:32" s="15" customFormat="1" ht="6" customHeight="1" x14ac:dyDescent="0.25">
      <c r="A16" s="9"/>
      <c r="B16" s="14"/>
      <c r="C16" s="14"/>
      <c r="D16" s="14"/>
      <c r="E16" s="14"/>
      <c r="F16" s="14"/>
      <c r="G16" s="14"/>
      <c r="H16" s="14"/>
      <c r="I16" s="14"/>
      <c r="J16" s="11"/>
      <c r="K16" s="11"/>
      <c r="L16" s="9"/>
      <c r="M16" s="14"/>
      <c r="N16" s="14"/>
      <c r="O16" s="14"/>
      <c r="P16" s="14"/>
      <c r="Q16" s="14"/>
      <c r="R16" s="14"/>
      <c r="S16" s="14"/>
      <c r="T16" s="14"/>
      <c r="U16" s="11"/>
      <c r="V16" s="11"/>
      <c r="W16" s="9"/>
      <c r="X16" s="14"/>
      <c r="Y16" s="14"/>
      <c r="Z16" s="14"/>
      <c r="AA16" s="14"/>
      <c r="AB16" s="14"/>
      <c r="AC16" s="14"/>
      <c r="AD16" s="14"/>
      <c r="AE16" s="14"/>
      <c r="AF16" s="11"/>
    </row>
    <row r="17" spans="1:32" s="2" customFormat="1" ht="22.5" customHeight="1" x14ac:dyDescent="0.25">
      <c r="A17" s="31" t="s">
        <v>2</v>
      </c>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row>
    <row r="18" spans="1:32" s="3" customFormat="1" ht="22.5" customHeight="1" x14ac:dyDescent="0.25">
      <c r="A18" s="33" t="s">
        <v>25</v>
      </c>
      <c r="B18" s="33"/>
      <c r="C18" s="33"/>
      <c r="D18" s="33"/>
      <c r="E18" s="33"/>
      <c r="F18" s="33"/>
      <c r="G18" s="33"/>
      <c r="H18" s="33"/>
      <c r="I18" s="33"/>
      <c r="J18" s="33"/>
      <c r="K18" s="8"/>
      <c r="L18" s="33" t="s">
        <v>26</v>
      </c>
      <c r="M18" s="33"/>
      <c r="N18" s="33"/>
      <c r="O18" s="33"/>
      <c r="P18" s="33"/>
      <c r="Q18" s="33"/>
      <c r="R18" s="33"/>
      <c r="S18" s="33"/>
      <c r="T18" s="33"/>
      <c r="U18" s="33"/>
      <c r="V18" s="8"/>
      <c r="W18" s="33" t="s">
        <v>27</v>
      </c>
      <c r="X18" s="33"/>
      <c r="Y18" s="33"/>
      <c r="Z18" s="33"/>
      <c r="AA18" s="33"/>
      <c r="AB18" s="33"/>
      <c r="AC18" s="33"/>
      <c r="AD18" s="33"/>
      <c r="AE18" s="33"/>
      <c r="AF18" s="33"/>
    </row>
    <row r="19" spans="1:32" s="4" customFormat="1" ht="22.5" customHeight="1" x14ac:dyDescent="0.25">
      <c r="A19" s="17" t="s">
        <v>24</v>
      </c>
      <c r="B19" s="17"/>
      <c r="C19" s="17"/>
      <c r="D19" s="17"/>
      <c r="E19" s="17" t="s">
        <v>3</v>
      </c>
      <c r="F19" s="17" t="s">
        <v>4</v>
      </c>
      <c r="G19" s="17"/>
      <c r="H19" s="17"/>
      <c r="I19" s="17"/>
      <c r="J19" s="17"/>
      <c r="K19" s="9"/>
      <c r="L19" s="17" t="s">
        <v>24</v>
      </c>
      <c r="M19" s="17"/>
      <c r="N19" s="17"/>
      <c r="O19" s="17"/>
      <c r="P19" s="17" t="s">
        <v>3</v>
      </c>
      <c r="Q19" s="17" t="s">
        <v>4</v>
      </c>
      <c r="R19" s="17"/>
      <c r="S19" s="17"/>
      <c r="T19" s="17"/>
      <c r="U19" s="17"/>
      <c r="V19" s="9"/>
      <c r="W19" s="17" t="s">
        <v>24</v>
      </c>
      <c r="X19" s="17"/>
      <c r="Y19" s="17"/>
      <c r="Z19" s="17"/>
      <c r="AA19" s="17" t="s">
        <v>3</v>
      </c>
      <c r="AB19" s="17" t="s">
        <v>4</v>
      </c>
      <c r="AC19" s="17"/>
      <c r="AD19" s="17"/>
      <c r="AE19" s="17"/>
      <c r="AF19" s="17"/>
    </row>
    <row r="20" spans="1:32" ht="22.5" customHeight="1" x14ac:dyDescent="0.25">
      <c r="A20" s="17" t="s">
        <v>28</v>
      </c>
      <c r="B20" s="20"/>
      <c r="C20" s="21"/>
      <c r="D20" s="21"/>
      <c r="E20" s="5">
        <v>3504</v>
      </c>
      <c r="F20" s="5">
        <v>1913</v>
      </c>
      <c r="G20" s="20"/>
      <c r="H20" s="21"/>
      <c r="I20" s="21"/>
      <c r="J20" s="21"/>
      <c r="K20" s="12"/>
      <c r="L20" s="17" t="s">
        <v>28</v>
      </c>
      <c r="M20" s="20"/>
      <c r="N20" s="21"/>
      <c r="O20" s="21"/>
      <c r="P20" s="5">
        <v>2851</v>
      </c>
      <c r="Q20" s="5">
        <v>1685</v>
      </c>
      <c r="R20" s="20"/>
      <c r="S20" s="21"/>
      <c r="T20" s="21"/>
      <c r="U20" s="21"/>
      <c r="V20" s="12"/>
      <c r="W20" s="17" t="s">
        <v>28</v>
      </c>
      <c r="X20" s="20"/>
      <c r="Y20" s="21"/>
      <c r="Z20" s="21"/>
      <c r="AA20" s="5">
        <v>825</v>
      </c>
      <c r="AB20" s="5">
        <v>496</v>
      </c>
      <c r="AC20" s="20"/>
      <c r="AD20" s="21"/>
      <c r="AE20" s="21"/>
      <c r="AF20" s="21"/>
    </row>
    <row r="21" spans="1:32" ht="22.5" customHeight="1" x14ac:dyDescent="0.25">
      <c r="A21" s="17" t="s">
        <v>29</v>
      </c>
      <c r="B21" s="21"/>
      <c r="C21" s="21"/>
      <c r="D21" s="21"/>
      <c r="E21" s="5">
        <v>20285</v>
      </c>
      <c r="F21" s="5">
        <v>24992</v>
      </c>
      <c r="G21" s="21"/>
      <c r="H21" s="21"/>
      <c r="I21" s="21"/>
      <c r="J21" s="21"/>
      <c r="K21" s="12"/>
      <c r="L21" s="17" t="s">
        <v>29</v>
      </c>
      <c r="M21" s="21"/>
      <c r="N21" s="21"/>
      <c r="O21" s="21"/>
      <c r="P21" s="5">
        <v>16457</v>
      </c>
      <c r="Q21" s="5">
        <v>23128</v>
      </c>
      <c r="R21" s="21"/>
      <c r="S21" s="21"/>
      <c r="T21" s="21"/>
      <c r="U21" s="21"/>
      <c r="V21" s="12"/>
      <c r="W21" s="17" t="s">
        <v>29</v>
      </c>
      <c r="X21" s="21"/>
      <c r="Y21" s="21"/>
      <c r="Z21" s="21"/>
      <c r="AA21" s="5">
        <v>4728</v>
      </c>
      <c r="AB21" s="5">
        <v>6601</v>
      </c>
      <c r="AC21" s="21"/>
      <c r="AD21" s="21"/>
      <c r="AE21" s="21"/>
      <c r="AF21" s="21"/>
    </row>
    <row r="22" spans="1:32" ht="22.5" customHeight="1" x14ac:dyDescent="0.25">
      <c r="A22" s="17" t="s">
        <v>23</v>
      </c>
      <c r="B22" s="22"/>
      <c r="C22" s="22"/>
      <c r="D22" s="22"/>
      <c r="E22" s="6">
        <v>0.1727384767069263</v>
      </c>
      <c r="F22" s="6">
        <v>7.6544494238156208E-2</v>
      </c>
      <c r="G22" s="22"/>
      <c r="H22" s="22"/>
      <c r="I22" s="22"/>
      <c r="J22" s="22"/>
      <c r="K22" s="13"/>
      <c r="L22" s="17" t="s">
        <v>23</v>
      </c>
      <c r="M22" s="22"/>
      <c r="N22" s="22"/>
      <c r="O22" s="22"/>
      <c r="P22" s="6">
        <v>0.1732393510360333</v>
      </c>
      <c r="Q22" s="6">
        <v>7.285541335178139E-2</v>
      </c>
      <c r="R22" s="22"/>
      <c r="S22" s="22"/>
      <c r="T22" s="22"/>
      <c r="U22" s="22"/>
      <c r="V22" s="13"/>
      <c r="W22" s="17" t="s">
        <v>23</v>
      </c>
      <c r="X22" s="22"/>
      <c r="Y22" s="22"/>
      <c r="Z22" s="22"/>
      <c r="AA22" s="6">
        <v>0.17449238578680204</v>
      </c>
      <c r="AB22" s="6">
        <v>7.5140130283290404E-2</v>
      </c>
      <c r="AC22" s="22"/>
      <c r="AD22" s="22"/>
      <c r="AE22" s="22"/>
      <c r="AF22" s="22"/>
    </row>
    <row r="23" spans="1:32" s="15" customFormat="1" ht="6" customHeight="1" x14ac:dyDescent="0.25">
      <c r="A23" s="9"/>
      <c r="B23" s="14"/>
      <c r="C23" s="14"/>
      <c r="D23" s="14"/>
      <c r="E23" s="14"/>
      <c r="F23" s="14"/>
      <c r="G23" s="14"/>
      <c r="H23" s="14"/>
      <c r="I23" s="14"/>
      <c r="J23" s="11"/>
      <c r="K23" s="11"/>
      <c r="L23" s="9"/>
      <c r="M23" s="14"/>
      <c r="N23" s="14"/>
      <c r="O23" s="14"/>
      <c r="P23" s="14"/>
      <c r="Q23" s="14"/>
      <c r="R23" s="14"/>
      <c r="S23" s="14"/>
      <c r="T23" s="14"/>
      <c r="U23" s="11"/>
      <c r="V23" s="11"/>
      <c r="W23" s="9"/>
      <c r="X23" s="14"/>
      <c r="Y23" s="14"/>
      <c r="Z23" s="14"/>
      <c r="AA23" s="14"/>
      <c r="AB23" s="14"/>
      <c r="AC23" s="14"/>
      <c r="AD23" s="14"/>
      <c r="AE23" s="14"/>
      <c r="AF23" s="11"/>
    </row>
    <row r="24" spans="1:32" s="2" customFormat="1" ht="22.5" customHeight="1" x14ac:dyDescent="0.25">
      <c r="A24" s="31" t="s">
        <v>17</v>
      </c>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row>
    <row r="25" spans="1:32" s="3" customFormat="1" ht="22.5" customHeight="1" x14ac:dyDescent="0.25">
      <c r="A25" s="33" t="s">
        <v>25</v>
      </c>
      <c r="B25" s="33"/>
      <c r="C25" s="33"/>
      <c r="D25" s="33"/>
      <c r="E25" s="33"/>
      <c r="F25" s="33"/>
      <c r="G25" s="33"/>
      <c r="H25" s="33"/>
      <c r="I25" s="33"/>
      <c r="J25" s="33"/>
      <c r="K25" s="8"/>
      <c r="L25" s="33" t="s">
        <v>26</v>
      </c>
      <c r="M25" s="33"/>
      <c r="N25" s="33"/>
      <c r="O25" s="33"/>
      <c r="P25" s="33"/>
      <c r="Q25" s="33"/>
      <c r="R25" s="33"/>
      <c r="S25" s="33"/>
      <c r="T25" s="33"/>
      <c r="U25" s="33"/>
      <c r="V25" s="8"/>
      <c r="W25" s="33" t="s">
        <v>27</v>
      </c>
      <c r="X25" s="33"/>
      <c r="Y25" s="33"/>
      <c r="Z25" s="33"/>
      <c r="AA25" s="33"/>
      <c r="AB25" s="33"/>
      <c r="AC25" s="33"/>
      <c r="AD25" s="33"/>
      <c r="AE25" s="33"/>
      <c r="AF25" s="33"/>
    </row>
    <row r="26" spans="1:32" ht="22.5" customHeight="1" x14ac:dyDescent="0.25">
      <c r="A26" s="17" t="s">
        <v>24</v>
      </c>
      <c r="B26" s="17"/>
      <c r="C26" s="17"/>
      <c r="D26" s="17"/>
      <c r="E26" s="17" t="s">
        <v>3</v>
      </c>
      <c r="F26" s="17" t="s">
        <v>4</v>
      </c>
      <c r="G26" s="27"/>
      <c r="H26" s="27"/>
      <c r="I26" s="27"/>
      <c r="J26" s="27"/>
      <c r="K26" s="9"/>
      <c r="L26" s="17" t="s">
        <v>24</v>
      </c>
      <c r="M26" s="17"/>
      <c r="N26" s="17"/>
      <c r="O26" s="17"/>
      <c r="P26" s="17" t="s">
        <v>3</v>
      </c>
      <c r="Q26" s="17" t="s">
        <v>4</v>
      </c>
      <c r="R26" s="27"/>
      <c r="S26" s="27"/>
      <c r="T26" s="27"/>
      <c r="U26" s="27"/>
      <c r="V26" s="9"/>
      <c r="W26" s="17" t="s">
        <v>24</v>
      </c>
      <c r="X26" s="17"/>
      <c r="Y26" s="17"/>
      <c r="Z26" s="17"/>
      <c r="AA26" s="17" t="s">
        <v>3</v>
      </c>
      <c r="AB26" s="17" t="s">
        <v>4</v>
      </c>
      <c r="AC26" s="27"/>
      <c r="AD26" s="27"/>
      <c r="AE26" s="27"/>
      <c r="AF26" s="27"/>
    </row>
    <row r="27" spans="1:32" ht="22.5" customHeight="1" x14ac:dyDescent="0.25">
      <c r="A27" s="17" t="s">
        <v>30</v>
      </c>
      <c r="B27" s="20"/>
      <c r="C27" s="21"/>
      <c r="D27" s="21"/>
      <c r="E27" s="5">
        <v>12055</v>
      </c>
      <c r="F27" s="5">
        <v>13165</v>
      </c>
      <c r="G27" s="27"/>
      <c r="H27" s="27"/>
      <c r="I27" s="27"/>
      <c r="J27" s="27"/>
      <c r="K27" s="13"/>
      <c r="L27" s="17" t="s">
        <v>30</v>
      </c>
      <c r="M27" s="20"/>
      <c r="N27" s="21"/>
      <c r="O27" s="21"/>
      <c r="P27" s="5">
        <v>11030</v>
      </c>
      <c r="Q27" s="5">
        <v>14302</v>
      </c>
      <c r="R27" s="27"/>
      <c r="S27" s="27"/>
      <c r="T27" s="27"/>
      <c r="U27" s="27"/>
      <c r="V27" s="13"/>
      <c r="W27" s="17" t="s">
        <v>30</v>
      </c>
      <c r="X27" s="20"/>
      <c r="Y27" s="21"/>
      <c r="Z27" s="21"/>
      <c r="AA27" s="5">
        <v>3200</v>
      </c>
      <c r="AB27" s="5">
        <v>3995</v>
      </c>
      <c r="AC27" s="27"/>
      <c r="AD27" s="27"/>
      <c r="AE27" s="27"/>
      <c r="AF27" s="27"/>
    </row>
    <row r="28" spans="1:32" s="15" customFormat="1" ht="6" customHeight="1" x14ac:dyDescent="0.25">
      <c r="A28" s="9"/>
      <c r="B28" s="14"/>
      <c r="C28" s="14"/>
      <c r="D28" s="14"/>
      <c r="E28" s="14"/>
      <c r="F28" s="14"/>
      <c r="G28" s="14"/>
      <c r="H28" s="14"/>
      <c r="I28" s="14"/>
      <c r="J28" s="11"/>
      <c r="K28" s="11"/>
      <c r="L28" s="9"/>
      <c r="M28" s="14"/>
      <c r="N28" s="14"/>
      <c r="O28" s="14"/>
      <c r="P28" s="14"/>
      <c r="Q28" s="14"/>
      <c r="R28" s="14"/>
      <c r="S28" s="14"/>
      <c r="T28" s="14"/>
      <c r="U28" s="11"/>
      <c r="V28" s="11"/>
      <c r="W28" s="9"/>
      <c r="X28" s="14"/>
      <c r="Y28" s="14"/>
      <c r="Z28" s="14"/>
      <c r="AA28" s="14"/>
      <c r="AB28" s="14"/>
      <c r="AC28" s="14"/>
      <c r="AD28" s="14"/>
      <c r="AE28" s="14"/>
      <c r="AF28" s="11"/>
    </row>
    <row r="29" spans="1:32" s="2" customFormat="1" ht="22.5" customHeight="1" x14ac:dyDescent="0.25">
      <c r="A29" s="31" t="s">
        <v>18</v>
      </c>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row>
    <row r="30" spans="1:32" s="3" customFormat="1" ht="22.5" customHeight="1" x14ac:dyDescent="0.25">
      <c r="A30" s="33" t="s">
        <v>25</v>
      </c>
      <c r="B30" s="33"/>
      <c r="C30" s="33"/>
      <c r="D30" s="33"/>
      <c r="E30" s="33"/>
      <c r="F30" s="33"/>
      <c r="G30" s="33"/>
      <c r="H30" s="33"/>
      <c r="I30" s="33"/>
      <c r="J30" s="33"/>
      <c r="K30" s="8"/>
      <c r="L30" s="33" t="s">
        <v>26</v>
      </c>
      <c r="M30" s="33"/>
      <c r="N30" s="33"/>
      <c r="O30" s="33"/>
      <c r="P30" s="33"/>
      <c r="Q30" s="33"/>
      <c r="R30" s="33"/>
      <c r="S30" s="33"/>
      <c r="T30" s="33"/>
      <c r="U30" s="33"/>
      <c r="V30" s="8"/>
      <c r="W30" s="33" t="s">
        <v>27</v>
      </c>
      <c r="X30" s="33"/>
      <c r="Y30" s="33"/>
      <c r="Z30" s="33"/>
      <c r="AA30" s="33"/>
      <c r="AB30" s="33"/>
      <c r="AC30" s="33"/>
      <c r="AD30" s="33"/>
      <c r="AE30" s="33"/>
      <c r="AF30" s="33"/>
    </row>
    <row r="31" spans="1:32" ht="22.5" customHeight="1" x14ac:dyDescent="0.25">
      <c r="A31" s="17" t="s">
        <v>24</v>
      </c>
      <c r="B31" s="17"/>
      <c r="C31" s="17" t="s">
        <v>19</v>
      </c>
      <c r="D31" s="17" t="s">
        <v>20</v>
      </c>
      <c r="E31" s="17" t="s">
        <v>3</v>
      </c>
      <c r="F31" s="17" t="s">
        <v>4</v>
      </c>
      <c r="G31" s="27"/>
      <c r="H31" s="27"/>
      <c r="I31" s="27"/>
      <c r="J31" s="27"/>
      <c r="K31" s="9"/>
      <c r="L31" s="17" t="s">
        <v>24</v>
      </c>
      <c r="M31" s="17"/>
      <c r="N31" s="17" t="s">
        <v>19</v>
      </c>
      <c r="O31" s="17" t="s">
        <v>20</v>
      </c>
      <c r="P31" s="17" t="s">
        <v>3</v>
      </c>
      <c r="Q31" s="17" t="s">
        <v>4</v>
      </c>
      <c r="R31" s="27"/>
      <c r="S31" s="27"/>
      <c r="T31" s="27"/>
      <c r="U31" s="27"/>
      <c r="V31" s="9"/>
      <c r="W31" s="17" t="s">
        <v>24</v>
      </c>
      <c r="X31" s="17"/>
      <c r="Y31" s="17" t="s">
        <v>19</v>
      </c>
      <c r="Z31" s="17" t="s">
        <v>20</v>
      </c>
      <c r="AA31" s="17" t="s">
        <v>3</v>
      </c>
      <c r="AB31" s="17" t="s">
        <v>4</v>
      </c>
      <c r="AC31" s="27"/>
      <c r="AD31" s="27"/>
      <c r="AE31" s="27"/>
      <c r="AF31" s="27"/>
    </row>
    <row r="32" spans="1:32" ht="22.5" customHeight="1" x14ac:dyDescent="0.25">
      <c r="A32" s="17" t="s">
        <v>30</v>
      </c>
      <c r="B32" s="20"/>
      <c r="C32" s="5">
        <v>12428</v>
      </c>
      <c r="D32" s="5">
        <v>15678</v>
      </c>
      <c r="E32" s="5">
        <v>13365</v>
      </c>
      <c r="F32" s="5">
        <v>13498</v>
      </c>
      <c r="G32" s="27"/>
      <c r="H32" s="27"/>
      <c r="I32" s="27"/>
      <c r="J32" s="27"/>
      <c r="K32" s="12"/>
      <c r="L32" s="17" t="s">
        <v>30</v>
      </c>
      <c r="M32" s="20"/>
      <c r="N32" s="5">
        <v>8109</v>
      </c>
      <c r="O32" s="5">
        <v>10551</v>
      </c>
      <c r="P32" s="5">
        <v>10032</v>
      </c>
      <c r="Q32" s="5">
        <v>11737</v>
      </c>
      <c r="R32" s="27"/>
      <c r="S32" s="27"/>
      <c r="T32" s="27"/>
      <c r="U32" s="27"/>
      <c r="V32" s="12"/>
      <c r="W32" s="17" t="s">
        <v>30</v>
      </c>
      <c r="X32" s="20"/>
      <c r="Y32" s="5">
        <v>2496</v>
      </c>
      <c r="Z32" s="5">
        <v>3212</v>
      </c>
      <c r="AA32" s="5">
        <v>3072</v>
      </c>
      <c r="AB32" s="5">
        <v>3521</v>
      </c>
      <c r="AC32" s="27"/>
      <c r="AD32" s="27"/>
      <c r="AE32" s="27"/>
      <c r="AF32" s="27"/>
    </row>
    <row r="33" spans="1:32" s="15" customFormat="1" ht="6" customHeight="1" x14ac:dyDescent="0.25">
      <c r="A33" s="9"/>
      <c r="B33" s="14"/>
      <c r="C33" s="14"/>
      <c r="D33" s="14"/>
      <c r="E33" s="14"/>
      <c r="F33" s="14"/>
      <c r="G33" s="14"/>
      <c r="H33" s="14"/>
      <c r="I33" s="14"/>
      <c r="J33" s="11"/>
      <c r="K33" s="11"/>
      <c r="L33" s="9"/>
      <c r="M33" s="14"/>
      <c r="N33" s="14"/>
      <c r="O33" s="14"/>
      <c r="P33" s="14"/>
      <c r="Q33" s="14"/>
      <c r="R33" s="14"/>
      <c r="S33" s="14"/>
      <c r="T33" s="14"/>
      <c r="U33" s="11"/>
      <c r="V33" s="11"/>
      <c r="W33" s="9"/>
      <c r="X33" s="14"/>
      <c r="Y33" s="14"/>
      <c r="Z33" s="14"/>
      <c r="AA33" s="14"/>
      <c r="AB33" s="14"/>
      <c r="AC33" s="14"/>
      <c r="AD33" s="14"/>
      <c r="AE33" s="14"/>
      <c r="AF33" s="11"/>
    </row>
    <row r="34" spans="1:32" s="2" customFormat="1" ht="22.5" customHeight="1" x14ac:dyDescent="0.25">
      <c r="A34" s="31" t="s">
        <v>21</v>
      </c>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row>
    <row r="35" spans="1:32" s="3" customFormat="1" ht="22.5" customHeight="1" x14ac:dyDescent="0.25">
      <c r="A35" s="33" t="s">
        <v>25</v>
      </c>
      <c r="B35" s="33"/>
      <c r="C35" s="33"/>
      <c r="D35" s="33"/>
      <c r="E35" s="33"/>
      <c r="F35" s="33"/>
      <c r="G35" s="33"/>
      <c r="H35" s="33"/>
      <c r="I35" s="33"/>
      <c r="J35" s="33"/>
      <c r="K35" s="8"/>
      <c r="L35" s="33" t="s">
        <v>26</v>
      </c>
      <c r="M35" s="33"/>
      <c r="N35" s="33"/>
      <c r="O35" s="33"/>
      <c r="P35" s="33"/>
      <c r="Q35" s="33"/>
      <c r="R35" s="33"/>
      <c r="S35" s="33"/>
      <c r="T35" s="33"/>
      <c r="U35" s="33"/>
      <c r="V35" s="8"/>
      <c r="W35" s="33" t="s">
        <v>27</v>
      </c>
      <c r="X35" s="33"/>
      <c r="Y35" s="33"/>
      <c r="Z35" s="33"/>
      <c r="AA35" s="33"/>
      <c r="AB35" s="33"/>
      <c r="AC35" s="33"/>
      <c r="AD35" s="33"/>
      <c r="AE35" s="33"/>
      <c r="AF35" s="33"/>
    </row>
    <row r="36" spans="1:32" s="4" customFormat="1" ht="22.5" customHeight="1" x14ac:dyDescent="0.25">
      <c r="A36" s="17" t="s">
        <v>24</v>
      </c>
      <c r="B36" s="17" t="s">
        <v>11</v>
      </c>
      <c r="C36" s="17" t="s">
        <v>12</v>
      </c>
      <c r="D36" s="17" t="s">
        <v>13</v>
      </c>
      <c r="E36" s="17" t="s">
        <v>3</v>
      </c>
      <c r="F36" s="17" t="s">
        <v>4</v>
      </c>
      <c r="G36" s="17" t="s">
        <v>14</v>
      </c>
      <c r="H36" s="17" t="s">
        <v>15</v>
      </c>
      <c r="I36" s="17" t="s">
        <v>10</v>
      </c>
      <c r="J36" s="17" t="s">
        <v>22</v>
      </c>
      <c r="K36" s="9"/>
      <c r="L36" s="17" t="s">
        <v>24</v>
      </c>
      <c r="M36" s="17" t="s">
        <v>11</v>
      </c>
      <c r="N36" s="17" t="s">
        <v>12</v>
      </c>
      <c r="O36" s="17" t="s">
        <v>13</v>
      </c>
      <c r="P36" s="17" t="s">
        <v>3</v>
      </c>
      <c r="Q36" s="17" t="s">
        <v>4</v>
      </c>
      <c r="R36" s="17" t="s">
        <v>14</v>
      </c>
      <c r="S36" s="17" t="s">
        <v>15</v>
      </c>
      <c r="T36" s="17" t="s">
        <v>10</v>
      </c>
      <c r="U36" s="17" t="s">
        <v>22</v>
      </c>
      <c r="V36" s="9"/>
      <c r="W36" s="17" t="s">
        <v>24</v>
      </c>
      <c r="X36" s="17" t="s">
        <v>11</v>
      </c>
      <c r="Y36" s="17" t="s">
        <v>12</v>
      </c>
      <c r="Z36" s="17" t="s">
        <v>13</v>
      </c>
      <c r="AA36" s="17" t="s">
        <v>3</v>
      </c>
      <c r="AB36" s="17" t="s">
        <v>4</v>
      </c>
      <c r="AC36" s="17" t="s">
        <v>14</v>
      </c>
      <c r="AD36" s="17" t="s">
        <v>15</v>
      </c>
      <c r="AE36" s="17" t="s">
        <v>10</v>
      </c>
      <c r="AF36" s="17" t="s">
        <v>22</v>
      </c>
    </row>
    <row r="37" spans="1:32" s="4" customFormat="1" ht="22.5" customHeight="1" x14ac:dyDescent="0.25">
      <c r="A37" s="17" t="s">
        <v>28</v>
      </c>
      <c r="B37" s="5">
        <v>58</v>
      </c>
      <c r="C37" s="5">
        <v>2170</v>
      </c>
      <c r="D37" s="5">
        <v>7756</v>
      </c>
      <c r="E37" s="5">
        <v>11233</v>
      </c>
      <c r="F37" s="5">
        <v>12217</v>
      </c>
      <c r="G37" s="5">
        <v>7760</v>
      </c>
      <c r="H37" s="5">
        <v>2219</v>
      </c>
      <c r="I37" s="5">
        <v>43413</v>
      </c>
      <c r="J37" s="5">
        <v>20557</v>
      </c>
      <c r="K37" s="10"/>
      <c r="L37" s="17" t="s">
        <v>28</v>
      </c>
      <c r="M37" s="5">
        <v>55</v>
      </c>
      <c r="N37" s="5">
        <v>1614</v>
      </c>
      <c r="O37" s="5">
        <v>5386</v>
      </c>
      <c r="P37" s="5">
        <v>8692</v>
      </c>
      <c r="Q37" s="5">
        <v>10985</v>
      </c>
      <c r="R37" s="5">
        <v>8187</v>
      </c>
      <c r="S37" s="5">
        <v>2611</v>
      </c>
      <c r="T37" s="5">
        <v>37530</v>
      </c>
      <c r="U37" s="5">
        <v>27388</v>
      </c>
      <c r="V37" s="10"/>
      <c r="W37" s="17" t="s">
        <v>28</v>
      </c>
      <c r="X37" s="5">
        <v>13</v>
      </c>
      <c r="Y37" s="5">
        <v>536</v>
      </c>
      <c r="Z37" s="5">
        <v>1562</v>
      </c>
      <c r="AA37" s="5">
        <v>2600</v>
      </c>
      <c r="AB37" s="5">
        <v>3216</v>
      </c>
      <c r="AC37" s="5">
        <v>2122</v>
      </c>
      <c r="AD37" s="5">
        <v>691</v>
      </c>
      <c r="AE37" s="5">
        <v>10740</v>
      </c>
      <c r="AF37" s="5">
        <v>10660</v>
      </c>
    </row>
    <row r="38" spans="1:32" s="4" customFormat="1" ht="22.5" customHeight="1" x14ac:dyDescent="0.25">
      <c r="A38" s="17" t="s">
        <v>29</v>
      </c>
      <c r="B38" s="5">
        <v>669</v>
      </c>
      <c r="C38" s="5">
        <v>7342</v>
      </c>
      <c r="D38" s="5">
        <v>15363</v>
      </c>
      <c r="E38" s="5">
        <v>20285</v>
      </c>
      <c r="F38" s="5">
        <v>24992</v>
      </c>
      <c r="G38" s="5">
        <v>20069</v>
      </c>
      <c r="H38" s="5">
        <v>8894</v>
      </c>
      <c r="I38" s="5">
        <v>97614</v>
      </c>
      <c r="J38" s="5">
        <v>129355</v>
      </c>
      <c r="K38" s="10"/>
      <c r="L38" s="17" t="s">
        <v>29</v>
      </c>
      <c r="M38" s="5">
        <v>1225</v>
      </c>
      <c r="N38" s="5">
        <v>6933</v>
      </c>
      <c r="O38" s="5">
        <v>11961</v>
      </c>
      <c r="P38" s="5">
        <v>16457</v>
      </c>
      <c r="Q38" s="5">
        <v>23128</v>
      </c>
      <c r="R38" s="5">
        <v>21007</v>
      </c>
      <c r="S38" s="5">
        <v>9955</v>
      </c>
      <c r="T38" s="5">
        <v>90666</v>
      </c>
      <c r="U38" s="5">
        <v>141625</v>
      </c>
      <c r="V38" s="10"/>
      <c r="W38" s="17" t="s">
        <v>29</v>
      </c>
      <c r="X38" s="5">
        <v>341</v>
      </c>
      <c r="Y38" s="5">
        <v>1940</v>
      </c>
      <c r="Z38" s="5">
        <v>3485</v>
      </c>
      <c r="AA38" s="5">
        <v>4728</v>
      </c>
      <c r="AB38" s="5">
        <v>6601</v>
      </c>
      <c r="AC38" s="5">
        <v>5582</v>
      </c>
      <c r="AD38" s="5">
        <v>2608</v>
      </c>
      <c r="AE38" s="5">
        <v>25285</v>
      </c>
      <c r="AF38" s="5">
        <v>52123</v>
      </c>
    </row>
    <row r="39" spans="1:32" s="4" customFormat="1" ht="22.5" customHeight="1" x14ac:dyDescent="0.25">
      <c r="A39" s="17" t="s">
        <v>23</v>
      </c>
      <c r="B39" s="6">
        <v>8.6696562032884908E-2</v>
      </c>
      <c r="C39" s="6">
        <v>0.29555979297194224</v>
      </c>
      <c r="D39" s="6">
        <v>0.50484931328516569</v>
      </c>
      <c r="E39" s="6">
        <v>0.55375893517377373</v>
      </c>
      <c r="F39" s="6">
        <v>0.4888364276568502</v>
      </c>
      <c r="G39" s="6">
        <v>0.3866660022920923</v>
      </c>
      <c r="H39" s="6">
        <v>0.24949404092646729</v>
      </c>
      <c r="I39" s="6">
        <v>0.44474153297682711</v>
      </c>
      <c r="J39" s="6">
        <v>0.15891925321788875</v>
      </c>
      <c r="K39" s="11"/>
      <c r="L39" s="17" t="s">
        <v>23</v>
      </c>
      <c r="M39" s="6">
        <v>4.4897959183673466E-2</v>
      </c>
      <c r="N39" s="6">
        <v>0.23279965382951104</v>
      </c>
      <c r="O39" s="6">
        <v>0.45029679792659477</v>
      </c>
      <c r="P39" s="6">
        <v>0.52816430698183148</v>
      </c>
      <c r="Q39" s="6">
        <v>0.47496540989277064</v>
      </c>
      <c r="R39" s="6">
        <v>0.38972723377921648</v>
      </c>
      <c r="S39" s="6">
        <v>0.2622802611752888</v>
      </c>
      <c r="T39" s="6">
        <v>0.41393686718284695</v>
      </c>
      <c r="U39" s="6">
        <v>0.19338393645189761</v>
      </c>
      <c r="V39" s="11"/>
      <c r="W39" s="17" t="s">
        <v>23</v>
      </c>
      <c r="X39" s="6">
        <v>3.8123167155425221E-2</v>
      </c>
      <c r="Y39" s="6">
        <v>0.27628865979381445</v>
      </c>
      <c r="Z39" s="6">
        <v>0.44820659971305593</v>
      </c>
      <c r="AA39" s="6">
        <v>0.54991539763113362</v>
      </c>
      <c r="AB39" s="6">
        <v>0.48719890925617332</v>
      </c>
      <c r="AC39" s="6">
        <v>0.38015048369759941</v>
      </c>
      <c r="AD39" s="6">
        <v>0.26495398773006135</v>
      </c>
      <c r="AE39" s="6">
        <v>0.42475776151868699</v>
      </c>
      <c r="AF39" s="6">
        <v>0.20451624043128752</v>
      </c>
    </row>
    <row r="40" spans="1:32" s="15" customFormat="1" ht="6" customHeight="1" x14ac:dyDescent="0.25">
      <c r="A40" s="9"/>
      <c r="B40" s="14"/>
      <c r="C40" s="14"/>
      <c r="D40" s="14"/>
      <c r="E40" s="14"/>
      <c r="F40" s="14"/>
      <c r="G40" s="14"/>
      <c r="H40" s="14"/>
      <c r="I40" s="14"/>
      <c r="J40" s="11"/>
      <c r="K40" s="11"/>
      <c r="L40" s="9"/>
      <c r="M40" s="14"/>
      <c r="N40" s="14"/>
      <c r="O40" s="14"/>
      <c r="P40" s="14"/>
      <c r="Q40" s="14"/>
      <c r="R40" s="14"/>
      <c r="S40" s="14"/>
      <c r="T40" s="14"/>
      <c r="U40" s="11"/>
      <c r="V40" s="11"/>
      <c r="W40" s="9"/>
      <c r="X40" s="14"/>
      <c r="Y40" s="14"/>
      <c r="Z40" s="14"/>
      <c r="AA40" s="14"/>
      <c r="AB40" s="14"/>
      <c r="AC40" s="14"/>
      <c r="AD40" s="14"/>
      <c r="AE40" s="14"/>
      <c r="AF40" s="11"/>
    </row>
    <row r="41" spans="1:32" s="2" customFormat="1" ht="22.5" customHeight="1" x14ac:dyDescent="0.25">
      <c r="A41" s="31" t="s">
        <v>5</v>
      </c>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row>
    <row r="42" spans="1:32" s="3" customFormat="1" ht="22.5" customHeight="1" x14ac:dyDescent="0.25">
      <c r="A42" s="33" t="s">
        <v>25</v>
      </c>
      <c r="B42" s="33"/>
      <c r="C42" s="33"/>
      <c r="D42" s="33"/>
      <c r="E42" s="33"/>
      <c r="F42" s="33"/>
      <c r="G42" s="33"/>
      <c r="H42" s="33"/>
      <c r="I42" s="33"/>
      <c r="J42" s="33"/>
      <c r="K42" s="8"/>
      <c r="L42" s="33" t="s">
        <v>26</v>
      </c>
      <c r="M42" s="33"/>
      <c r="N42" s="33"/>
      <c r="O42" s="33"/>
      <c r="P42" s="33"/>
      <c r="Q42" s="33"/>
      <c r="R42" s="33"/>
      <c r="S42" s="33"/>
      <c r="T42" s="33"/>
      <c r="U42" s="33"/>
      <c r="V42" s="8"/>
      <c r="W42" s="33" t="s">
        <v>27</v>
      </c>
      <c r="X42" s="33"/>
      <c r="Y42" s="33"/>
      <c r="Z42" s="33"/>
      <c r="AA42" s="33"/>
      <c r="AB42" s="33"/>
      <c r="AC42" s="33"/>
      <c r="AD42" s="33"/>
      <c r="AE42" s="33"/>
      <c r="AF42" s="33"/>
    </row>
    <row r="43" spans="1:32" s="4" customFormat="1" ht="22.5" customHeight="1" x14ac:dyDescent="0.25">
      <c r="A43" s="17" t="s">
        <v>24</v>
      </c>
      <c r="B43" s="17" t="s">
        <v>11</v>
      </c>
      <c r="C43" s="17" t="s">
        <v>12</v>
      </c>
      <c r="D43" s="17" t="s">
        <v>13</v>
      </c>
      <c r="E43" s="17" t="s">
        <v>3</v>
      </c>
      <c r="F43" s="17" t="s">
        <v>4</v>
      </c>
      <c r="G43" s="17" t="s">
        <v>14</v>
      </c>
      <c r="H43" s="17" t="s">
        <v>15</v>
      </c>
      <c r="I43" s="17" t="s">
        <v>10</v>
      </c>
      <c r="J43" s="17" t="s">
        <v>22</v>
      </c>
      <c r="K43" s="9"/>
      <c r="L43" s="17" t="s">
        <v>24</v>
      </c>
      <c r="M43" s="17" t="s">
        <v>11</v>
      </c>
      <c r="N43" s="17" t="s">
        <v>12</v>
      </c>
      <c r="O43" s="17" t="s">
        <v>13</v>
      </c>
      <c r="P43" s="17" t="s">
        <v>3</v>
      </c>
      <c r="Q43" s="17" t="s">
        <v>4</v>
      </c>
      <c r="R43" s="17" t="s">
        <v>14</v>
      </c>
      <c r="S43" s="17" t="s">
        <v>15</v>
      </c>
      <c r="T43" s="17" t="s">
        <v>10</v>
      </c>
      <c r="U43" s="17" t="s">
        <v>22</v>
      </c>
      <c r="V43" s="9"/>
      <c r="W43" s="17" t="s">
        <v>24</v>
      </c>
      <c r="X43" s="17" t="s">
        <v>11</v>
      </c>
      <c r="Y43" s="17" t="s">
        <v>12</v>
      </c>
      <c r="Z43" s="17" t="s">
        <v>13</v>
      </c>
      <c r="AA43" s="17" t="s">
        <v>3</v>
      </c>
      <c r="AB43" s="17" t="s">
        <v>4</v>
      </c>
      <c r="AC43" s="17" t="s">
        <v>14</v>
      </c>
      <c r="AD43" s="17" t="s">
        <v>15</v>
      </c>
      <c r="AE43" s="17" t="s">
        <v>10</v>
      </c>
      <c r="AF43" s="17" t="s">
        <v>22</v>
      </c>
    </row>
    <row r="44" spans="1:32" s="4" customFormat="1" ht="22.5" customHeight="1" x14ac:dyDescent="0.25">
      <c r="A44" s="17" t="s">
        <v>28</v>
      </c>
      <c r="B44" s="5">
        <v>20</v>
      </c>
      <c r="C44" s="5">
        <v>1771</v>
      </c>
      <c r="D44" s="5">
        <v>7172</v>
      </c>
      <c r="E44" s="5">
        <v>10845</v>
      </c>
      <c r="F44" s="5">
        <v>11839</v>
      </c>
      <c r="G44" s="5">
        <v>7112</v>
      </c>
      <c r="H44" s="5">
        <v>1761</v>
      </c>
      <c r="I44" s="5">
        <v>40520</v>
      </c>
      <c r="J44" s="5">
        <v>10833</v>
      </c>
      <c r="K44" s="10"/>
      <c r="L44" s="17" t="s">
        <v>28</v>
      </c>
      <c r="M44" s="5">
        <v>20</v>
      </c>
      <c r="N44" s="5">
        <v>1181</v>
      </c>
      <c r="O44" s="5">
        <v>4709</v>
      </c>
      <c r="P44" s="5">
        <v>8158</v>
      </c>
      <c r="Q44" s="5">
        <v>10089</v>
      </c>
      <c r="R44" s="5">
        <v>6882</v>
      </c>
      <c r="S44" s="5">
        <v>1782</v>
      </c>
      <c r="T44" s="5">
        <v>32821</v>
      </c>
      <c r="U44" s="5">
        <v>11176</v>
      </c>
      <c r="V44" s="10"/>
      <c r="W44" s="17" t="s">
        <v>28</v>
      </c>
      <c r="X44" s="5">
        <v>4</v>
      </c>
      <c r="Y44" s="5">
        <v>386</v>
      </c>
      <c r="Z44" s="5">
        <v>1384</v>
      </c>
      <c r="AA44" s="5">
        <v>2439</v>
      </c>
      <c r="AB44" s="5">
        <v>2959</v>
      </c>
      <c r="AC44" s="5">
        <v>1844</v>
      </c>
      <c r="AD44" s="5">
        <v>485</v>
      </c>
      <c r="AE44" s="5">
        <v>9501</v>
      </c>
      <c r="AF44" s="5">
        <v>4790</v>
      </c>
    </row>
    <row r="45" spans="1:32" s="4" customFormat="1" ht="22.5" customHeight="1" x14ac:dyDescent="0.25">
      <c r="A45" s="17" t="s">
        <v>29</v>
      </c>
      <c r="B45" s="5">
        <v>669</v>
      </c>
      <c r="C45" s="5">
        <v>7342</v>
      </c>
      <c r="D45" s="5">
        <v>15363</v>
      </c>
      <c r="E45" s="5">
        <v>20285</v>
      </c>
      <c r="F45" s="5">
        <v>24992</v>
      </c>
      <c r="G45" s="5">
        <v>20069</v>
      </c>
      <c r="H45" s="5">
        <v>8894</v>
      </c>
      <c r="I45" s="5">
        <v>97614</v>
      </c>
      <c r="J45" s="5">
        <v>129355</v>
      </c>
      <c r="K45" s="10"/>
      <c r="L45" s="17" t="s">
        <v>29</v>
      </c>
      <c r="M45" s="5">
        <v>1225</v>
      </c>
      <c r="N45" s="5">
        <v>6933</v>
      </c>
      <c r="O45" s="5">
        <v>11961</v>
      </c>
      <c r="P45" s="5">
        <v>16457</v>
      </c>
      <c r="Q45" s="5">
        <v>23128</v>
      </c>
      <c r="R45" s="5">
        <v>21007</v>
      </c>
      <c r="S45" s="5">
        <v>9955</v>
      </c>
      <c r="T45" s="5">
        <v>90666</v>
      </c>
      <c r="U45" s="5">
        <v>141625</v>
      </c>
      <c r="V45" s="10"/>
      <c r="W45" s="17" t="s">
        <v>29</v>
      </c>
      <c r="X45" s="5">
        <v>341</v>
      </c>
      <c r="Y45" s="5">
        <v>1940</v>
      </c>
      <c r="Z45" s="5">
        <v>3485</v>
      </c>
      <c r="AA45" s="5">
        <v>4728</v>
      </c>
      <c r="AB45" s="5">
        <v>6601</v>
      </c>
      <c r="AC45" s="5">
        <v>5582</v>
      </c>
      <c r="AD45" s="5">
        <v>2608</v>
      </c>
      <c r="AE45" s="5">
        <v>25285</v>
      </c>
      <c r="AF45" s="5">
        <v>52123</v>
      </c>
    </row>
    <row r="46" spans="1:32" s="4" customFormat="1" ht="22.5" customHeight="1" x14ac:dyDescent="0.25">
      <c r="A46" s="17" t="s">
        <v>23</v>
      </c>
      <c r="B46" s="6">
        <v>2.9895366218236172E-2</v>
      </c>
      <c r="C46" s="6">
        <v>0.24121492781258513</v>
      </c>
      <c r="D46" s="6">
        <v>0.4668359044457463</v>
      </c>
      <c r="E46" s="6">
        <v>0.534631501109194</v>
      </c>
      <c r="F46" s="6">
        <v>0.47371158770806659</v>
      </c>
      <c r="G46" s="6">
        <v>0.35437739797697942</v>
      </c>
      <c r="H46" s="6">
        <v>0.19799865077580392</v>
      </c>
      <c r="I46" s="6">
        <v>0.41510439076361999</v>
      </c>
      <c r="J46" s="6">
        <v>8.3746279618105213E-2</v>
      </c>
      <c r="K46" s="11"/>
      <c r="L46" s="17" t="s">
        <v>23</v>
      </c>
      <c r="M46" s="6">
        <v>1.6326530612244899E-2</v>
      </c>
      <c r="N46" s="6">
        <v>0.17034472811192847</v>
      </c>
      <c r="O46" s="6">
        <v>0.39369617924922667</v>
      </c>
      <c r="P46" s="6">
        <v>0.49571610864677645</v>
      </c>
      <c r="Q46" s="6">
        <v>0.43622448979591838</v>
      </c>
      <c r="R46" s="6">
        <v>0.32760508401961252</v>
      </c>
      <c r="S46" s="6">
        <v>0.17900552486187846</v>
      </c>
      <c r="T46" s="6">
        <v>0.36199898528665653</v>
      </c>
      <c r="U46" s="6">
        <v>7.8912621359223306E-2</v>
      </c>
      <c r="V46" s="11"/>
      <c r="W46" s="17" t="s">
        <v>23</v>
      </c>
      <c r="X46" s="6">
        <v>1.1730205278592375E-2</v>
      </c>
      <c r="Y46" s="6">
        <v>0.19896907216494844</v>
      </c>
      <c r="Z46" s="6">
        <v>0.39713055954088955</v>
      </c>
      <c r="AA46" s="6">
        <v>0.5158629441624365</v>
      </c>
      <c r="AB46" s="6">
        <v>0.44826541433116196</v>
      </c>
      <c r="AC46" s="6">
        <v>0.33034754568255104</v>
      </c>
      <c r="AD46" s="6">
        <v>0.18596625766871167</v>
      </c>
      <c r="AE46" s="6">
        <v>0.37575637729879374</v>
      </c>
      <c r="AF46" s="6">
        <v>9.1898010475222072E-2</v>
      </c>
    </row>
    <row r="47" spans="1:32" s="15" customFormat="1" ht="6" customHeight="1" x14ac:dyDescent="0.25">
      <c r="A47" s="9"/>
      <c r="B47" s="14"/>
      <c r="C47" s="14"/>
      <c r="D47" s="14"/>
      <c r="E47" s="14"/>
      <c r="F47" s="14"/>
      <c r="G47" s="14"/>
      <c r="H47" s="14"/>
      <c r="I47" s="14"/>
      <c r="J47" s="11"/>
      <c r="K47" s="11"/>
      <c r="L47" s="9"/>
      <c r="M47" s="14"/>
      <c r="N47" s="14"/>
      <c r="O47" s="14"/>
      <c r="P47" s="14"/>
      <c r="Q47" s="14"/>
      <c r="R47" s="14"/>
      <c r="S47" s="14"/>
      <c r="T47" s="14"/>
      <c r="U47" s="11"/>
      <c r="V47" s="11"/>
      <c r="W47" s="9"/>
      <c r="X47" s="14"/>
      <c r="Y47" s="14"/>
      <c r="Z47" s="14"/>
      <c r="AA47" s="14"/>
      <c r="AB47" s="14"/>
      <c r="AC47" s="14"/>
      <c r="AD47" s="14"/>
      <c r="AE47" s="14"/>
      <c r="AF47" s="11"/>
    </row>
    <row r="48" spans="1:32" s="2" customFormat="1" ht="22.5" customHeight="1" x14ac:dyDescent="0.25">
      <c r="A48" s="31" t="s">
        <v>6</v>
      </c>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row>
    <row r="49" spans="1:32" s="3" customFormat="1" ht="22.5" customHeight="1" x14ac:dyDescent="0.25">
      <c r="A49" s="33" t="s">
        <v>25</v>
      </c>
      <c r="B49" s="33"/>
      <c r="C49" s="33"/>
      <c r="D49" s="33"/>
      <c r="E49" s="33"/>
      <c r="F49" s="33"/>
      <c r="G49" s="33"/>
      <c r="H49" s="33"/>
      <c r="I49" s="33"/>
      <c r="J49" s="33"/>
      <c r="K49" s="8"/>
      <c r="L49" s="33" t="s">
        <v>26</v>
      </c>
      <c r="M49" s="33"/>
      <c r="N49" s="33"/>
      <c r="O49" s="33"/>
      <c r="P49" s="33"/>
      <c r="Q49" s="33"/>
      <c r="R49" s="33"/>
      <c r="S49" s="33"/>
      <c r="T49" s="33"/>
      <c r="U49" s="33"/>
      <c r="V49" s="8"/>
      <c r="W49" s="33" t="s">
        <v>27</v>
      </c>
      <c r="X49" s="33"/>
      <c r="Y49" s="33"/>
      <c r="Z49" s="33"/>
      <c r="AA49" s="33"/>
      <c r="AB49" s="33"/>
      <c r="AC49" s="33"/>
      <c r="AD49" s="33"/>
      <c r="AE49" s="33"/>
      <c r="AF49" s="33"/>
    </row>
    <row r="50" spans="1:32" s="4" customFormat="1" ht="22.5" customHeight="1" x14ac:dyDescent="0.25">
      <c r="A50" s="17" t="s">
        <v>24</v>
      </c>
      <c r="B50" s="17" t="s">
        <v>11</v>
      </c>
      <c r="C50" s="17" t="s">
        <v>12</v>
      </c>
      <c r="D50" s="17" t="s">
        <v>13</v>
      </c>
      <c r="E50" s="17" t="s">
        <v>3</v>
      </c>
      <c r="F50" s="17" t="s">
        <v>4</v>
      </c>
      <c r="G50" s="17" t="s">
        <v>14</v>
      </c>
      <c r="H50" s="17" t="s">
        <v>15</v>
      </c>
      <c r="I50" s="17" t="s">
        <v>10</v>
      </c>
      <c r="J50" s="17" t="s">
        <v>22</v>
      </c>
      <c r="K50" s="9"/>
      <c r="L50" s="17" t="s">
        <v>24</v>
      </c>
      <c r="M50" s="17" t="s">
        <v>11</v>
      </c>
      <c r="N50" s="17" t="s">
        <v>12</v>
      </c>
      <c r="O50" s="17" t="s">
        <v>13</v>
      </c>
      <c r="P50" s="17" t="s">
        <v>3</v>
      </c>
      <c r="Q50" s="17" t="s">
        <v>4</v>
      </c>
      <c r="R50" s="17" t="s">
        <v>14</v>
      </c>
      <c r="S50" s="17" t="s">
        <v>15</v>
      </c>
      <c r="T50" s="17" t="s">
        <v>10</v>
      </c>
      <c r="U50" s="17" t="s">
        <v>22</v>
      </c>
      <c r="V50" s="9"/>
      <c r="W50" s="17" t="s">
        <v>24</v>
      </c>
      <c r="X50" s="17" t="s">
        <v>11</v>
      </c>
      <c r="Y50" s="17" t="s">
        <v>12</v>
      </c>
      <c r="Z50" s="17" t="s">
        <v>13</v>
      </c>
      <c r="AA50" s="17" t="s">
        <v>3</v>
      </c>
      <c r="AB50" s="17" t="s">
        <v>4</v>
      </c>
      <c r="AC50" s="17" t="s">
        <v>14</v>
      </c>
      <c r="AD50" s="17" t="s">
        <v>15</v>
      </c>
      <c r="AE50" s="17" t="s">
        <v>10</v>
      </c>
      <c r="AF50" s="17" t="s">
        <v>22</v>
      </c>
    </row>
    <row r="51" spans="1:32" s="4" customFormat="1" ht="22.5" customHeight="1" x14ac:dyDescent="0.25">
      <c r="A51" s="17" t="s">
        <v>28</v>
      </c>
      <c r="B51" s="5">
        <v>36</v>
      </c>
      <c r="C51" s="5">
        <v>1189</v>
      </c>
      <c r="D51" s="5">
        <v>6894</v>
      </c>
      <c r="E51" s="5">
        <v>10659</v>
      </c>
      <c r="F51" s="5">
        <v>11738</v>
      </c>
      <c r="G51" s="5">
        <v>7322</v>
      </c>
      <c r="H51" s="5">
        <v>2051</v>
      </c>
      <c r="I51" s="5">
        <v>39889</v>
      </c>
      <c r="J51" s="5">
        <v>17329</v>
      </c>
      <c r="K51" s="10"/>
      <c r="L51" s="17" t="s">
        <v>28</v>
      </c>
      <c r="M51" s="5">
        <v>32</v>
      </c>
      <c r="N51" s="5">
        <v>1001</v>
      </c>
      <c r="O51" s="5">
        <v>4721</v>
      </c>
      <c r="P51" s="5">
        <v>8224</v>
      </c>
      <c r="Q51" s="5">
        <v>10628</v>
      </c>
      <c r="R51" s="5">
        <v>7873</v>
      </c>
      <c r="S51" s="5">
        <v>2449</v>
      </c>
      <c r="T51" s="5">
        <v>34928</v>
      </c>
      <c r="U51" s="5">
        <v>24531</v>
      </c>
      <c r="V51" s="10"/>
      <c r="W51" s="17" t="s">
        <v>28</v>
      </c>
      <c r="X51" s="5">
        <v>9</v>
      </c>
      <c r="Y51" s="5">
        <v>334</v>
      </c>
      <c r="Z51" s="5">
        <v>1389</v>
      </c>
      <c r="AA51" s="5">
        <v>2456</v>
      </c>
      <c r="AB51" s="5">
        <v>3132</v>
      </c>
      <c r="AC51" s="5">
        <v>2037</v>
      </c>
      <c r="AD51" s="5">
        <v>646</v>
      </c>
      <c r="AE51" s="5">
        <v>10003</v>
      </c>
      <c r="AF51" s="5">
        <v>9752</v>
      </c>
    </row>
    <row r="52" spans="1:32" s="4" customFormat="1" ht="29.25" customHeight="1" x14ac:dyDescent="0.25">
      <c r="A52" s="17" t="s">
        <v>29</v>
      </c>
      <c r="B52" s="5">
        <v>669</v>
      </c>
      <c r="C52" s="5">
        <v>7342</v>
      </c>
      <c r="D52" s="5">
        <v>15363</v>
      </c>
      <c r="E52" s="5">
        <v>20285</v>
      </c>
      <c r="F52" s="5">
        <v>24992</v>
      </c>
      <c r="G52" s="5">
        <v>20069</v>
      </c>
      <c r="H52" s="5">
        <v>8894</v>
      </c>
      <c r="I52" s="5">
        <v>97614</v>
      </c>
      <c r="J52" s="5">
        <v>129355</v>
      </c>
      <c r="K52" s="10"/>
      <c r="L52" s="17" t="s">
        <v>29</v>
      </c>
      <c r="M52" s="5">
        <v>1225</v>
      </c>
      <c r="N52" s="5">
        <v>6933</v>
      </c>
      <c r="O52" s="5">
        <v>11961</v>
      </c>
      <c r="P52" s="5">
        <v>16457</v>
      </c>
      <c r="Q52" s="5">
        <v>23128</v>
      </c>
      <c r="R52" s="5">
        <v>21007</v>
      </c>
      <c r="S52" s="5">
        <v>9955</v>
      </c>
      <c r="T52" s="5">
        <v>90666</v>
      </c>
      <c r="U52" s="5">
        <v>141625</v>
      </c>
      <c r="V52" s="10"/>
      <c r="W52" s="17" t="s">
        <v>29</v>
      </c>
      <c r="X52" s="5">
        <v>341</v>
      </c>
      <c r="Y52" s="5">
        <v>1940</v>
      </c>
      <c r="Z52" s="5">
        <v>3485</v>
      </c>
      <c r="AA52" s="5">
        <v>4728</v>
      </c>
      <c r="AB52" s="5">
        <v>6601</v>
      </c>
      <c r="AC52" s="5">
        <v>5582</v>
      </c>
      <c r="AD52" s="5">
        <v>2608</v>
      </c>
      <c r="AE52" s="5">
        <v>25285</v>
      </c>
      <c r="AF52" s="5">
        <v>52123</v>
      </c>
    </row>
    <row r="53" spans="1:32" s="4" customFormat="1" ht="22.5" customHeight="1" x14ac:dyDescent="0.25">
      <c r="A53" s="17" t="s">
        <v>23</v>
      </c>
      <c r="B53" s="6">
        <v>5.3811659192825115E-2</v>
      </c>
      <c r="C53" s="6">
        <v>0.16194497412149278</v>
      </c>
      <c r="D53" s="6">
        <v>0.44874048037492675</v>
      </c>
      <c r="E53" s="6">
        <v>0.5254621641607099</v>
      </c>
      <c r="F53" s="6">
        <v>0.46967029449423814</v>
      </c>
      <c r="G53" s="6">
        <v>0.36484129752354377</v>
      </c>
      <c r="H53" s="6">
        <v>0.2306049021812458</v>
      </c>
      <c r="I53" s="6">
        <v>0.40864015407625953</v>
      </c>
      <c r="J53" s="6">
        <v>0.13396467086699393</v>
      </c>
      <c r="K53" s="11"/>
      <c r="L53" s="17" t="s">
        <v>23</v>
      </c>
      <c r="M53" s="6">
        <v>2.6122448979591838E-2</v>
      </c>
      <c r="N53" s="6">
        <v>0.14438194143949229</v>
      </c>
      <c r="O53" s="6">
        <v>0.39469943984616673</v>
      </c>
      <c r="P53" s="6">
        <v>0.49972656012639</v>
      </c>
      <c r="Q53" s="6">
        <v>0.45952957454168109</v>
      </c>
      <c r="R53" s="6">
        <v>0.37477983529299758</v>
      </c>
      <c r="S53" s="6">
        <v>0.24600703164239077</v>
      </c>
      <c r="T53" s="6">
        <v>0.385238126750932</v>
      </c>
      <c r="U53" s="6">
        <v>0.1732109443954104</v>
      </c>
      <c r="V53" s="11"/>
      <c r="W53" s="17" t="s">
        <v>23</v>
      </c>
      <c r="X53" s="6">
        <v>2.6392961876832845E-2</v>
      </c>
      <c r="Y53" s="6">
        <v>0.17216494845360825</v>
      </c>
      <c r="Z53" s="6">
        <v>0.39856527977044476</v>
      </c>
      <c r="AA53" s="6">
        <v>0.51945854483925546</v>
      </c>
      <c r="AB53" s="6">
        <v>0.47447356461142254</v>
      </c>
      <c r="AC53" s="6">
        <v>0.36492296667860979</v>
      </c>
      <c r="AD53" s="6">
        <v>0.2476993865030675</v>
      </c>
      <c r="AE53" s="6">
        <v>0.3956100454815108</v>
      </c>
      <c r="AF53" s="6">
        <v>0.18709590775665252</v>
      </c>
    </row>
    <row r="54" spans="1:32" s="15" customFormat="1" ht="6" customHeight="1" x14ac:dyDescent="0.25">
      <c r="A54" s="9"/>
      <c r="B54" s="14"/>
      <c r="C54" s="14"/>
      <c r="D54" s="14"/>
      <c r="E54" s="14"/>
      <c r="F54" s="14"/>
      <c r="G54" s="14"/>
      <c r="H54" s="14"/>
      <c r="I54" s="14"/>
      <c r="J54" s="11"/>
      <c r="K54" s="11"/>
      <c r="L54" s="9"/>
      <c r="M54" s="14"/>
      <c r="N54" s="14"/>
      <c r="O54" s="14"/>
      <c r="P54" s="14"/>
      <c r="Q54" s="14"/>
      <c r="R54" s="14"/>
      <c r="S54" s="14"/>
      <c r="T54" s="14"/>
      <c r="U54" s="11"/>
      <c r="V54" s="11"/>
      <c r="W54" s="9"/>
      <c r="X54" s="14"/>
      <c r="Y54" s="14"/>
      <c r="Z54" s="14"/>
      <c r="AA54" s="14"/>
      <c r="AB54" s="14"/>
      <c r="AC54" s="14"/>
      <c r="AD54" s="14"/>
      <c r="AE54" s="14"/>
      <c r="AF54" s="11"/>
    </row>
    <row r="55" spans="1:32" s="2" customFormat="1" ht="22.5" customHeight="1" x14ac:dyDescent="0.25">
      <c r="A55" s="31" t="s">
        <v>7</v>
      </c>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row>
    <row r="56" spans="1:32" s="3" customFormat="1" ht="22.5" customHeight="1" x14ac:dyDescent="0.25">
      <c r="A56" s="33" t="s">
        <v>25</v>
      </c>
      <c r="B56" s="33"/>
      <c r="C56" s="33"/>
      <c r="D56" s="33"/>
      <c r="E56" s="33"/>
      <c r="F56" s="33"/>
      <c r="G56" s="33"/>
      <c r="H56" s="33"/>
      <c r="I56" s="33"/>
      <c r="J56" s="33"/>
      <c r="K56" s="8"/>
      <c r="L56" s="33" t="s">
        <v>26</v>
      </c>
      <c r="M56" s="33"/>
      <c r="N56" s="33"/>
      <c r="O56" s="33"/>
      <c r="P56" s="33"/>
      <c r="Q56" s="33"/>
      <c r="R56" s="33"/>
      <c r="S56" s="33"/>
      <c r="T56" s="33"/>
      <c r="U56" s="33"/>
      <c r="V56" s="8"/>
      <c r="W56" s="33" t="s">
        <v>27</v>
      </c>
      <c r="X56" s="33"/>
      <c r="Y56" s="33"/>
      <c r="Z56" s="33"/>
      <c r="AA56" s="33"/>
      <c r="AB56" s="33"/>
      <c r="AC56" s="33"/>
      <c r="AD56" s="33"/>
      <c r="AE56" s="33"/>
      <c r="AF56" s="33"/>
    </row>
    <row r="57" spans="1:32" s="4" customFormat="1" ht="22.5" customHeight="1" x14ac:dyDescent="0.25">
      <c r="A57" s="17" t="s">
        <v>24</v>
      </c>
      <c r="B57" s="17" t="s">
        <v>11</v>
      </c>
      <c r="C57" s="17" t="s">
        <v>12</v>
      </c>
      <c r="D57" s="17" t="s">
        <v>13</v>
      </c>
      <c r="E57" s="17" t="s">
        <v>3</v>
      </c>
      <c r="F57" s="17" t="s">
        <v>4</v>
      </c>
      <c r="G57" s="17" t="s">
        <v>14</v>
      </c>
      <c r="H57" s="17" t="s">
        <v>15</v>
      </c>
      <c r="I57" s="17" t="s">
        <v>10</v>
      </c>
      <c r="J57" s="17" t="s">
        <v>22</v>
      </c>
      <c r="K57" s="9"/>
      <c r="L57" s="17" t="s">
        <v>24</v>
      </c>
      <c r="M57" s="17" t="s">
        <v>11</v>
      </c>
      <c r="N57" s="17" t="s">
        <v>12</v>
      </c>
      <c r="O57" s="17" t="s">
        <v>13</v>
      </c>
      <c r="P57" s="17" t="s">
        <v>3</v>
      </c>
      <c r="Q57" s="17" t="s">
        <v>4</v>
      </c>
      <c r="R57" s="17" t="s">
        <v>14</v>
      </c>
      <c r="S57" s="17" t="s">
        <v>15</v>
      </c>
      <c r="T57" s="17" t="s">
        <v>10</v>
      </c>
      <c r="U57" s="17" t="s">
        <v>22</v>
      </c>
      <c r="V57" s="9"/>
      <c r="W57" s="17" t="s">
        <v>24</v>
      </c>
      <c r="X57" s="17" t="s">
        <v>11</v>
      </c>
      <c r="Y57" s="17" t="s">
        <v>12</v>
      </c>
      <c r="Z57" s="17" t="s">
        <v>13</v>
      </c>
      <c r="AA57" s="17" t="s">
        <v>3</v>
      </c>
      <c r="AB57" s="17" t="s">
        <v>4</v>
      </c>
      <c r="AC57" s="17" t="s">
        <v>14</v>
      </c>
      <c r="AD57" s="17" t="s">
        <v>15</v>
      </c>
      <c r="AE57" s="17" t="s">
        <v>10</v>
      </c>
      <c r="AF57" s="17" t="s">
        <v>22</v>
      </c>
    </row>
    <row r="58" spans="1:32" s="4" customFormat="1" ht="31.5" customHeight="1" x14ac:dyDescent="0.25">
      <c r="A58" s="17" t="s">
        <v>28</v>
      </c>
      <c r="B58" s="5">
        <v>5</v>
      </c>
      <c r="C58" s="5">
        <v>375</v>
      </c>
      <c r="D58" s="5">
        <v>3035</v>
      </c>
      <c r="E58" s="5">
        <v>6264</v>
      </c>
      <c r="F58" s="5">
        <v>6090</v>
      </c>
      <c r="G58" s="5">
        <v>4050</v>
      </c>
      <c r="H58" s="5">
        <v>1179</v>
      </c>
      <c r="I58" s="5">
        <v>20998</v>
      </c>
      <c r="J58" s="5">
        <v>13199</v>
      </c>
      <c r="K58" s="10"/>
      <c r="L58" s="17" t="s">
        <v>28</v>
      </c>
      <c r="M58" s="5">
        <v>3</v>
      </c>
      <c r="N58" s="5">
        <v>257</v>
      </c>
      <c r="O58" s="5">
        <v>2158</v>
      </c>
      <c r="P58" s="5">
        <v>4670</v>
      </c>
      <c r="Q58" s="5">
        <v>5288</v>
      </c>
      <c r="R58" s="5">
        <v>4525</v>
      </c>
      <c r="S58" s="5">
        <v>1521</v>
      </c>
      <c r="T58" s="5">
        <v>18422</v>
      </c>
      <c r="U58" s="5">
        <v>15960</v>
      </c>
      <c r="V58" s="10"/>
      <c r="W58" s="17" t="s">
        <v>28</v>
      </c>
      <c r="X58" s="5">
        <v>0</v>
      </c>
      <c r="Y58" s="5">
        <v>70</v>
      </c>
      <c r="Z58" s="5">
        <v>648</v>
      </c>
      <c r="AA58" s="5">
        <v>1443</v>
      </c>
      <c r="AB58" s="5">
        <v>1483</v>
      </c>
      <c r="AC58" s="5">
        <v>1166</v>
      </c>
      <c r="AD58" s="5">
        <v>397</v>
      </c>
      <c r="AE58" s="5">
        <v>5207</v>
      </c>
      <c r="AF58" s="5">
        <v>6472</v>
      </c>
    </row>
    <row r="59" spans="1:32" s="4" customFormat="1" ht="24" customHeight="1" x14ac:dyDescent="0.25">
      <c r="A59" s="17" t="s">
        <v>29</v>
      </c>
      <c r="B59" s="5">
        <v>669</v>
      </c>
      <c r="C59" s="5">
        <v>7342</v>
      </c>
      <c r="D59" s="5">
        <v>15363</v>
      </c>
      <c r="E59" s="5">
        <v>20285</v>
      </c>
      <c r="F59" s="5">
        <v>24992</v>
      </c>
      <c r="G59" s="5">
        <v>20069</v>
      </c>
      <c r="H59" s="5">
        <v>8894</v>
      </c>
      <c r="I59" s="5">
        <v>97614</v>
      </c>
      <c r="J59" s="5">
        <v>129355</v>
      </c>
      <c r="K59" s="10"/>
      <c r="L59" s="17" t="s">
        <v>29</v>
      </c>
      <c r="M59" s="5">
        <v>1225</v>
      </c>
      <c r="N59" s="5">
        <v>6933</v>
      </c>
      <c r="O59" s="5">
        <v>11961</v>
      </c>
      <c r="P59" s="5">
        <v>16457</v>
      </c>
      <c r="Q59" s="5">
        <v>23128</v>
      </c>
      <c r="R59" s="5">
        <v>21007</v>
      </c>
      <c r="S59" s="5">
        <v>9955</v>
      </c>
      <c r="T59" s="5">
        <v>90666</v>
      </c>
      <c r="U59" s="5">
        <v>141625</v>
      </c>
      <c r="V59" s="10"/>
      <c r="W59" s="17" t="s">
        <v>29</v>
      </c>
      <c r="X59" s="5">
        <v>341</v>
      </c>
      <c r="Y59" s="5">
        <v>1940</v>
      </c>
      <c r="Z59" s="5">
        <v>3485</v>
      </c>
      <c r="AA59" s="5">
        <v>4728</v>
      </c>
      <c r="AB59" s="5">
        <v>6601</v>
      </c>
      <c r="AC59" s="5">
        <v>5582</v>
      </c>
      <c r="AD59" s="5">
        <v>2608</v>
      </c>
      <c r="AE59" s="5">
        <v>25285</v>
      </c>
      <c r="AF59" s="5">
        <v>52123</v>
      </c>
    </row>
    <row r="60" spans="1:32" s="4" customFormat="1" ht="22.5" customHeight="1" x14ac:dyDescent="0.25">
      <c r="A60" s="17" t="s">
        <v>23</v>
      </c>
      <c r="B60" s="5">
        <v>7.4738415545590429E-3</v>
      </c>
      <c r="C60" s="6">
        <v>5.1076001089621355E-2</v>
      </c>
      <c r="D60" s="6">
        <v>0.19755256134869492</v>
      </c>
      <c r="E60" s="6">
        <v>0.30879960561991621</v>
      </c>
      <c r="F60" s="6">
        <v>0.24367797695262483</v>
      </c>
      <c r="G60" s="6">
        <v>0.20180377696945537</v>
      </c>
      <c r="H60" s="6">
        <v>0.13256127726557229</v>
      </c>
      <c r="I60" s="6">
        <v>0.21511258630934088</v>
      </c>
      <c r="J60" s="6">
        <v>0.10203702987901511</v>
      </c>
      <c r="K60" s="11"/>
      <c r="L60" s="17" t="s">
        <v>23</v>
      </c>
      <c r="M60" s="6">
        <v>2.4489795918367346E-3</v>
      </c>
      <c r="N60" s="6">
        <v>3.706908986008943E-2</v>
      </c>
      <c r="O60" s="6">
        <v>0.18041969734971991</v>
      </c>
      <c r="P60" s="6">
        <v>0.2837698243908367</v>
      </c>
      <c r="Q60" s="6">
        <v>0.22864060878588724</v>
      </c>
      <c r="R60" s="6">
        <v>0.21540438901318609</v>
      </c>
      <c r="S60" s="6">
        <v>0.15278754394776495</v>
      </c>
      <c r="T60" s="6">
        <v>0.20318531753909955</v>
      </c>
      <c r="U60" s="6">
        <v>0.1126919682259488</v>
      </c>
      <c r="V60" s="11"/>
      <c r="W60" s="17" t="s">
        <v>23</v>
      </c>
      <c r="X60" s="5">
        <v>0</v>
      </c>
      <c r="Y60" s="6">
        <v>3.608247422680412E-2</v>
      </c>
      <c r="Z60" s="6">
        <v>0.18593974175035868</v>
      </c>
      <c r="AA60" s="6">
        <v>0.30520304568527917</v>
      </c>
      <c r="AB60" s="6">
        <v>0.22466292985911226</v>
      </c>
      <c r="AC60" s="6">
        <v>0.20888570404872805</v>
      </c>
      <c r="AD60" s="6">
        <v>0.15222392638036811</v>
      </c>
      <c r="AE60" s="6">
        <v>0.20593237097093139</v>
      </c>
      <c r="AF60" s="6">
        <v>0.12416783377779483</v>
      </c>
    </row>
    <row r="61" spans="1:32" s="15" customFormat="1" ht="6" customHeight="1" x14ac:dyDescent="0.25">
      <c r="A61" s="9"/>
      <c r="B61" s="14"/>
      <c r="C61" s="14"/>
      <c r="D61" s="14"/>
      <c r="E61" s="14"/>
      <c r="F61" s="14"/>
      <c r="G61" s="14"/>
      <c r="H61" s="14"/>
      <c r="I61" s="14"/>
      <c r="J61" s="11"/>
      <c r="K61" s="11"/>
      <c r="L61" s="9"/>
      <c r="M61" s="14"/>
      <c r="N61" s="14"/>
      <c r="O61" s="14"/>
      <c r="P61" s="14"/>
      <c r="Q61" s="14"/>
      <c r="R61" s="14"/>
      <c r="S61" s="14"/>
      <c r="T61" s="14"/>
      <c r="U61" s="11"/>
      <c r="V61" s="11"/>
      <c r="W61" s="9"/>
      <c r="X61" s="14"/>
      <c r="Y61" s="14"/>
      <c r="Z61" s="14"/>
      <c r="AA61" s="14"/>
      <c r="AB61" s="14"/>
      <c r="AC61" s="14"/>
      <c r="AD61" s="14"/>
      <c r="AE61" s="14"/>
      <c r="AF61" s="11"/>
    </row>
    <row r="62" spans="1:32" s="2" customFormat="1" ht="22.5" customHeight="1" x14ac:dyDescent="0.25">
      <c r="A62" s="31" t="s">
        <v>31</v>
      </c>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row>
    <row r="63" spans="1:32" s="3" customFormat="1" ht="22.5" customHeight="1" x14ac:dyDescent="0.25">
      <c r="A63" s="33" t="s">
        <v>25</v>
      </c>
      <c r="B63" s="33"/>
      <c r="C63" s="33"/>
      <c r="D63" s="33"/>
      <c r="E63" s="33"/>
      <c r="F63" s="33"/>
      <c r="G63" s="33"/>
      <c r="H63" s="33"/>
      <c r="I63" s="33"/>
      <c r="J63" s="33"/>
      <c r="K63" s="8"/>
      <c r="L63" s="33" t="s">
        <v>26</v>
      </c>
      <c r="M63" s="33"/>
      <c r="N63" s="33"/>
      <c r="O63" s="33"/>
      <c r="P63" s="33"/>
      <c r="Q63" s="33"/>
      <c r="R63" s="33"/>
      <c r="S63" s="33"/>
      <c r="T63" s="33"/>
      <c r="U63" s="33"/>
      <c r="V63" s="8"/>
      <c r="W63" s="33" t="s">
        <v>27</v>
      </c>
      <c r="X63" s="33"/>
      <c r="Y63" s="33"/>
      <c r="Z63" s="33"/>
      <c r="AA63" s="33"/>
      <c r="AB63" s="33"/>
      <c r="AC63" s="33"/>
      <c r="AD63" s="33"/>
      <c r="AE63" s="33"/>
      <c r="AF63" s="33"/>
    </row>
    <row r="64" spans="1:32" s="4" customFormat="1" ht="22.5" customHeight="1" x14ac:dyDescent="0.25">
      <c r="A64" s="17" t="s">
        <v>24</v>
      </c>
      <c r="B64" s="17" t="s">
        <v>11</v>
      </c>
      <c r="C64" s="17" t="s">
        <v>12</v>
      </c>
      <c r="D64" s="17" t="s">
        <v>13</v>
      </c>
      <c r="E64" s="17" t="s">
        <v>3</v>
      </c>
      <c r="F64" s="17" t="s">
        <v>4</v>
      </c>
      <c r="G64" s="17" t="s">
        <v>14</v>
      </c>
      <c r="H64" s="17" t="s">
        <v>15</v>
      </c>
      <c r="I64" s="17" t="s">
        <v>10</v>
      </c>
      <c r="J64" s="17" t="s">
        <v>22</v>
      </c>
      <c r="K64" s="9"/>
      <c r="L64" s="17" t="s">
        <v>24</v>
      </c>
      <c r="M64" s="17" t="s">
        <v>11</v>
      </c>
      <c r="N64" s="17" t="s">
        <v>12</v>
      </c>
      <c r="O64" s="17" t="s">
        <v>13</v>
      </c>
      <c r="P64" s="17" t="s">
        <v>3</v>
      </c>
      <c r="Q64" s="17" t="s">
        <v>4</v>
      </c>
      <c r="R64" s="17" t="s">
        <v>14</v>
      </c>
      <c r="S64" s="17" t="s">
        <v>15</v>
      </c>
      <c r="T64" s="17" t="s">
        <v>10</v>
      </c>
      <c r="U64" s="17" t="s">
        <v>22</v>
      </c>
      <c r="V64" s="9"/>
      <c r="W64" s="17" t="s">
        <v>24</v>
      </c>
      <c r="X64" s="17" t="s">
        <v>11</v>
      </c>
      <c r="Y64" s="17" t="s">
        <v>12</v>
      </c>
      <c r="Z64" s="17" t="s">
        <v>13</v>
      </c>
      <c r="AA64" s="17" t="s">
        <v>3</v>
      </c>
      <c r="AB64" s="17" t="s">
        <v>4</v>
      </c>
      <c r="AC64" s="17" t="s">
        <v>14</v>
      </c>
      <c r="AD64" s="17" t="s">
        <v>15</v>
      </c>
      <c r="AE64" s="17" t="s">
        <v>10</v>
      </c>
      <c r="AF64" s="17" t="s">
        <v>22</v>
      </c>
    </row>
    <row r="65" spans="1:256" s="4" customFormat="1" ht="29.25" customHeight="1" x14ac:dyDescent="0.25">
      <c r="A65" s="17" t="s">
        <v>28</v>
      </c>
      <c r="B65" s="5"/>
      <c r="C65" s="5">
        <v>166</v>
      </c>
      <c r="D65" s="5">
        <v>2048</v>
      </c>
      <c r="E65" s="5">
        <v>4233</v>
      </c>
      <c r="F65" s="5">
        <v>3780</v>
      </c>
      <c r="G65" s="5">
        <v>2373</v>
      </c>
      <c r="H65" s="5">
        <v>511</v>
      </c>
      <c r="I65" s="5">
        <v>13111</v>
      </c>
      <c r="J65" s="5">
        <v>2602</v>
      </c>
      <c r="K65" s="10"/>
      <c r="L65" s="17" t="s">
        <v>28</v>
      </c>
      <c r="M65" s="5"/>
      <c r="N65" s="5">
        <v>84</v>
      </c>
      <c r="O65" s="5">
        <v>1325</v>
      </c>
      <c r="P65" s="5">
        <v>3018</v>
      </c>
      <c r="Q65" s="5">
        <v>2949</v>
      </c>
      <c r="R65" s="5">
        <v>2160</v>
      </c>
      <c r="S65" s="5">
        <v>463</v>
      </c>
      <c r="T65" s="5">
        <v>9999</v>
      </c>
      <c r="U65" s="5">
        <v>2059</v>
      </c>
      <c r="V65" s="10"/>
      <c r="W65" s="17" t="s">
        <v>28</v>
      </c>
      <c r="X65" s="5"/>
      <c r="Y65" s="5">
        <v>23</v>
      </c>
      <c r="Z65" s="5">
        <v>398</v>
      </c>
      <c r="AA65" s="5">
        <v>933</v>
      </c>
      <c r="AB65" s="5">
        <v>888</v>
      </c>
      <c r="AC65" s="5">
        <v>609</v>
      </c>
      <c r="AD65" s="5">
        <v>150</v>
      </c>
      <c r="AE65" s="5">
        <v>3001</v>
      </c>
      <c r="AF65" s="5">
        <v>1051</v>
      </c>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5"/>
      <c r="EX65" s="5"/>
      <c r="EY65" s="5"/>
      <c r="EZ65" s="5"/>
      <c r="FA65" s="5"/>
      <c r="FB65" s="5"/>
      <c r="FC65" s="5"/>
      <c r="FD65" s="5"/>
      <c r="FE65" s="5"/>
      <c r="FF65" s="5"/>
      <c r="FG65" s="5"/>
      <c r="FH65" s="5"/>
      <c r="FI65" s="5"/>
      <c r="FJ65" s="5"/>
      <c r="FK65" s="5"/>
      <c r="FL65" s="5"/>
      <c r="FM65" s="5"/>
      <c r="FN65" s="5"/>
      <c r="FO65" s="5"/>
      <c r="FP65" s="5"/>
      <c r="FQ65" s="5"/>
      <c r="FR65" s="5"/>
      <c r="FS65" s="5"/>
      <c r="FT65" s="5"/>
      <c r="FU65" s="5"/>
      <c r="FV65" s="5"/>
      <c r="FW65" s="5"/>
      <c r="FX65" s="5"/>
      <c r="FY65" s="5"/>
      <c r="FZ65" s="5"/>
      <c r="GA65" s="5"/>
      <c r="GB65" s="5"/>
      <c r="GC65" s="5"/>
      <c r="GD65" s="5"/>
      <c r="GE65" s="5"/>
      <c r="GF65" s="5"/>
      <c r="GG65" s="5"/>
      <c r="GH65" s="5"/>
      <c r="GI65" s="5"/>
      <c r="GJ65" s="5"/>
      <c r="GK65" s="5"/>
      <c r="GL65" s="5"/>
      <c r="GM65" s="5"/>
      <c r="GN65" s="5"/>
      <c r="GO65" s="5"/>
      <c r="GP65" s="5"/>
      <c r="GQ65" s="5"/>
      <c r="GR65" s="5"/>
      <c r="GS65" s="5"/>
      <c r="GT65" s="5"/>
      <c r="GU65" s="5"/>
      <c r="GV65" s="5"/>
      <c r="GW65" s="5"/>
      <c r="GX65" s="5"/>
      <c r="GY65" s="5"/>
      <c r="GZ65" s="5"/>
      <c r="HA65" s="5"/>
      <c r="HB65" s="5"/>
      <c r="HC65" s="5"/>
      <c r="HD65" s="5"/>
      <c r="HE65" s="5"/>
      <c r="HF65" s="5"/>
      <c r="HG65" s="5"/>
      <c r="HH65" s="5"/>
      <c r="HI65" s="5"/>
      <c r="HJ65" s="5"/>
      <c r="HK65" s="5"/>
      <c r="HL65" s="5"/>
      <c r="HM65" s="5"/>
      <c r="HN65" s="5"/>
      <c r="HO65" s="5"/>
      <c r="HP65" s="5"/>
      <c r="HQ65" s="5"/>
      <c r="HR65" s="5"/>
      <c r="HS65" s="5"/>
      <c r="HT65" s="5"/>
      <c r="HU65" s="5"/>
      <c r="HV65" s="5"/>
      <c r="HW65" s="5"/>
      <c r="HX65" s="5"/>
      <c r="HY65" s="5"/>
      <c r="HZ65" s="5"/>
      <c r="IA65" s="5"/>
      <c r="IB65" s="5"/>
      <c r="IC65" s="5"/>
      <c r="ID65" s="5"/>
      <c r="IE65" s="5"/>
      <c r="IF65" s="5"/>
      <c r="IG65" s="5"/>
      <c r="IH65" s="5"/>
      <c r="II65" s="5"/>
      <c r="IJ65" s="5"/>
      <c r="IK65" s="5"/>
      <c r="IL65" s="5"/>
      <c r="IM65" s="5"/>
      <c r="IN65" s="5"/>
      <c r="IO65" s="5"/>
      <c r="IP65" s="5"/>
      <c r="IQ65" s="5"/>
      <c r="IR65" s="5"/>
      <c r="IS65" s="5"/>
      <c r="IT65" s="5"/>
      <c r="IU65" s="5"/>
      <c r="IV65" s="5"/>
    </row>
    <row r="66" spans="1:256" s="4" customFormat="1" ht="27" customHeight="1" x14ac:dyDescent="0.25">
      <c r="A66" s="17" t="s">
        <v>29</v>
      </c>
      <c r="B66" s="5"/>
      <c r="C66" s="5">
        <v>194</v>
      </c>
      <c r="D66" s="5">
        <v>2333</v>
      </c>
      <c r="E66" s="5">
        <v>4743</v>
      </c>
      <c r="F66" s="5">
        <v>4238</v>
      </c>
      <c r="G66" s="5">
        <v>2999</v>
      </c>
      <c r="H66" s="5">
        <v>753</v>
      </c>
      <c r="I66" s="5">
        <v>15260</v>
      </c>
      <c r="J66" s="5">
        <v>5772</v>
      </c>
      <c r="K66" s="10"/>
      <c r="L66" s="17" t="s">
        <v>29</v>
      </c>
      <c r="M66" s="5"/>
      <c r="N66" s="5">
        <v>95</v>
      </c>
      <c r="O66" s="5">
        <v>1493</v>
      </c>
      <c r="P66" s="5">
        <v>3359</v>
      </c>
      <c r="Q66" s="5">
        <v>3396</v>
      </c>
      <c r="R66" s="5">
        <v>2923</v>
      </c>
      <c r="S66" s="5">
        <v>837</v>
      </c>
      <c r="T66" s="5">
        <v>12103</v>
      </c>
      <c r="U66" s="5">
        <v>7359</v>
      </c>
      <c r="V66" s="10"/>
      <c r="W66" s="17" t="s">
        <v>29</v>
      </c>
      <c r="X66" s="5"/>
      <c r="Y66" s="5">
        <v>25</v>
      </c>
      <c r="Z66" s="5">
        <v>449</v>
      </c>
      <c r="AA66" s="5">
        <v>1017</v>
      </c>
      <c r="AB66" s="5">
        <v>1010</v>
      </c>
      <c r="AC66" s="5">
        <v>847</v>
      </c>
      <c r="AD66" s="5">
        <v>258</v>
      </c>
      <c r="AE66" s="5">
        <v>3606</v>
      </c>
      <c r="AF66" s="5">
        <v>3186</v>
      </c>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5"/>
      <c r="EX66" s="5"/>
      <c r="EY66" s="5"/>
      <c r="EZ66" s="5"/>
      <c r="FA66" s="5"/>
      <c r="FB66" s="5"/>
      <c r="FC66" s="5"/>
      <c r="FD66" s="5"/>
      <c r="FE66" s="5"/>
      <c r="FF66" s="5"/>
      <c r="FG66" s="5"/>
      <c r="FH66" s="5"/>
      <c r="FI66" s="5"/>
      <c r="FJ66" s="5"/>
      <c r="FK66" s="5"/>
      <c r="FL66" s="5"/>
      <c r="FM66" s="5"/>
      <c r="FN66" s="5"/>
      <c r="FO66" s="5"/>
      <c r="FP66" s="5"/>
      <c r="FQ66" s="5"/>
      <c r="FR66" s="5"/>
      <c r="FS66" s="5"/>
      <c r="FT66" s="5"/>
      <c r="FU66" s="5"/>
      <c r="FV66" s="5"/>
      <c r="FW66" s="5"/>
      <c r="FX66" s="5"/>
      <c r="FY66" s="5"/>
      <c r="FZ66" s="5"/>
      <c r="GA66" s="5"/>
      <c r="GB66" s="5"/>
      <c r="GC66" s="5"/>
      <c r="GD66" s="5"/>
      <c r="GE66" s="5"/>
      <c r="GF66" s="5"/>
      <c r="GG66" s="5"/>
      <c r="GH66" s="5"/>
      <c r="GI66" s="5"/>
      <c r="GJ66" s="5"/>
      <c r="GK66" s="5"/>
      <c r="GL66" s="5"/>
      <c r="GM66" s="5"/>
      <c r="GN66" s="5"/>
      <c r="GO66" s="5"/>
      <c r="GP66" s="5"/>
      <c r="GQ66" s="5"/>
      <c r="GR66" s="5"/>
      <c r="GS66" s="5"/>
      <c r="GT66" s="5"/>
      <c r="GU66" s="5"/>
      <c r="GV66" s="5"/>
      <c r="GW66" s="5"/>
      <c r="GX66" s="5"/>
      <c r="GY66" s="5"/>
      <c r="GZ66" s="5"/>
      <c r="HA66" s="5"/>
      <c r="HB66" s="5"/>
      <c r="HC66" s="5"/>
      <c r="HD66" s="5"/>
      <c r="HE66" s="5"/>
      <c r="HF66" s="5"/>
      <c r="HG66" s="5"/>
      <c r="HH66" s="5"/>
      <c r="HI66" s="5"/>
      <c r="HJ66" s="5"/>
      <c r="HK66" s="5"/>
      <c r="HL66" s="5"/>
      <c r="HM66" s="5"/>
      <c r="HN66" s="5"/>
      <c r="HO66" s="5"/>
      <c r="HP66" s="5"/>
      <c r="HQ66" s="5"/>
      <c r="HR66" s="5"/>
      <c r="HS66" s="5"/>
      <c r="HT66" s="5"/>
      <c r="HU66" s="5"/>
      <c r="HV66" s="5"/>
      <c r="HW66" s="5"/>
      <c r="HX66" s="5"/>
      <c r="HY66" s="5"/>
      <c r="HZ66" s="5"/>
      <c r="IA66" s="5"/>
      <c r="IB66" s="5"/>
      <c r="IC66" s="5"/>
      <c r="ID66" s="5"/>
      <c r="IE66" s="5"/>
      <c r="IF66" s="5"/>
      <c r="IG66" s="5"/>
      <c r="IH66" s="5"/>
      <c r="II66" s="5"/>
      <c r="IJ66" s="5"/>
      <c r="IK66" s="5"/>
      <c r="IL66" s="5"/>
      <c r="IM66" s="5"/>
      <c r="IN66" s="5"/>
      <c r="IO66" s="5"/>
      <c r="IP66" s="5"/>
      <c r="IQ66" s="5"/>
      <c r="IR66" s="5"/>
      <c r="IS66" s="5"/>
      <c r="IT66" s="5"/>
      <c r="IU66" s="5"/>
      <c r="IV66" s="5"/>
    </row>
    <row r="67" spans="1:256" s="4" customFormat="1" ht="22.5" customHeight="1" x14ac:dyDescent="0.25">
      <c r="A67" s="17" t="s">
        <v>35</v>
      </c>
      <c r="B67" s="19"/>
      <c r="C67" s="19">
        <v>0.85567010309278346</v>
      </c>
      <c r="D67" s="19">
        <v>0.87783969138448348</v>
      </c>
      <c r="E67" s="19">
        <v>0.89247311827956988</v>
      </c>
      <c r="F67" s="19">
        <v>0.89193015573383672</v>
      </c>
      <c r="G67" s="19">
        <v>0.79126375458486164</v>
      </c>
      <c r="H67" s="19">
        <v>0.67861885790172638</v>
      </c>
      <c r="I67" s="19">
        <v>0.85917431192660554</v>
      </c>
      <c r="J67" s="19">
        <v>0.45079695079695081</v>
      </c>
      <c r="K67" s="11"/>
      <c r="L67" s="17" t="s">
        <v>35</v>
      </c>
      <c r="M67" s="19"/>
      <c r="N67" s="19">
        <v>0.88421052631578945</v>
      </c>
      <c r="O67" s="19">
        <v>0.88747488278633624</v>
      </c>
      <c r="P67" s="19">
        <v>0.89848169097945818</v>
      </c>
      <c r="Q67" s="19">
        <v>0.86837455830388688</v>
      </c>
      <c r="R67" s="19">
        <v>0.73896681491618199</v>
      </c>
      <c r="S67" s="19">
        <v>0.55316606929510159</v>
      </c>
      <c r="T67" s="19">
        <v>0.82615880360241267</v>
      </c>
      <c r="U67" s="19">
        <v>0.27979345019703766</v>
      </c>
      <c r="V67" s="11"/>
      <c r="W67" s="17" t="s">
        <v>35</v>
      </c>
      <c r="X67" s="19"/>
      <c r="Y67" s="19">
        <v>0.92</v>
      </c>
      <c r="Z67" s="19">
        <v>0.88641425389755013</v>
      </c>
      <c r="AA67" s="19">
        <v>0.91740412979351027</v>
      </c>
      <c r="AB67" s="19">
        <v>0.87920792079207921</v>
      </c>
      <c r="AC67" s="19">
        <v>0.71900826446280997</v>
      </c>
      <c r="AD67" s="19">
        <v>0.58139534883720934</v>
      </c>
      <c r="AE67" s="19">
        <v>0.83222407099278983</v>
      </c>
      <c r="AF67" s="19">
        <v>0.32988072818581293</v>
      </c>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c r="HW67" s="6"/>
      <c r="HX67" s="6"/>
      <c r="HY67" s="6"/>
      <c r="HZ67" s="6"/>
      <c r="IA67" s="6"/>
      <c r="IB67" s="6"/>
      <c r="IC67" s="6"/>
      <c r="ID67" s="6"/>
      <c r="IE67" s="6"/>
      <c r="IF67" s="6"/>
      <c r="IG67" s="6"/>
      <c r="IH67" s="6"/>
      <c r="II67" s="6"/>
      <c r="IJ67" s="6"/>
      <c r="IK67" s="6"/>
      <c r="IL67" s="6"/>
      <c r="IM67" s="6"/>
      <c r="IN67" s="6"/>
      <c r="IO67" s="6"/>
      <c r="IP67" s="6"/>
      <c r="IQ67" s="6"/>
      <c r="IR67" s="6"/>
      <c r="IS67" s="6"/>
      <c r="IT67" s="6"/>
      <c r="IU67" s="6"/>
      <c r="IV67" s="6"/>
    </row>
    <row r="68" spans="1:256" s="15" customFormat="1" ht="6" customHeight="1" x14ac:dyDescent="0.25">
      <c r="A68" s="9"/>
      <c r="B68" s="14"/>
      <c r="C68" s="14"/>
      <c r="D68" s="14"/>
      <c r="E68" s="14"/>
      <c r="F68" s="14"/>
      <c r="G68" s="14"/>
      <c r="H68" s="14"/>
      <c r="I68" s="14"/>
      <c r="J68" s="11"/>
      <c r="K68" s="11"/>
      <c r="L68" s="9"/>
      <c r="M68" s="14"/>
      <c r="N68" s="14"/>
      <c r="O68" s="14"/>
      <c r="P68" s="14"/>
      <c r="Q68" s="14"/>
      <c r="R68" s="14"/>
      <c r="S68" s="14"/>
      <c r="T68" s="14"/>
      <c r="U68" s="11"/>
      <c r="V68" s="11"/>
      <c r="W68" s="9"/>
      <c r="X68" s="14"/>
      <c r="Y68" s="14"/>
      <c r="Z68" s="14"/>
      <c r="AA68" s="14"/>
      <c r="AB68" s="14"/>
      <c r="AC68" s="14"/>
      <c r="AD68" s="14"/>
      <c r="AE68" s="14"/>
      <c r="AF68" s="11"/>
    </row>
    <row r="69" spans="1:256" s="4" customFormat="1" ht="22.5" customHeight="1" x14ac:dyDescent="0.25">
      <c r="A69" s="31" t="s">
        <v>32</v>
      </c>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row>
    <row r="70" spans="1:256" s="3" customFormat="1" ht="22.5" customHeight="1" x14ac:dyDescent="0.25">
      <c r="A70" s="33" t="s">
        <v>25</v>
      </c>
      <c r="B70" s="33"/>
      <c r="C70" s="33"/>
      <c r="D70" s="33"/>
      <c r="E70" s="33"/>
      <c r="F70" s="33"/>
      <c r="G70" s="33"/>
      <c r="H70" s="33"/>
      <c r="I70" s="33"/>
      <c r="J70" s="33"/>
      <c r="K70" s="8"/>
      <c r="L70" s="33" t="s">
        <v>26</v>
      </c>
      <c r="M70" s="33"/>
      <c r="N70" s="33"/>
      <c r="O70" s="33"/>
      <c r="P70" s="33"/>
      <c r="Q70" s="33"/>
      <c r="R70" s="33"/>
      <c r="S70" s="33"/>
      <c r="T70" s="33"/>
      <c r="U70" s="33"/>
      <c r="V70" s="8"/>
      <c r="W70" s="33" t="s">
        <v>27</v>
      </c>
      <c r="X70" s="33"/>
      <c r="Y70" s="33"/>
      <c r="Z70" s="33"/>
      <c r="AA70" s="33"/>
      <c r="AB70" s="33"/>
      <c r="AC70" s="33"/>
      <c r="AD70" s="33"/>
      <c r="AE70" s="33"/>
      <c r="AF70" s="33"/>
    </row>
    <row r="71" spans="1:256" s="4" customFormat="1" ht="22.5" customHeight="1" x14ac:dyDescent="0.25">
      <c r="A71" s="17" t="s">
        <v>24</v>
      </c>
      <c r="B71" s="17" t="s">
        <v>11</v>
      </c>
      <c r="C71" s="17" t="s">
        <v>12</v>
      </c>
      <c r="D71" s="17" t="s">
        <v>13</v>
      </c>
      <c r="E71" s="17" t="s">
        <v>3</v>
      </c>
      <c r="F71" s="17" t="s">
        <v>4</v>
      </c>
      <c r="G71" s="17" t="s">
        <v>14</v>
      </c>
      <c r="H71" s="17" t="s">
        <v>15</v>
      </c>
      <c r="I71" s="17" t="s">
        <v>10</v>
      </c>
      <c r="J71" s="17" t="s">
        <v>22</v>
      </c>
      <c r="K71" s="9"/>
      <c r="L71" s="17" t="s">
        <v>24</v>
      </c>
      <c r="M71" s="17" t="s">
        <v>11</v>
      </c>
      <c r="N71" s="17" t="s">
        <v>12</v>
      </c>
      <c r="O71" s="17" t="s">
        <v>13</v>
      </c>
      <c r="P71" s="17" t="s">
        <v>3</v>
      </c>
      <c r="Q71" s="17" t="s">
        <v>4</v>
      </c>
      <c r="R71" s="17" t="s">
        <v>14</v>
      </c>
      <c r="S71" s="17" t="s">
        <v>15</v>
      </c>
      <c r="T71" s="17" t="s">
        <v>10</v>
      </c>
      <c r="U71" s="17" t="s">
        <v>22</v>
      </c>
      <c r="V71" s="9"/>
      <c r="W71" s="17" t="s">
        <v>24</v>
      </c>
      <c r="X71" s="17" t="s">
        <v>11</v>
      </c>
      <c r="Y71" s="17" t="s">
        <v>12</v>
      </c>
      <c r="Z71" s="17" t="s">
        <v>13</v>
      </c>
      <c r="AA71" s="17" t="s">
        <v>3</v>
      </c>
      <c r="AB71" s="17" t="s">
        <v>4</v>
      </c>
      <c r="AC71" s="17" t="s">
        <v>14</v>
      </c>
      <c r="AD71" s="17" t="s">
        <v>15</v>
      </c>
      <c r="AE71" s="17" t="s">
        <v>10</v>
      </c>
      <c r="AF71" s="17" t="s">
        <v>22</v>
      </c>
    </row>
    <row r="72" spans="1:256" s="4" customFormat="1" ht="22.5" customHeight="1" x14ac:dyDescent="0.25">
      <c r="A72" s="17" t="s">
        <v>28</v>
      </c>
      <c r="B72" s="20"/>
      <c r="C72" s="5">
        <v>1183</v>
      </c>
      <c r="D72" s="5">
        <v>5193</v>
      </c>
      <c r="E72" s="5">
        <v>8464</v>
      </c>
      <c r="F72" s="5">
        <v>9770</v>
      </c>
      <c r="G72" s="5">
        <v>6385</v>
      </c>
      <c r="H72" s="5">
        <v>1704</v>
      </c>
      <c r="I72" s="5">
        <v>32699</v>
      </c>
      <c r="J72" s="5">
        <v>14538</v>
      </c>
      <c r="K72" s="10"/>
      <c r="L72" s="17" t="s">
        <v>28</v>
      </c>
      <c r="M72" s="20"/>
      <c r="N72" s="5">
        <v>878</v>
      </c>
      <c r="O72" s="5">
        <v>3646</v>
      </c>
      <c r="P72" s="5">
        <v>6769</v>
      </c>
      <c r="Q72" s="5">
        <v>9032</v>
      </c>
      <c r="R72" s="5">
        <v>7042</v>
      </c>
      <c r="S72" s="5">
        <v>2006</v>
      </c>
      <c r="T72" s="5">
        <v>29373</v>
      </c>
      <c r="U72" s="5">
        <v>19955</v>
      </c>
      <c r="V72" s="10"/>
      <c r="W72" s="17" t="s">
        <v>28</v>
      </c>
      <c r="X72" s="20"/>
      <c r="Y72" s="5">
        <v>268</v>
      </c>
      <c r="Z72" s="5">
        <v>1073</v>
      </c>
      <c r="AA72" s="5">
        <v>1919</v>
      </c>
      <c r="AB72" s="5">
        <v>2472</v>
      </c>
      <c r="AC72" s="5">
        <v>1686</v>
      </c>
      <c r="AD72" s="5">
        <v>509</v>
      </c>
      <c r="AE72" s="5">
        <v>7927</v>
      </c>
      <c r="AF72" s="5">
        <v>7565</v>
      </c>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c r="EL72" s="5"/>
      <c r="EM72" s="5"/>
      <c r="EN72" s="5"/>
      <c r="EO72" s="5"/>
      <c r="EP72" s="5"/>
      <c r="EQ72" s="5"/>
      <c r="ER72" s="5"/>
      <c r="ES72" s="5"/>
      <c r="ET72" s="5"/>
      <c r="EU72" s="5"/>
      <c r="EV72" s="5"/>
      <c r="EW72" s="5"/>
      <c r="EX72" s="5"/>
      <c r="EY72" s="5"/>
      <c r="EZ72" s="5"/>
      <c r="FA72" s="5"/>
      <c r="FB72" s="5"/>
      <c r="FC72" s="5"/>
      <c r="FD72" s="5"/>
      <c r="FE72" s="5"/>
      <c r="FF72" s="5"/>
      <c r="FG72" s="5"/>
      <c r="FH72" s="5"/>
      <c r="FI72" s="5"/>
      <c r="FJ72" s="5"/>
      <c r="FK72" s="5"/>
      <c r="FL72" s="5"/>
      <c r="FM72" s="5"/>
      <c r="FN72" s="5"/>
      <c r="FO72" s="5"/>
      <c r="FP72" s="5"/>
      <c r="FQ72" s="5"/>
      <c r="FR72" s="5"/>
      <c r="FS72" s="5"/>
      <c r="FT72" s="5"/>
      <c r="FU72" s="5"/>
      <c r="FV72" s="5"/>
      <c r="FW72" s="5"/>
      <c r="FX72" s="5"/>
      <c r="FY72" s="5"/>
      <c r="FZ72" s="5"/>
      <c r="GA72" s="5"/>
      <c r="GB72" s="5"/>
      <c r="GC72" s="5"/>
      <c r="GD72" s="5"/>
      <c r="GE72" s="5"/>
      <c r="GF72" s="5"/>
      <c r="GG72" s="5"/>
      <c r="GH72" s="5"/>
      <c r="GI72" s="5"/>
      <c r="GJ72" s="5"/>
      <c r="GK72" s="5"/>
      <c r="GL72" s="5"/>
      <c r="GM72" s="5"/>
      <c r="GN72" s="5"/>
      <c r="GO72" s="5"/>
      <c r="GP72" s="5"/>
      <c r="GQ72" s="5"/>
      <c r="GR72" s="5"/>
      <c r="GS72" s="5"/>
      <c r="GT72" s="5"/>
      <c r="GU72" s="5"/>
      <c r="GV72" s="5"/>
      <c r="GW72" s="5"/>
      <c r="GX72" s="5"/>
      <c r="GY72" s="5"/>
      <c r="GZ72" s="5"/>
      <c r="HA72" s="5"/>
      <c r="HB72" s="5"/>
      <c r="HC72" s="5"/>
      <c r="HD72" s="5"/>
      <c r="HE72" s="5"/>
      <c r="HF72" s="5"/>
      <c r="HG72" s="5"/>
      <c r="HH72" s="5"/>
      <c r="HI72" s="5"/>
      <c r="HJ72" s="5"/>
      <c r="HK72" s="5"/>
      <c r="HL72" s="5"/>
      <c r="HM72" s="5"/>
      <c r="HN72" s="5"/>
      <c r="HO72" s="5"/>
      <c r="HP72" s="5"/>
      <c r="HQ72" s="5"/>
      <c r="HR72" s="5"/>
      <c r="HS72" s="5"/>
      <c r="HT72" s="5"/>
      <c r="HU72" s="5"/>
      <c r="HV72" s="5"/>
      <c r="HW72" s="5"/>
      <c r="HX72" s="5"/>
      <c r="HY72" s="5"/>
      <c r="HZ72" s="5"/>
      <c r="IA72" s="5"/>
      <c r="IB72" s="5"/>
      <c r="IC72" s="5"/>
      <c r="ID72" s="5"/>
      <c r="IE72" s="5"/>
      <c r="IF72" s="5"/>
      <c r="IG72" s="5"/>
      <c r="IH72" s="5"/>
      <c r="II72" s="5"/>
      <c r="IJ72" s="5"/>
      <c r="IK72" s="5"/>
      <c r="IL72" s="5"/>
      <c r="IM72" s="5"/>
      <c r="IN72" s="5"/>
      <c r="IO72" s="5"/>
      <c r="IP72" s="5"/>
      <c r="IQ72" s="5"/>
      <c r="IR72" s="5"/>
      <c r="IS72" s="5"/>
      <c r="IT72" s="5"/>
      <c r="IU72" s="5"/>
      <c r="IV72" s="5"/>
    </row>
    <row r="73" spans="1:256" s="4" customFormat="1" ht="22.5" customHeight="1" x14ac:dyDescent="0.25">
      <c r="A73" s="17" t="s">
        <v>29</v>
      </c>
      <c r="B73" s="20"/>
      <c r="C73" s="5">
        <v>4177</v>
      </c>
      <c r="D73" s="5">
        <v>10368</v>
      </c>
      <c r="E73" s="5">
        <v>14699</v>
      </c>
      <c r="F73" s="5">
        <v>19000</v>
      </c>
      <c r="G73" s="5">
        <v>15309</v>
      </c>
      <c r="H73" s="5">
        <v>6008</v>
      </c>
      <c r="I73" s="5">
        <v>69561</v>
      </c>
      <c r="J73" s="5">
        <v>91568</v>
      </c>
      <c r="K73" s="10"/>
      <c r="L73" s="17" t="s">
        <v>29</v>
      </c>
      <c r="M73" s="20"/>
      <c r="N73" s="5">
        <v>3826</v>
      </c>
      <c r="O73" s="5">
        <v>7914</v>
      </c>
      <c r="P73" s="5">
        <v>11827</v>
      </c>
      <c r="Q73" s="5">
        <v>17383</v>
      </c>
      <c r="R73" s="5">
        <v>15870</v>
      </c>
      <c r="S73" s="5">
        <v>6535</v>
      </c>
      <c r="T73" s="5">
        <v>63355</v>
      </c>
      <c r="U73" s="5">
        <v>97964</v>
      </c>
      <c r="V73" s="10"/>
      <c r="W73" s="17" t="s">
        <v>29</v>
      </c>
      <c r="X73" s="20"/>
      <c r="Y73" s="5">
        <v>1023</v>
      </c>
      <c r="Z73" s="5">
        <v>2280</v>
      </c>
      <c r="AA73" s="5">
        <v>3271</v>
      </c>
      <c r="AB73" s="5">
        <v>4758</v>
      </c>
      <c r="AC73" s="5">
        <v>3967</v>
      </c>
      <c r="AD73" s="5">
        <v>1649</v>
      </c>
      <c r="AE73" s="5">
        <v>16948</v>
      </c>
      <c r="AF73" s="5">
        <v>35666</v>
      </c>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row>
    <row r="74" spans="1:256" s="4" customFormat="1" ht="22.5" customHeight="1" x14ac:dyDescent="0.25">
      <c r="A74" s="17" t="s">
        <v>23</v>
      </c>
      <c r="B74" s="20"/>
      <c r="C74" s="6">
        <v>0.28321762030165193</v>
      </c>
      <c r="D74" s="6">
        <v>0.50086805555555558</v>
      </c>
      <c r="E74" s="6">
        <v>0.57582148445472481</v>
      </c>
      <c r="F74" s="6">
        <v>0.51421052631578945</v>
      </c>
      <c r="G74" s="6">
        <v>0.41707492324776274</v>
      </c>
      <c r="H74" s="6">
        <v>0.28362183754993342</v>
      </c>
      <c r="I74" s="6">
        <v>0.47007662339529332</v>
      </c>
      <c r="J74" s="6">
        <v>0.15876725493622226</v>
      </c>
      <c r="K74" s="11"/>
      <c r="L74" s="17" t="s">
        <v>23</v>
      </c>
      <c r="M74" s="20"/>
      <c r="N74" s="6">
        <v>0.22948248823836906</v>
      </c>
      <c r="O74" s="6">
        <v>0.46070255243871622</v>
      </c>
      <c r="P74" s="6">
        <v>0.57233448888137317</v>
      </c>
      <c r="Q74" s="6">
        <v>0.51958810331933503</v>
      </c>
      <c r="R74" s="6">
        <v>0.44373030875866415</v>
      </c>
      <c r="S74" s="6">
        <v>0.30696250956388677</v>
      </c>
      <c r="T74" s="6">
        <v>0.46362560176781625</v>
      </c>
      <c r="U74" s="6">
        <v>0.2036972765505696</v>
      </c>
      <c r="V74" s="11"/>
      <c r="W74" s="17" t="s">
        <v>23</v>
      </c>
      <c r="X74" s="20"/>
      <c r="Y74" s="6">
        <v>0.26197458455522971</v>
      </c>
      <c r="Z74" s="6">
        <v>0.47061403508771932</v>
      </c>
      <c r="AA74" s="6">
        <v>0.58667074289208199</v>
      </c>
      <c r="AB74" s="6">
        <v>0.51954602774274905</v>
      </c>
      <c r="AC74" s="6">
        <v>0.4250063019914293</v>
      </c>
      <c r="AD74" s="6">
        <v>0.30867192237719832</v>
      </c>
      <c r="AE74" s="6">
        <v>0.46772480528675953</v>
      </c>
      <c r="AF74" s="6">
        <v>0.2121067683508103</v>
      </c>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c r="HW74" s="6"/>
      <c r="HX74" s="6"/>
      <c r="HY74" s="6"/>
      <c r="HZ74" s="6"/>
      <c r="IA74" s="6"/>
      <c r="IB74" s="6"/>
      <c r="IC74" s="6"/>
      <c r="ID74" s="6"/>
      <c r="IE74" s="6"/>
      <c r="IF74" s="6"/>
      <c r="IG74" s="6"/>
      <c r="IH74" s="6"/>
      <c r="II74" s="6"/>
      <c r="IJ74" s="6"/>
      <c r="IK74" s="6"/>
      <c r="IL74" s="6"/>
      <c r="IM74" s="6"/>
      <c r="IN74" s="6"/>
      <c r="IO74" s="6"/>
      <c r="IP74" s="6"/>
      <c r="IQ74" s="6"/>
      <c r="IR74" s="6"/>
      <c r="IS74" s="6"/>
      <c r="IT74" s="6"/>
      <c r="IU74" s="6"/>
      <c r="IV74" s="6"/>
    </row>
    <row r="75" spans="1:256" s="15" customFormat="1" ht="6" customHeight="1" x14ac:dyDescent="0.25">
      <c r="A75" s="9"/>
      <c r="B75" s="14"/>
      <c r="C75" s="14"/>
      <c r="D75" s="14"/>
      <c r="E75" s="14"/>
      <c r="F75" s="14"/>
      <c r="G75" s="14"/>
      <c r="H75" s="14"/>
      <c r="I75" s="14"/>
      <c r="J75" s="11"/>
      <c r="K75" s="11"/>
      <c r="L75" s="9"/>
      <c r="M75" s="14"/>
      <c r="N75" s="14"/>
      <c r="O75" s="14"/>
      <c r="P75" s="14"/>
      <c r="Q75" s="14"/>
      <c r="R75" s="14"/>
      <c r="S75" s="14"/>
      <c r="T75" s="14"/>
      <c r="U75" s="11"/>
      <c r="V75" s="11"/>
      <c r="W75" s="9"/>
      <c r="X75" s="14"/>
      <c r="Y75" s="14"/>
      <c r="Z75" s="14"/>
      <c r="AA75" s="14"/>
      <c r="AB75" s="14"/>
      <c r="AC75" s="14"/>
      <c r="AD75" s="14"/>
      <c r="AE75" s="14"/>
      <c r="AF75" s="11"/>
    </row>
    <row r="76" spans="1:256" s="4" customFormat="1" ht="22.5" customHeight="1" x14ac:dyDescent="0.25">
      <c r="A76" s="31" t="s">
        <v>33</v>
      </c>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row>
    <row r="77" spans="1:256" s="3" customFormat="1" ht="22.5" customHeight="1" x14ac:dyDescent="0.25">
      <c r="A77" s="33" t="s">
        <v>25</v>
      </c>
      <c r="B77" s="33"/>
      <c r="C77" s="33"/>
      <c r="D77" s="33"/>
      <c r="E77" s="33"/>
      <c r="F77" s="33"/>
      <c r="G77" s="33"/>
      <c r="H77" s="33"/>
      <c r="I77" s="33"/>
      <c r="J77" s="33"/>
      <c r="K77" s="8"/>
      <c r="L77" s="33" t="s">
        <v>26</v>
      </c>
      <c r="M77" s="33"/>
      <c r="N77" s="33"/>
      <c r="O77" s="33"/>
      <c r="P77" s="33"/>
      <c r="Q77" s="33"/>
      <c r="R77" s="33"/>
      <c r="S77" s="33"/>
      <c r="T77" s="33"/>
      <c r="U77" s="33"/>
      <c r="V77" s="8"/>
      <c r="W77" s="33" t="s">
        <v>27</v>
      </c>
      <c r="X77" s="33"/>
      <c r="Y77" s="33"/>
      <c r="Z77" s="33"/>
      <c r="AA77" s="33"/>
      <c r="AB77" s="33"/>
      <c r="AC77" s="33"/>
      <c r="AD77" s="33"/>
      <c r="AE77" s="33"/>
      <c r="AF77" s="33"/>
    </row>
    <row r="78" spans="1:256" s="18" customFormat="1" ht="22.5" customHeight="1" x14ac:dyDescent="0.25">
      <c r="A78" s="17" t="s">
        <v>24</v>
      </c>
      <c r="B78" s="17" t="s">
        <v>11</v>
      </c>
      <c r="C78" s="17" t="s">
        <v>12</v>
      </c>
      <c r="D78" s="17" t="s">
        <v>13</v>
      </c>
      <c r="E78" s="17" t="s">
        <v>3</v>
      </c>
      <c r="F78" s="17" t="s">
        <v>4</v>
      </c>
      <c r="G78" s="17" t="s">
        <v>14</v>
      </c>
      <c r="H78" s="17" t="s">
        <v>15</v>
      </c>
      <c r="I78" s="17" t="s">
        <v>10</v>
      </c>
      <c r="J78" s="17" t="s">
        <v>22</v>
      </c>
      <c r="K78" s="9"/>
      <c r="L78" s="17" t="s">
        <v>24</v>
      </c>
      <c r="M78" s="17" t="s">
        <v>11</v>
      </c>
      <c r="N78" s="17" t="s">
        <v>12</v>
      </c>
      <c r="O78" s="17" t="s">
        <v>13</v>
      </c>
      <c r="P78" s="17" t="s">
        <v>3</v>
      </c>
      <c r="Q78" s="17" t="s">
        <v>4</v>
      </c>
      <c r="R78" s="17" t="s">
        <v>14</v>
      </c>
      <c r="S78" s="17" t="s">
        <v>15</v>
      </c>
      <c r="T78" s="17" t="s">
        <v>10</v>
      </c>
      <c r="U78" s="17" t="s">
        <v>22</v>
      </c>
      <c r="V78" s="9"/>
      <c r="W78" s="17" t="s">
        <v>24</v>
      </c>
      <c r="X78" s="17" t="s">
        <v>11</v>
      </c>
      <c r="Y78" s="17" t="s">
        <v>12</v>
      </c>
      <c r="Z78" s="17" t="s">
        <v>13</v>
      </c>
      <c r="AA78" s="17" t="s">
        <v>3</v>
      </c>
      <c r="AB78" s="17" t="s">
        <v>4</v>
      </c>
      <c r="AC78" s="17" t="s">
        <v>14</v>
      </c>
      <c r="AD78" s="17" t="s">
        <v>15</v>
      </c>
      <c r="AE78" s="17" t="s">
        <v>10</v>
      </c>
      <c r="AF78" s="17" t="s">
        <v>22</v>
      </c>
    </row>
    <row r="79" spans="1:256" s="4" customFormat="1" ht="24.75" customHeight="1" x14ac:dyDescent="0.25">
      <c r="A79" s="17" t="s">
        <v>28</v>
      </c>
      <c r="B79" s="20"/>
      <c r="C79" s="5">
        <v>504</v>
      </c>
      <c r="D79" s="5">
        <v>4646</v>
      </c>
      <c r="E79" s="5">
        <v>8426</v>
      </c>
      <c r="F79" s="5">
        <v>9993</v>
      </c>
      <c r="G79" s="5">
        <v>6715</v>
      </c>
      <c r="H79" s="5">
        <v>2008</v>
      </c>
      <c r="I79" s="5">
        <v>32292</v>
      </c>
      <c r="J79" s="5">
        <v>15008</v>
      </c>
      <c r="K79" s="10"/>
      <c r="L79" s="17" t="s">
        <v>28</v>
      </c>
      <c r="M79" s="20"/>
      <c r="N79" s="5">
        <v>343</v>
      </c>
      <c r="O79" s="5">
        <v>3049</v>
      </c>
      <c r="P79" s="5">
        <v>6517</v>
      </c>
      <c r="Q79" s="5">
        <v>8926</v>
      </c>
      <c r="R79" s="5">
        <v>7120</v>
      </c>
      <c r="S79" s="5">
        <v>2187</v>
      </c>
      <c r="T79" s="5">
        <v>28142</v>
      </c>
      <c r="U79" s="5">
        <v>21926</v>
      </c>
      <c r="V79" s="10"/>
      <c r="W79" s="17" t="s">
        <v>28</v>
      </c>
      <c r="X79" s="20"/>
      <c r="Y79" s="5">
        <v>96</v>
      </c>
      <c r="Z79" s="5">
        <v>907</v>
      </c>
      <c r="AA79" s="5">
        <v>1796</v>
      </c>
      <c r="AB79" s="5">
        <v>2360</v>
      </c>
      <c r="AC79" s="5">
        <v>1648</v>
      </c>
      <c r="AD79" s="5">
        <v>522</v>
      </c>
      <c r="AE79" s="5">
        <v>7329</v>
      </c>
      <c r="AF79" s="5">
        <v>8228</v>
      </c>
    </row>
    <row r="80" spans="1:256" s="4" customFormat="1" ht="27.75" customHeight="1" x14ac:dyDescent="0.25">
      <c r="A80" s="17" t="s">
        <v>29</v>
      </c>
      <c r="B80" s="20"/>
      <c r="C80" s="5">
        <v>1317</v>
      </c>
      <c r="D80" s="5">
        <v>7591</v>
      </c>
      <c r="E80" s="5">
        <v>11605</v>
      </c>
      <c r="F80" s="5">
        <v>15151</v>
      </c>
      <c r="G80" s="5">
        <v>12127</v>
      </c>
      <c r="H80" s="5">
        <v>4588</v>
      </c>
      <c r="I80" s="5">
        <v>52379</v>
      </c>
      <c r="J80" s="5">
        <v>57546</v>
      </c>
      <c r="K80" s="10"/>
      <c r="L80" s="17" t="s">
        <v>29</v>
      </c>
      <c r="M80" s="20"/>
      <c r="N80" s="5">
        <v>1011</v>
      </c>
      <c r="O80" s="5">
        <v>5664</v>
      </c>
      <c r="P80" s="5">
        <v>9257</v>
      </c>
      <c r="Q80" s="5">
        <v>13699</v>
      </c>
      <c r="R80" s="5">
        <v>12336</v>
      </c>
      <c r="S80" s="5">
        <v>4922</v>
      </c>
      <c r="T80" s="5">
        <v>46889</v>
      </c>
      <c r="U80" s="5">
        <v>71348</v>
      </c>
      <c r="V80" s="10"/>
      <c r="W80" s="17" t="s">
        <v>29</v>
      </c>
      <c r="X80" s="20"/>
      <c r="Y80" s="5">
        <v>256</v>
      </c>
      <c r="Z80" s="5">
        <v>1614</v>
      </c>
      <c r="AA80" s="5">
        <v>2482</v>
      </c>
      <c r="AB80" s="5">
        <v>3671</v>
      </c>
      <c r="AC80" s="5">
        <v>2947</v>
      </c>
      <c r="AD80" s="5">
        <v>1227</v>
      </c>
      <c r="AE80" s="5">
        <v>12197</v>
      </c>
      <c r="AF80" s="5">
        <v>26439</v>
      </c>
    </row>
    <row r="81" spans="1:32" s="4" customFormat="1" ht="22.5" customHeight="1" x14ac:dyDescent="0.25">
      <c r="A81" s="17" t="s">
        <v>23</v>
      </c>
      <c r="B81" s="20"/>
      <c r="C81" s="6">
        <v>0.38268792710706151</v>
      </c>
      <c r="D81" s="6">
        <v>0.61204057436437886</v>
      </c>
      <c r="E81" s="6">
        <v>0.72606635071090042</v>
      </c>
      <c r="F81" s="6">
        <v>0.65956042505445189</v>
      </c>
      <c r="G81" s="6">
        <v>0.55372309722107693</v>
      </c>
      <c r="H81" s="6">
        <v>0.43766346992153443</v>
      </c>
      <c r="I81" s="6">
        <v>0.61650661524656825</v>
      </c>
      <c r="J81" s="6">
        <v>0.26080005560768776</v>
      </c>
      <c r="K81" s="11"/>
      <c r="L81" s="17" t="s">
        <v>23</v>
      </c>
      <c r="M81" s="20"/>
      <c r="N81" s="6">
        <v>0.33926805143422356</v>
      </c>
      <c r="O81" s="6">
        <v>0.53831214689265539</v>
      </c>
      <c r="P81" s="6">
        <v>0.70400777789780711</v>
      </c>
      <c r="Q81" s="6">
        <v>0.65158040732900213</v>
      </c>
      <c r="R81" s="6">
        <v>0.5771725032425421</v>
      </c>
      <c r="S81" s="6">
        <v>0.44433157253149125</v>
      </c>
      <c r="T81" s="6">
        <v>0.60018341188764956</v>
      </c>
      <c r="U81" s="6">
        <v>0.30731064640914951</v>
      </c>
      <c r="V81" s="11"/>
      <c r="W81" s="17" t="s">
        <v>23</v>
      </c>
      <c r="X81" s="20"/>
      <c r="Y81" s="6">
        <v>0.375</v>
      </c>
      <c r="Z81" s="6">
        <v>0.56195786864931851</v>
      </c>
      <c r="AA81" s="6">
        <v>0.72360999194198228</v>
      </c>
      <c r="AB81" s="6">
        <v>0.64287660038136751</v>
      </c>
      <c r="AC81" s="6">
        <v>0.55921275873769938</v>
      </c>
      <c r="AD81" s="6">
        <v>0.42542787286063571</v>
      </c>
      <c r="AE81" s="6">
        <v>0.60088546363859963</v>
      </c>
      <c r="AF81" s="6">
        <v>0.31120692915768372</v>
      </c>
    </row>
    <row r="82" spans="1:32" s="15" customFormat="1" ht="6" customHeight="1" x14ac:dyDescent="0.25">
      <c r="A82" s="9"/>
      <c r="B82" s="14"/>
      <c r="C82" s="14"/>
      <c r="D82" s="14"/>
      <c r="E82" s="14"/>
      <c r="F82" s="14"/>
      <c r="G82" s="14"/>
      <c r="H82" s="14"/>
      <c r="I82" s="14"/>
      <c r="J82" s="11"/>
      <c r="K82" s="11"/>
      <c r="L82" s="9"/>
      <c r="M82" s="14"/>
      <c r="N82" s="14"/>
      <c r="O82" s="14"/>
      <c r="P82" s="14"/>
      <c r="Q82" s="14"/>
      <c r="R82" s="14"/>
      <c r="S82" s="14"/>
      <c r="T82" s="14"/>
      <c r="U82" s="11"/>
      <c r="V82" s="11"/>
      <c r="W82" s="9"/>
      <c r="X82" s="14"/>
      <c r="Y82" s="14"/>
      <c r="Z82" s="14"/>
      <c r="AA82" s="14"/>
      <c r="AB82" s="14"/>
      <c r="AC82" s="14"/>
      <c r="AD82" s="14"/>
      <c r="AE82" s="14"/>
      <c r="AF82" s="11"/>
    </row>
    <row r="83" spans="1:32" s="2" customFormat="1" ht="22.5" customHeight="1" x14ac:dyDescent="0.25">
      <c r="A83" s="31" t="s">
        <v>34</v>
      </c>
      <c r="B83" s="3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row>
    <row r="84" spans="1:32" s="3" customFormat="1" ht="22.5" customHeight="1" x14ac:dyDescent="0.25">
      <c r="A84" s="33" t="s">
        <v>25</v>
      </c>
      <c r="B84" s="33"/>
      <c r="C84" s="33"/>
      <c r="D84" s="33"/>
      <c r="E84" s="33"/>
      <c r="F84" s="33"/>
      <c r="G84" s="33"/>
      <c r="H84" s="33"/>
      <c r="I84" s="33"/>
      <c r="J84" s="33"/>
      <c r="K84" s="8"/>
      <c r="L84" s="33" t="s">
        <v>26</v>
      </c>
      <c r="M84" s="33"/>
      <c r="N84" s="33"/>
      <c r="O84" s="33"/>
      <c r="P84" s="33"/>
      <c r="Q84" s="33"/>
      <c r="R84" s="33"/>
      <c r="S84" s="33"/>
      <c r="T84" s="33"/>
      <c r="U84" s="33"/>
      <c r="V84" s="8"/>
      <c r="W84" s="33" t="s">
        <v>27</v>
      </c>
      <c r="X84" s="33"/>
      <c r="Y84" s="33"/>
      <c r="Z84" s="33"/>
      <c r="AA84" s="33"/>
      <c r="AB84" s="33"/>
      <c r="AC84" s="33"/>
      <c r="AD84" s="33"/>
      <c r="AE84" s="33"/>
      <c r="AF84" s="33"/>
    </row>
    <row r="85" spans="1:32" s="16" customFormat="1" ht="22.5" customHeight="1" x14ac:dyDescent="0.25">
      <c r="A85" s="17" t="s">
        <v>24</v>
      </c>
      <c r="B85" s="17" t="s">
        <v>11</v>
      </c>
      <c r="C85" s="17" t="s">
        <v>12</v>
      </c>
      <c r="D85" s="17" t="s">
        <v>13</v>
      </c>
      <c r="E85" s="17" t="s">
        <v>3</v>
      </c>
      <c r="F85" s="17" t="s">
        <v>4</v>
      </c>
      <c r="G85" s="17" t="s">
        <v>14</v>
      </c>
      <c r="H85" s="17" t="s">
        <v>15</v>
      </c>
      <c r="I85" s="17" t="s">
        <v>10</v>
      </c>
      <c r="J85" s="17" t="s">
        <v>22</v>
      </c>
      <c r="K85" s="9"/>
      <c r="L85" s="17" t="s">
        <v>24</v>
      </c>
      <c r="M85" s="17" t="s">
        <v>11</v>
      </c>
      <c r="N85" s="17" t="s">
        <v>12</v>
      </c>
      <c r="O85" s="17" t="s">
        <v>13</v>
      </c>
      <c r="P85" s="17" t="s">
        <v>3</v>
      </c>
      <c r="Q85" s="17" t="s">
        <v>4</v>
      </c>
      <c r="R85" s="17" t="s">
        <v>14</v>
      </c>
      <c r="S85" s="17" t="s">
        <v>15</v>
      </c>
      <c r="T85" s="17" t="s">
        <v>10</v>
      </c>
      <c r="U85" s="17" t="s">
        <v>22</v>
      </c>
      <c r="V85" s="9"/>
      <c r="W85" s="17" t="s">
        <v>24</v>
      </c>
      <c r="X85" s="17" t="s">
        <v>11</v>
      </c>
      <c r="Y85" s="17" t="s">
        <v>12</v>
      </c>
      <c r="Z85" s="17" t="s">
        <v>13</v>
      </c>
      <c r="AA85" s="17" t="s">
        <v>3</v>
      </c>
      <c r="AB85" s="17" t="s">
        <v>4</v>
      </c>
      <c r="AC85" s="17" t="s">
        <v>14</v>
      </c>
      <c r="AD85" s="17" t="s">
        <v>15</v>
      </c>
      <c r="AE85" s="17" t="s">
        <v>10</v>
      </c>
      <c r="AF85" s="17" t="s">
        <v>22</v>
      </c>
    </row>
    <row r="86" spans="1:32" s="4" customFormat="1" ht="24" customHeight="1" x14ac:dyDescent="0.25">
      <c r="A86" s="17" t="s">
        <v>28</v>
      </c>
      <c r="B86" s="20"/>
      <c r="C86" s="23"/>
      <c r="D86" s="5">
        <v>3311</v>
      </c>
      <c r="E86" s="5">
        <v>7554</v>
      </c>
      <c r="F86" s="5">
        <v>9381</v>
      </c>
      <c r="G86" s="5">
        <v>6573</v>
      </c>
      <c r="H86" s="5">
        <v>2050</v>
      </c>
      <c r="I86" s="5">
        <v>28869</v>
      </c>
      <c r="J86" s="5">
        <v>12388</v>
      </c>
      <c r="K86" s="10"/>
      <c r="L86" s="17" t="s">
        <v>28</v>
      </c>
      <c r="M86" s="20"/>
      <c r="N86" s="23"/>
      <c r="O86" s="5">
        <v>2218</v>
      </c>
      <c r="P86" s="5">
        <v>5751</v>
      </c>
      <c r="Q86" s="5">
        <v>8226</v>
      </c>
      <c r="R86" s="5">
        <v>6748</v>
      </c>
      <c r="S86" s="5">
        <v>2219</v>
      </c>
      <c r="T86" s="5">
        <v>25162</v>
      </c>
      <c r="U86" s="5">
        <v>20183</v>
      </c>
      <c r="V86" s="10"/>
      <c r="W86" s="17" t="s">
        <v>28</v>
      </c>
      <c r="X86" s="20"/>
      <c r="Y86" s="23"/>
      <c r="Z86" s="5">
        <v>652</v>
      </c>
      <c r="AA86" s="5">
        <v>1560</v>
      </c>
      <c r="AB86" s="5">
        <v>2134</v>
      </c>
      <c r="AC86" s="5">
        <v>1510</v>
      </c>
      <c r="AD86" s="5">
        <v>500</v>
      </c>
      <c r="AE86" s="5">
        <v>6356</v>
      </c>
      <c r="AF86" s="5">
        <v>7565</v>
      </c>
    </row>
    <row r="87" spans="1:32" s="4" customFormat="1" ht="25.5" customHeight="1" x14ac:dyDescent="0.25">
      <c r="A87" s="17" t="s">
        <v>29</v>
      </c>
      <c r="B87" s="20"/>
      <c r="C87" s="23"/>
      <c r="D87" s="5">
        <v>4901</v>
      </c>
      <c r="E87" s="5">
        <v>9396</v>
      </c>
      <c r="F87" s="5">
        <v>12618</v>
      </c>
      <c r="G87" s="5">
        <v>10107</v>
      </c>
      <c r="H87" s="5">
        <v>3707</v>
      </c>
      <c r="I87" s="5">
        <v>40729</v>
      </c>
      <c r="J87" s="5">
        <v>33369</v>
      </c>
      <c r="K87" s="10"/>
      <c r="L87" s="17" t="s">
        <v>29</v>
      </c>
      <c r="M87" s="20"/>
      <c r="N87" s="23"/>
      <c r="O87" s="5">
        <v>3718</v>
      </c>
      <c r="P87" s="5">
        <v>7390</v>
      </c>
      <c r="Q87" s="5">
        <v>11270</v>
      </c>
      <c r="R87" s="5">
        <v>10104</v>
      </c>
      <c r="S87" s="5">
        <v>3950</v>
      </c>
      <c r="T87" s="5">
        <v>36432</v>
      </c>
      <c r="U87" s="5">
        <v>49122</v>
      </c>
      <c r="V87" s="10"/>
      <c r="W87" s="17" t="s">
        <v>29</v>
      </c>
      <c r="X87" s="20"/>
      <c r="Y87" s="23"/>
      <c r="Z87" s="5">
        <v>1094</v>
      </c>
      <c r="AA87" s="5">
        <v>1982</v>
      </c>
      <c r="AB87" s="5">
        <v>2996</v>
      </c>
      <c r="AC87" s="5">
        <v>2373</v>
      </c>
      <c r="AD87" s="5">
        <v>973</v>
      </c>
      <c r="AE87" s="5">
        <v>9418</v>
      </c>
      <c r="AF87" s="5">
        <v>18598</v>
      </c>
    </row>
    <row r="88" spans="1:32" s="4" customFormat="1" ht="25.5" customHeight="1" x14ac:dyDescent="0.25">
      <c r="A88" s="17" t="s">
        <v>23</v>
      </c>
      <c r="B88" s="20"/>
      <c r="C88" s="24"/>
      <c r="D88" s="6">
        <v>0.67557641297694349</v>
      </c>
      <c r="E88" s="6">
        <v>0.80395913154533849</v>
      </c>
      <c r="F88" s="6">
        <v>0.74346172135045174</v>
      </c>
      <c r="G88" s="6">
        <v>0.65034134758088458</v>
      </c>
      <c r="H88" s="6">
        <v>0.55300782303749663</v>
      </c>
      <c r="I88" s="6">
        <v>0.70880699256058333</v>
      </c>
      <c r="J88" s="6">
        <v>0.37124277023584762</v>
      </c>
      <c r="K88" s="11"/>
      <c r="L88" s="17" t="s">
        <v>23</v>
      </c>
      <c r="M88" s="20"/>
      <c r="N88" s="24"/>
      <c r="O88" s="6">
        <v>0.59655728886498116</v>
      </c>
      <c r="P88" s="6">
        <v>0.77821380243572391</v>
      </c>
      <c r="Q88" s="6">
        <v>0.7299023957409051</v>
      </c>
      <c r="R88" s="6">
        <v>0.66785431512272364</v>
      </c>
      <c r="S88" s="6">
        <v>0.5617721518987342</v>
      </c>
      <c r="T88" s="6">
        <v>0.69065656565656564</v>
      </c>
      <c r="U88" s="6">
        <v>0.41087496437441473</v>
      </c>
      <c r="V88" s="11"/>
      <c r="W88" s="17" t="s">
        <v>23</v>
      </c>
      <c r="X88" s="20"/>
      <c r="Y88" s="24"/>
      <c r="Z88" s="6">
        <v>0.59597806215722116</v>
      </c>
      <c r="AA88" s="6">
        <v>0.78708375378405648</v>
      </c>
      <c r="AB88" s="6">
        <v>0.71228304405874499</v>
      </c>
      <c r="AC88" s="6">
        <v>0.63632532659081331</v>
      </c>
      <c r="AD88" s="6">
        <v>0.51387461459403905</v>
      </c>
      <c r="AE88" s="6">
        <v>0.67487789339562543</v>
      </c>
      <c r="AF88" s="6">
        <v>0.40676416819012795</v>
      </c>
    </row>
    <row r="89" spans="1:32" s="15" customFormat="1" ht="6" customHeight="1" x14ac:dyDescent="0.25">
      <c r="A89" s="9"/>
      <c r="B89" s="14"/>
      <c r="C89" s="14"/>
      <c r="D89" s="14"/>
      <c r="E89" s="14"/>
      <c r="F89" s="14"/>
      <c r="G89" s="14"/>
      <c r="H89" s="14"/>
      <c r="I89" s="14"/>
      <c r="J89" s="11"/>
      <c r="K89" s="11"/>
      <c r="L89" s="9"/>
      <c r="M89" s="14"/>
      <c r="N89" s="14"/>
      <c r="O89" s="14"/>
      <c r="P89" s="14"/>
      <c r="Q89" s="14"/>
      <c r="R89" s="14"/>
      <c r="S89" s="14"/>
      <c r="T89" s="14"/>
      <c r="U89" s="11"/>
      <c r="V89" s="11"/>
      <c r="W89" s="9"/>
      <c r="X89" s="14"/>
      <c r="Y89" s="14"/>
      <c r="Z89" s="14"/>
      <c r="AA89" s="14"/>
      <c r="AB89" s="14"/>
      <c r="AC89" s="14"/>
      <c r="AD89" s="14"/>
      <c r="AE89" s="14"/>
      <c r="AF89" s="11"/>
    </row>
    <row r="90" spans="1:32" s="4" customFormat="1" ht="22.5" customHeight="1" x14ac:dyDescent="0.25">
      <c r="A90" s="31" t="s">
        <v>8</v>
      </c>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row>
    <row r="91" spans="1:32" s="3" customFormat="1" ht="22.5" customHeight="1" x14ac:dyDescent="0.25">
      <c r="A91" s="33" t="s">
        <v>25</v>
      </c>
      <c r="B91" s="33"/>
      <c r="C91" s="33"/>
      <c r="D91" s="33"/>
      <c r="E91" s="33"/>
      <c r="F91" s="33"/>
      <c r="G91" s="33"/>
      <c r="H91" s="33"/>
      <c r="I91" s="33"/>
      <c r="J91" s="33"/>
      <c r="K91" s="8"/>
      <c r="L91" s="33" t="s">
        <v>26</v>
      </c>
      <c r="M91" s="33"/>
      <c r="N91" s="33"/>
      <c r="O91" s="33"/>
      <c r="P91" s="33"/>
      <c r="Q91" s="33"/>
      <c r="R91" s="33"/>
      <c r="S91" s="33"/>
      <c r="T91" s="33"/>
      <c r="U91" s="33"/>
      <c r="V91" s="8"/>
      <c r="W91" s="33" t="s">
        <v>27</v>
      </c>
      <c r="X91" s="33"/>
      <c r="Y91" s="33"/>
      <c r="Z91" s="33"/>
      <c r="AA91" s="33"/>
      <c r="AB91" s="33"/>
      <c r="AC91" s="33"/>
      <c r="AD91" s="33"/>
      <c r="AE91" s="33"/>
      <c r="AF91" s="33"/>
    </row>
    <row r="92" spans="1:32" s="18" customFormat="1" ht="27" customHeight="1" x14ac:dyDescent="0.25">
      <c r="A92" s="17" t="s">
        <v>24</v>
      </c>
      <c r="B92" s="17" t="s">
        <v>11</v>
      </c>
      <c r="C92" s="17" t="s">
        <v>12</v>
      </c>
      <c r="D92" s="17" t="s">
        <v>13</v>
      </c>
      <c r="E92" s="17" t="s">
        <v>3</v>
      </c>
      <c r="F92" s="17" t="s">
        <v>4</v>
      </c>
      <c r="G92" s="17" t="s">
        <v>14</v>
      </c>
      <c r="H92" s="17" t="s">
        <v>15</v>
      </c>
      <c r="I92" s="17" t="s">
        <v>10</v>
      </c>
      <c r="J92" s="17" t="s">
        <v>22</v>
      </c>
      <c r="K92" s="9"/>
      <c r="L92" s="17" t="s">
        <v>24</v>
      </c>
      <c r="M92" s="17" t="s">
        <v>11</v>
      </c>
      <c r="N92" s="17" t="s">
        <v>12</v>
      </c>
      <c r="O92" s="17" t="s">
        <v>13</v>
      </c>
      <c r="P92" s="17" t="s">
        <v>3</v>
      </c>
      <c r="Q92" s="17" t="s">
        <v>4</v>
      </c>
      <c r="R92" s="17" t="s">
        <v>14</v>
      </c>
      <c r="S92" s="17" t="s">
        <v>15</v>
      </c>
      <c r="T92" s="17" t="s">
        <v>10</v>
      </c>
      <c r="U92" s="17" t="s">
        <v>22</v>
      </c>
      <c r="V92" s="9"/>
      <c r="W92" s="17" t="s">
        <v>24</v>
      </c>
      <c r="X92" s="17" t="s">
        <v>11</v>
      </c>
      <c r="Y92" s="17" t="s">
        <v>12</v>
      </c>
      <c r="Z92" s="17" t="s">
        <v>13</v>
      </c>
      <c r="AA92" s="17" t="s">
        <v>3</v>
      </c>
      <c r="AB92" s="17" t="s">
        <v>4</v>
      </c>
      <c r="AC92" s="17" t="s">
        <v>14</v>
      </c>
      <c r="AD92" s="17" t="s">
        <v>15</v>
      </c>
      <c r="AE92" s="17" t="s">
        <v>10</v>
      </c>
      <c r="AF92" s="17" t="s">
        <v>22</v>
      </c>
    </row>
    <row r="93" spans="1:32" s="4" customFormat="1" ht="24" customHeight="1" x14ac:dyDescent="0.25">
      <c r="A93" s="17" t="s">
        <v>28</v>
      </c>
      <c r="B93" s="20"/>
      <c r="C93" s="5">
        <v>149</v>
      </c>
      <c r="D93" s="5">
        <v>1917</v>
      </c>
      <c r="E93" s="5">
        <v>4240</v>
      </c>
      <c r="F93" s="5">
        <v>4906</v>
      </c>
      <c r="G93" s="5">
        <v>2686</v>
      </c>
      <c r="H93" s="5">
        <v>580</v>
      </c>
      <c r="I93" s="5">
        <v>14478</v>
      </c>
      <c r="J93" s="5">
        <v>1776</v>
      </c>
      <c r="K93" s="10"/>
      <c r="L93" s="17" t="s">
        <v>28</v>
      </c>
      <c r="M93" s="20"/>
      <c r="N93" s="5">
        <v>47</v>
      </c>
      <c r="O93" s="5">
        <v>1213</v>
      </c>
      <c r="P93" s="5">
        <v>3592</v>
      </c>
      <c r="Q93" s="5">
        <v>4748</v>
      </c>
      <c r="R93" s="5">
        <v>3169</v>
      </c>
      <c r="S93" s="5">
        <v>722</v>
      </c>
      <c r="T93" s="5">
        <v>13491</v>
      </c>
      <c r="U93" s="5">
        <v>3728</v>
      </c>
      <c r="V93" s="10"/>
      <c r="W93" s="17" t="s">
        <v>28</v>
      </c>
      <c r="X93" s="20"/>
      <c r="Y93" s="5">
        <v>23</v>
      </c>
      <c r="Z93" s="5">
        <v>368</v>
      </c>
      <c r="AA93" s="5">
        <v>948</v>
      </c>
      <c r="AB93" s="5">
        <v>1230</v>
      </c>
      <c r="AC93" s="5">
        <v>718</v>
      </c>
      <c r="AD93" s="5">
        <v>174</v>
      </c>
      <c r="AE93" s="5">
        <v>3461</v>
      </c>
      <c r="AF93" s="5">
        <v>1483</v>
      </c>
    </row>
    <row r="94" spans="1:32" s="4" customFormat="1" ht="22.5" customHeight="1" x14ac:dyDescent="0.25">
      <c r="A94" s="17" t="s">
        <v>29</v>
      </c>
      <c r="B94" s="20"/>
      <c r="C94" s="5">
        <v>240</v>
      </c>
      <c r="D94" s="5">
        <v>2784</v>
      </c>
      <c r="E94" s="5">
        <v>6136</v>
      </c>
      <c r="F94" s="5">
        <v>7139</v>
      </c>
      <c r="G94" s="5">
        <v>4477</v>
      </c>
      <c r="H94" s="5">
        <v>1261</v>
      </c>
      <c r="I94" s="5">
        <v>22037</v>
      </c>
      <c r="J94" s="5">
        <v>7115</v>
      </c>
      <c r="K94" s="10"/>
      <c r="L94" s="17" t="s">
        <v>29</v>
      </c>
      <c r="M94" s="20"/>
      <c r="N94" s="5">
        <v>94</v>
      </c>
      <c r="O94" s="5">
        <v>1710</v>
      </c>
      <c r="P94" s="5">
        <v>4934</v>
      </c>
      <c r="Q94" s="5">
        <v>6618</v>
      </c>
      <c r="R94" s="5">
        <v>4916</v>
      </c>
      <c r="S94" s="5">
        <v>1391</v>
      </c>
      <c r="T94" s="5">
        <v>19663</v>
      </c>
      <c r="U94" s="5">
        <v>11376</v>
      </c>
      <c r="V94" s="10"/>
      <c r="W94" s="17" t="s">
        <v>29</v>
      </c>
      <c r="X94" s="20"/>
      <c r="Y94" s="5">
        <v>31</v>
      </c>
      <c r="Z94" s="5">
        <v>519</v>
      </c>
      <c r="AA94" s="5">
        <v>1314</v>
      </c>
      <c r="AB94" s="5">
        <v>1739</v>
      </c>
      <c r="AC94" s="5">
        <v>1133</v>
      </c>
      <c r="AD94" s="5">
        <v>338</v>
      </c>
      <c r="AE94" s="5">
        <v>5074</v>
      </c>
      <c r="AF94" s="5">
        <v>4303</v>
      </c>
    </row>
    <row r="95" spans="1:32" s="4" customFormat="1" ht="22.5" customHeight="1" x14ac:dyDescent="0.25">
      <c r="A95" s="17" t="s">
        <v>23</v>
      </c>
      <c r="B95" s="20"/>
      <c r="C95" s="6">
        <v>0.62083333333333335</v>
      </c>
      <c r="D95" s="6">
        <v>0.68857758620689657</v>
      </c>
      <c r="E95" s="6">
        <v>0.69100391134289441</v>
      </c>
      <c r="F95" s="6">
        <v>0.68721109399075497</v>
      </c>
      <c r="G95" s="6">
        <v>0.59995532722805445</v>
      </c>
      <c r="H95" s="6">
        <v>0.45995241871530529</v>
      </c>
      <c r="I95" s="6">
        <v>0.65698597812769433</v>
      </c>
      <c r="J95" s="6">
        <v>0.24961349262122276</v>
      </c>
      <c r="K95" s="11"/>
      <c r="L95" s="17" t="s">
        <v>23</v>
      </c>
      <c r="M95" s="20"/>
      <c r="N95" s="6">
        <v>0.5</v>
      </c>
      <c r="O95" s="6">
        <v>0.70935672514619885</v>
      </c>
      <c r="P95" s="6">
        <v>0.72800972841507905</v>
      </c>
      <c r="Q95" s="6">
        <v>0.7174372922333031</v>
      </c>
      <c r="R95" s="6">
        <v>0.64462978030919449</v>
      </c>
      <c r="S95" s="6">
        <v>0.51905104241552835</v>
      </c>
      <c r="T95" s="6">
        <v>0.68611096984183495</v>
      </c>
      <c r="U95" s="6">
        <v>0.32770745428973275</v>
      </c>
      <c r="V95" s="11"/>
      <c r="W95" s="17" t="s">
        <v>23</v>
      </c>
      <c r="X95" s="20"/>
      <c r="Y95" s="6">
        <v>0.74193548387096775</v>
      </c>
      <c r="Z95" s="6">
        <v>0.70905587668593451</v>
      </c>
      <c r="AA95" s="6">
        <v>0.72146118721461183</v>
      </c>
      <c r="AB95" s="6">
        <v>0.70730304772857966</v>
      </c>
      <c r="AC95" s="6">
        <v>0.63371579876434248</v>
      </c>
      <c r="AD95" s="6">
        <v>0.51479289940828399</v>
      </c>
      <c r="AE95" s="6">
        <v>0.68210484824595985</v>
      </c>
      <c r="AF95" s="6">
        <v>0.34464327213571927</v>
      </c>
    </row>
    <row r="96" spans="1:32" s="15" customFormat="1" ht="6" customHeight="1" x14ac:dyDescent="0.25">
      <c r="A96" s="9"/>
      <c r="B96" s="14"/>
      <c r="C96" s="14"/>
      <c r="D96" s="14"/>
      <c r="E96" s="14"/>
      <c r="F96" s="14"/>
      <c r="G96" s="14"/>
      <c r="H96" s="14"/>
      <c r="I96" s="14"/>
      <c r="J96" s="11"/>
      <c r="K96" s="11"/>
      <c r="L96" s="9"/>
      <c r="M96" s="14"/>
      <c r="N96" s="14"/>
      <c r="O96" s="14"/>
      <c r="P96" s="14"/>
      <c r="Q96" s="14"/>
      <c r="R96" s="14"/>
      <c r="S96" s="14"/>
      <c r="T96" s="14"/>
      <c r="U96" s="11"/>
      <c r="V96" s="11"/>
      <c r="W96" s="9"/>
      <c r="X96" s="14"/>
      <c r="Y96" s="14"/>
      <c r="Z96" s="14"/>
      <c r="AA96" s="14"/>
      <c r="AB96" s="14"/>
      <c r="AC96" s="14"/>
      <c r="AD96" s="14"/>
      <c r="AE96" s="14"/>
      <c r="AF96" s="11"/>
    </row>
    <row r="97" spans="1:256" s="4" customFormat="1" ht="22.5" customHeight="1" x14ac:dyDescent="0.25">
      <c r="A97" s="31" t="s">
        <v>9</v>
      </c>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row>
    <row r="98" spans="1:256" s="3" customFormat="1" ht="22.5" customHeight="1" x14ac:dyDescent="0.25">
      <c r="A98" s="33" t="s">
        <v>25</v>
      </c>
      <c r="B98" s="33"/>
      <c r="C98" s="33"/>
      <c r="D98" s="33"/>
      <c r="E98" s="33"/>
      <c r="F98" s="33"/>
      <c r="G98" s="33"/>
      <c r="H98" s="33"/>
      <c r="I98" s="33"/>
      <c r="J98" s="33"/>
      <c r="K98" s="8"/>
      <c r="L98" s="33" t="s">
        <v>26</v>
      </c>
      <c r="M98" s="33"/>
      <c r="N98" s="33"/>
      <c r="O98" s="33"/>
      <c r="P98" s="33"/>
      <c r="Q98" s="33"/>
      <c r="R98" s="33"/>
      <c r="S98" s="33"/>
      <c r="T98" s="33"/>
      <c r="U98" s="33"/>
      <c r="V98" s="8"/>
      <c r="W98" s="33" t="s">
        <v>27</v>
      </c>
      <c r="X98" s="33"/>
      <c r="Y98" s="33"/>
      <c r="Z98" s="33"/>
      <c r="AA98" s="33"/>
      <c r="AB98" s="33"/>
      <c r="AC98" s="33"/>
      <c r="AD98" s="33"/>
      <c r="AE98" s="33"/>
      <c r="AF98" s="33"/>
    </row>
    <row r="99" spans="1:256" s="18" customFormat="1" ht="22.5" customHeight="1" x14ac:dyDescent="0.25">
      <c r="A99" s="17" t="s">
        <v>24</v>
      </c>
      <c r="B99" s="17" t="s">
        <v>11</v>
      </c>
      <c r="C99" s="17" t="s">
        <v>12</v>
      </c>
      <c r="D99" s="17" t="s">
        <v>13</v>
      </c>
      <c r="E99" s="17" t="s">
        <v>3</v>
      </c>
      <c r="F99" s="17" t="s">
        <v>4</v>
      </c>
      <c r="G99" s="17" t="s">
        <v>14</v>
      </c>
      <c r="H99" s="17" t="s">
        <v>15</v>
      </c>
      <c r="I99" s="17" t="s">
        <v>10</v>
      </c>
      <c r="J99" s="17" t="s">
        <v>22</v>
      </c>
      <c r="K99" s="9"/>
      <c r="L99" s="17" t="s">
        <v>24</v>
      </c>
      <c r="M99" s="17" t="s">
        <v>11</v>
      </c>
      <c r="N99" s="17" t="s">
        <v>12</v>
      </c>
      <c r="O99" s="17" t="s">
        <v>13</v>
      </c>
      <c r="P99" s="17" t="s">
        <v>3</v>
      </c>
      <c r="Q99" s="17" t="s">
        <v>4</v>
      </c>
      <c r="R99" s="17" t="s">
        <v>14</v>
      </c>
      <c r="S99" s="17" t="s">
        <v>15</v>
      </c>
      <c r="T99" s="17" t="s">
        <v>10</v>
      </c>
      <c r="U99" s="17" t="s">
        <v>22</v>
      </c>
      <c r="V99" s="9"/>
      <c r="W99" s="17" t="s">
        <v>24</v>
      </c>
      <c r="X99" s="17" t="s">
        <v>11</v>
      </c>
      <c r="Y99" s="17" t="s">
        <v>12</v>
      </c>
      <c r="Z99" s="17" t="s">
        <v>13</v>
      </c>
      <c r="AA99" s="17" t="s">
        <v>3</v>
      </c>
      <c r="AB99" s="17" t="s">
        <v>4</v>
      </c>
      <c r="AC99" s="17" t="s">
        <v>14</v>
      </c>
      <c r="AD99" s="17" t="s">
        <v>15</v>
      </c>
      <c r="AE99" s="17" t="s">
        <v>10</v>
      </c>
      <c r="AF99" s="17" t="s">
        <v>22</v>
      </c>
    </row>
    <row r="100" spans="1:256" s="4" customFormat="1" ht="30" customHeight="1" x14ac:dyDescent="0.25">
      <c r="A100" s="17" t="s">
        <v>28</v>
      </c>
      <c r="B100" s="20"/>
      <c r="C100" s="5">
        <v>208</v>
      </c>
      <c r="D100" s="5">
        <v>2346</v>
      </c>
      <c r="E100" s="5">
        <v>4924</v>
      </c>
      <c r="F100" s="5">
        <v>5511</v>
      </c>
      <c r="G100" s="5">
        <v>3217</v>
      </c>
      <c r="H100" s="5">
        <v>756</v>
      </c>
      <c r="I100" s="5">
        <v>16962</v>
      </c>
      <c r="J100" s="5">
        <v>3582</v>
      </c>
      <c r="K100" s="10"/>
      <c r="L100" s="17" t="s">
        <v>28</v>
      </c>
      <c r="M100" s="20"/>
      <c r="N100" s="5">
        <v>86</v>
      </c>
      <c r="O100" s="5">
        <v>1436</v>
      </c>
      <c r="P100" s="5">
        <v>3934</v>
      </c>
      <c r="Q100" s="5">
        <v>5165</v>
      </c>
      <c r="R100" s="5">
        <v>3697</v>
      </c>
      <c r="S100" s="5">
        <v>891</v>
      </c>
      <c r="T100" s="5">
        <v>15209</v>
      </c>
      <c r="U100" s="5">
        <v>5852</v>
      </c>
      <c r="V100" s="10"/>
      <c r="W100" s="17" t="s">
        <v>28</v>
      </c>
      <c r="X100" s="20"/>
      <c r="Y100" s="5">
        <v>30</v>
      </c>
      <c r="Z100" s="5">
        <v>436</v>
      </c>
      <c r="AA100" s="5">
        <v>1045</v>
      </c>
      <c r="AB100" s="5">
        <v>1329</v>
      </c>
      <c r="AC100" s="5">
        <v>811</v>
      </c>
      <c r="AD100" s="5">
        <v>213</v>
      </c>
      <c r="AE100" s="5">
        <v>3864</v>
      </c>
      <c r="AF100" s="5">
        <v>2184</v>
      </c>
    </row>
    <row r="101" spans="1:256" s="4" customFormat="1" ht="23.25" customHeight="1" x14ac:dyDescent="0.25">
      <c r="A101" s="17" t="s">
        <v>29</v>
      </c>
      <c r="B101" s="20"/>
      <c r="C101" s="5">
        <v>1317</v>
      </c>
      <c r="D101" s="5">
        <v>7591</v>
      </c>
      <c r="E101" s="5">
        <v>11605</v>
      </c>
      <c r="F101" s="5">
        <v>15151</v>
      </c>
      <c r="G101" s="5">
        <v>12127</v>
      </c>
      <c r="H101" s="5">
        <v>4588</v>
      </c>
      <c r="I101" s="5">
        <v>52379</v>
      </c>
      <c r="J101" s="5">
        <v>57546</v>
      </c>
      <c r="K101" s="10"/>
      <c r="L101" s="17" t="s">
        <v>29</v>
      </c>
      <c r="M101" s="20"/>
      <c r="N101" s="5">
        <v>1011</v>
      </c>
      <c r="O101" s="5">
        <v>5664</v>
      </c>
      <c r="P101" s="5">
        <v>9257</v>
      </c>
      <c r="Q101" s="5">
        <v>13699</v>
      </c>
      <c r="R101" s="5">
        <v>12336</v>
      </c>
      <c r="S101" s="5">
        <v>4922</v>
      </c>
      <c r="T101" s="5">
        <v>46889</v>
      </c>
      <c r="U101" s="5">
        <v>71348</v>
      </c>
      <c r="V101" s="10"/>
      <c r="W101" s="17" t="s">
        <v>29</v>
      </c>
      <c r="X101" s="20"/>
      <c r="Y101" s="5">
        <v>256</v>
      </c>
      <c r="Z101" s="5">
        <v>1614</v>
      </c>
      <c r="AA101" s="5">
        <v>2482</v>
      </c>
      <c r="AB101" s="5">
        <v>3671</v>
      </c>
      <c r="AC101" s="5">
        <v>2947</v>
      </c>
      <c r="AD101" s="5">
        <v>1227</v>
      </c>
      <c r="AE101" s="5">
        <v>12197</v>
      </c>
      <c r="AF101" s="5">
        <v>26439</v>
      </c>
    </row>
    <row r="102" spans="1:256" s="4" customFormat="1" ht="29.25" customHeight="1" x14ac:dyDescent="0.25">
      <c r="A102" s="17" t="s">
        <v>23</v>
      </c>
      <c r="B102" s="20"/>
      <c r="C102" s="6">
        <v>0.15793470007593013</v>
      </c>
      <c r="D102" s="6">
        <v>0.30905019101567643</v>
      </c>
      <c r="E102" s="6">
        <v>0.4242998707453684</v>
      </c>
      <c r="F102" s="6">
        <v>0.36373836710448154</v>
      </c>
      <c r="G102" s="6">
        <v>0.26527583079079742</v>
      </c>
      <c r="H102" s="6">
        <v>0.16477768090671316</v>
      </c>
      <c r="I102" s="6">
        <v>0.32383207010443116</v>
      </c>
      <c r="J102" s="6">
        <v>6.2245855489521426E-2</v>
      </c>
      <c r="K102" s="11"/>
      <c r="L102" s="17" t="s">
        <v>23</v>
      </c>
      <c r="M102" s="20"/>
      <c r="N102" s="6">
        <v>8.5064292779426315E-2</v>
      </c>
      <c r="O102" s="6">
        <v>0.25353107344632769</v>
      </c>
      <c r="P102" s="6">
        <v>0.42497569406935293</v>
      </c>
      <c r="Q102" s="6">
        <v>0.37703482005985839</v>
      </c>
      <c r="R102" s="6">
        <v>0.29969195849546043</v>
      </c>
      <c r="S102" s="6">
        <v>0.18102397399431125</v>
      </c>
      <c r="T102" s="6">
        <v>0.32436179061187059</v>
      </c>
      <c r="U102" s="6">
        <v>8.202051914559623E-2</v>
      </c>
      <c r="V102" s="11"/>
      <c r="W102" s="17" t="s">
        <v>23</v>
      </c>
      <c r="X102" s="20"/>
      <c r="Y102" s="6">
        <v>0.1171875</v>
      </c>
      <c r="Z102" s="6">
        <v>0.2701363073110285</v>
      </c>
      <c r="AA102" s="6">
        <v>0.42103142626913781</v>
      </c>
      <c r="AB102" s="6">
        <v>0.3620266957232362</v>
      </c>
      <c r="AC102" s="6">
        <v>0.27519511367492366</v>
      </c>
      <c r="AD102" s="6">
        <v>0.17359413202933985</v>
      </c>
      <c r="AE102" s="6">
        <v>0.31679921292121016</v>
      </c>
      <c r="AF102" s="6">
        <v>8.2605242255758535E-2</v>
      </c>
    </row>
    <row r="103" spans="1:256" s="15" customFormat="1" ht="6" customHeight="1" x14ac:dyDescent="0.25">
      <c r="A103" s="9"/>
      <c r="B103" s="14"/>
      <c r="C103" s="14"/>
      <c r="D103" s="14"/>
      <c r="E103" s="14"/>
      <c r="F103" s="14"/>
      <c r="G103" s="14"/>
      <c r="H103" s="14"/>
      <c r="I103" s="14"/>
      <c r="J103" s="11"/>
      <c r="K103" s="11"/>
      <c r="L103" s="9"/>
      <c r="M103" s="14"/>
      <c r="N103" s="14"/>
      <c r="O103" s="14"/>
      <c r="P103" s="14"/>
      <c r="Q103" s="14"/>
      <c r="R103" s="14"/>
      <c r="S103" s="14"/>
      <c r="T103" s="14"/>
      <c r="U103" s="11"/>
      <c r="V103" s="11"/>
      <c r="W103" s="9"/>
      <c r="X103" s="14"/>
      <c r="Y103" s="14"/>
      <c r="Z103" s="14"/>
      <c r="AA103" s="14"/>
      <c r="AB103" s="14"/>
      <c r="AC103" s="14"/>
      <c r="AD103" s="14"/>
      <c r="AE103" s="14"/>
      <c r="AF103" s="11"/>
    </row>
    <row r="104" spans="1:256" s="4" customFormat="1" ht="25.5" customHeight="1" x14ac:dyDescent="0.25">
      <c r="A104" s="31" t="s">
        <v>36</v>
      </c>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26"/>
    </row>
    <row r="105" spans="1:256" s="4" customFormat="1" ht="29.25" customHeight="1" x14ac:dyDescent="0.25">
      <c r="A105" s="32"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0"/>
    </row>
    <row r="106" spans="1:256" s="4" customFormat="1" ht="36"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0"/>
    </row>
    <row r="107" spans="1:256" s="4" customFormat="1" ht="24" customHeight="1" x14ac:dyDescent="0.25">
      <c r="A107" s="31" t="s">
        <v>37</v>
      </c>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row>
    <row r="108" spans="1:256" s="4" customFormat="1" ht="24" customHeight="1" x14ac:dyDescent="0.25">
      <c r="A108" s="32" t="s">
        <v>56</v>
      </c>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row>
    <row r="109" spans="1:256" s="4" customFormat="1" ht="24"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row>
    <row r="110" spans="1:256" s="4" customFormat="1" ht="24"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row>
    <row r="111" spans="1:256" s="4" customFormat="1" ht="22.5" customHeight="1" x14ac:dyDescent="0.25">
      <c r="A111" s="31" t="s">
        <v>38</v>
      </c>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c r="CB111" s="31"/>
      <c r="CC111" s="31"/>
      <c r="CD111" s="31"/>
      <c r="CE111" s="31"/>
      <c r="CF111" s="31"/>
      <c r="CG111" s="31"/>
      <c r="CH111" s="31"/>
      <c r="CI111" s="31"/>
      <c r="CJ111" s="31"/>
      <c r="CK111" s="31"/>
      <c r="CL111" s="31"/>
      <c r="CM111" s="31"/>
      <c r="CN111" s="31"/>
      <c r="CO111" s="31"/>
      <c r="CP111" s="31"/>
      <c r="CQ111" s="31"/>
      <c r="CR111" s="31"/>
      <c r="CS111" s="31"/>
      <c r="CT111" s="31"/>
      <c r="CU111" s="31"/>
      <c r="CV111" s="31"/>
      <c r="CW111" s="31"/>
      <c r="CX111" s="31"/>
      <c r="CY111" s="31"/>
      <c r="CZ111" s="31"/>
      <c r="DA111" s="31"/>
      <c r="DB111" s="31"/>
      <c r="DC111" s="31"/>
      <c r="DD111" s="31"/>
      <c r="DE111" s="31"/>
      <c r="DF111" s="31"/>
      <c r="DG111" s="31"/>
      <c r="DH111" s="31"/>
      <c r="DI111" s="31"/>
      <c r="DJ111" s="31"/>
      <c r="DK111" s="31"/>
      <c r="DL111" s="31"/>
      <c r="DM111" s="31"/>
      <c r="DN111" s="31"/>
      <c r="DO111" s="31"/>
      <c r="DP111" s="31"/>
      <c r="DQ111" s="31"/>
      <c r="DR111" s="31"/>
      <c r="DS111" s="31"/>
      <c r="DT111" s="31"/>
      <c r="DU111" s="31"/>
      <c r="DV111" s="31"/>
      <c r="DW111" s="31"/>
      <c r="DX111" s="31"/>
      <c r="DY111" s="31"/>
      <c r="DZ111" s="31"/>
      <c r="EA111" s="31"/>
      <c r="EB111" s="31"/>
      <c r="EC111" s="31"/>
      <c r="ED111" s="31"/>
      <c r="EE111" s="31"/>
      <c r="EF111" s="31"/>
      <c r="EG111" s="31"/>
      <c r="EH111" s="31"/>
      <c r="EI111" s="31"/>
      <c r="EJ111" s="31"/>
      <c r="EK111" s="31"/>
      <c r="EL111" s="31"/>
      <c r="EM111" s="31"/>
      <c r="EN111" s="31"/>
      <c r="EO111" s="31"/>
      <c r="EP111" s="31"/>
      <c r="EQ111" s="31"/>
      <c r="ER111" s="31"/>
      <c r="ES111" s="31"/>
      <c r="ET111" s="31"/>
      <c r="EU111" s="31"/>
      <c r="EV111" s="31"/>
      <c r="EW111" s="31"/>
      <c r="EX111" s="31"/>
      <c r="EY111" s="31"/>
      <c r="EZ111" s="31"/>
      <c r="FA111" s="31"/>
      <c r="FB111" s="31"/>
      <c r="FC111" s="31"/>
      <c r="FD111" s="31"/>
      <c r="FE111" s="31"/>
      <c r="FF111" s="31"/>
      <c r="FG111" s="31"/>
      <c r="FH111" s="31"/>
      <c r="FI111" s="31"/>
      <c r="FJ111" s="31"/>
      <c r="FK111" s="31"/>
      <c r="FL111" s="31"/>
      <c r="FM111" s="31"/>
      <c r="FN111" s="31"/>
      <c r="FO111" s="31"/>
      <c r="FP111" s="31"/>
      <c r="FQ111" s="31"/>
      <c r="FR111" s="31"/>
      <c r="FS111" s="31"/>
      <c r="FT111" s="31"/>
      <c r="FU111" s="31"/>
      <c r="FV111" s="31"/>
      <c r="FW111" s="31"/>
      <c r="FX111" s="31"/>
      <c r="FY111" s="31"/>
      <c r="FZ111" s="31"/>
      <c r="GA111" s="31"/>
      <c r="GB111" s="31"/>
      <c r="GC111" s="31"/>
      <c r="GD111" s="31"/>
      <c r="GE111" s="31"/>
      <c r="GF111" s="31"/>
      <c r="GG111" s="31"/>
      <c r="GH111" s="31"/>
      <c r="GI111" s="31"/>
      <c r="GJ111" s="31"/>
      <c r="GK111" s="31"/>
      <c r="GL111" s="31"/>
      <c r="GM111" s="31"/>
      <c r="GN111" s="31"/>
      <c r="GO111" s="31"/>
      <c r="GP111" s="31"/>
      <c r="GQ111" s="31"/>
      <c r="GR111" s="31"/>
      <c r="GS111" s="31"/>
      <c r="GT111" s="31"/>
      <c r="GU111" s="31"/>
      <c r="GV111" s="31"/>
      <c r="GW111" s="31"/>
      <c r="GX111" s="31"/>
      <c r="GY111" s="31"/>
      <c r="GZ111" s="31"/>
      <c r="HA111" s="31"/>
      <c r="HB111" s="31"/>
      <c r="HC111" s="31"/>
      <c r="HD111" s="31"/>
      <c r="HE111" s="31"/>
      <c r="HF111" s="31"/>
      <c r="HG111" s="31"/>
      <c r="HH111" s="31"/>
      <c r="HI111" s="31"/>
      <c r="HJ111" s="31"/>
      <c r="HK111" s="31"/>
      <c r="HL111" s="31"/>
      <c r="HM111" s="31"/>
      <c r="HN111" s="31"/>
      <c r="HO111" s="31"/>
      <c r="HP111" s="31"/>
      <c r="HQ111" s="31"/>
      <c r="HR111" s="31"/>
      <c r="HS111" s="31"/>
      <c r="HT111" s="31"/>
      <c r="HU111" s="31"/>
      <c r="HV111" s="31"/>
      <c r="HW111" s="31"/>
      <c r="HX111" s="31"/>
      <c r="HY111" s="31"/>
      <c r="HZ111" s="31"/>
      <c r="IA111" s="31"/>
      <c r="IB111" s="31"/>
      <c r="IC111" s="31"/>
      <c r="ID111" s="31"/>
      <c r="IE111" s="31"/>
      <c r="IF111" s="31"/>
      <c r="IG111" s="31"/>
      <c r="IH111" s="31"/>
      <c r="II111" s="31"/>
      <c r="IJ111" s="31"/>
      <c r="IK111" s="31"/>
      <c r="IL111" s="31"/>
      <c r="IM111" s="31"/>
      <c r="IN111" s="31"/>
      <c r="IO111" s="31"/>
      <c r="IP111" s="31"/>
      <c r="IQ111" s="31"/>
      <c r="IR111" s="31"/>
      <c r="IS111" s="31"/>
      <c r="IT111" s="31"/>
      <c r="IU111" s="31"/>
      <c r="IV111" s="31"/>
    </row>
    <row r="112" spans="1:256" s="25" customFormat="1" ht="22.5" customHeight="1" x14ac:dyDescent="0.25">
      <c r="A112" s="32" t="s">
        <v>57</v>
      </c>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c r="HB112" s="30"/>
      <c r="HC112" s="30"/>
      <c r="HD112" s="30"/>
      <c r="HE112" s="30"/>
      <c r="HF112" s="30"/>
      <c r="HG112" s="30"/>
      <c r="HH112" s="30"/>
      <c r="HI112" s="30"/>
      <c r="HJ112" s="30"/>
      <c r="HK112" s="30"/>
      <c r="HL112" s="30"/>
      <c r="HM112" s="30"/>
      <c r="HN112" s="30"/>
      <c r="HO112" s="30"/>
      <c r="HP112" s="30"/>
      <c r="HQ112" s="30"/>
      <c r="HR112" s="30"/>
      <c r="HS112" s="30"/>
      <c r="HT112" s="30"/>
      <c r="HU112" s="30"/>
      <c r="HV112" s="30"/>
      <c r="HW112" s="30"/>
      <c r="HX112" s="30"/>
      <c r="HY112" s="30"/>
      <c r="HZ112" s="30"/>
      <c r="IA112" s="30"/>
      <c r="IB112" s="30"/>
      <c r="IC112" s="30"/>
      <c r="ID112" s="30"/>
      <c r="IE112" s="30"/>
      <c r="IF112" s="30"/>
      <c r="IG112" s="30"/>
      <c r="IH112" s="30"/>
      <c r="II112" s="30"/>
      <c r="IJ112" s="30"/>
      <c r="IK112" s="30"/>
      <c r="IL112" s="30"/>
      <c r="IM112" s="30"/>
      <c r="IN112" s="30"/>
      <c r="IO112" s="30"/>
      <c r="IP112" s="30"/>
      <c r="IQ112" s="30"/>
      <c r="IR112" s="30"/>
      <c r="IS112" s="30"/>
      <c r="IT112" s="30"/>
      <c r="IU112" s="30"/>
      <c r="IV112" s="30"/>
    </row>
    <row r="113" spans="1:256" s="25" customFormat="1" ht="22.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c r="HB113" s="30"/>
      <c r="HC113" s="30"/>
      <c r="HD113" s="30"/>
      <c r="HE113" s="30"/>
      <c r="HF113" s="30"/>
      <c r="HG113" s="30"/>
      <c r="HH113" s="30"/>
      <c r="HI113" s="30"/>
      <c r="HJ113" s="30"/>
      <c r="HK113" s="30"/>
      <c r="HL113" s="30"/>
      <c r="HM113" s="30"/>
      <c r="HN113" s="30"/>
      <c r="HO113" s="30"/>
      <c r="HP113" s="30"/>
      <c r="HQ113" s="30"/>
      <c r="HR113" s="30"/>
      <c r="HS113" s="30"/>
      <c r="HT113" s="30"/>
      <c r="HU113" s="30"/>
      <c r="HV113" s="30"/>
      <c r="HW113" s="30"/>
      <c r="HX113" s="30"/>
      <c r="HY113" s="30"/>
      <c r="HZ113" s="30"/>
      <c r="IA113" s="30"/>
      <c r="IB113" s="30"/>
      <c r="IC113" s="30"/>
      <c r="ID113" s="30"/>
      <c r="IE113" s="30"/>
      <c r="IF113" s="30"/>
      <c r="IG113" s="30"/>
      <c r="IH113" s="30"/>
      <c r="II113" s="30"/>
      <c r="IJ113" s="30"/>
      <c r="IK113" s="30"/>
      <c r="IL113" s="30"/>
      <c r="IM113" s="30"/>
      <c r="IN113" s="30"/>
      <c r="IO113" s="30"/>
      <c r="IP113" s="30"/>
      <c r="IQ113" s="30"/>
      <c r="IR113" s="30"/>
      <c r="IS113" s="30"/>
      <c r="IT113" s="30"/>
      <c r="IU113" s="30"/>
      <c r="IV113" s="30"/>
    </row>
    <row r="114" spans="1:256" s="25" customFormat="1" ht="32.2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0"/>
      <c r="AH114" s="30"/>
      <c r="AI114" s="30"/>
      <c r="AJ114" s="30"/>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c r="HB114" s="30"/>
      <c r="HC114" s="30"/>
      <c r="HD114" s="30"/>
      <c r="HE114" s="30"/>
      <c r="HF114" s="30"/>
      <c r="HG114" s="30"/>
      <c r="HH114" s="30"/>
      <c r="HI114" s="30"/>
      <c r="HJ114" s="30"/>
      <c r="HK114" s="30"/>
      <c r="HL114" s="30"/>
      <c r="HM114" s="30"/>
      <c r="HN114" s="30"/>
      <c r="HO114" s="30"/>
      <c r="HP114" s="30"/>
      <c r="HQ114" s="30"/>
      <c r="HR114" s="30"/>
      <c r="HS114" s="30"/>
      <c r="HT114" s="30"/>
      <c r="HU114" s="30"/>
      <c r="HV114" s="30"/>
      <c r="HW114" s="30"/>
      <c r="HX114" s="30"/>
      <c r="HY114" s="30"/>
      <c r="HZ114" s="30"/>
      <c r="IA114" s="30"/>
      <c r="IB114" s="30"/>
      <c r="IC114" s="30"/>
      <c r="ID114" s="30"/>
      <c r="IE114" s="30"/>
      <c r="IF114" s="30"/>
      <c r="IG114" s="30"/>
      <c r="IH114" s="30"/>
      <c r="II114" s="30"/>
      <c r="IJ114" s="30"/>
      <c r="IK114" s="30"/>
      <c r="IL114" s="30"/>
      <c r="IM114" s="30"/>
      <c r="IN114" s="30"/>
      <c r="IO114" s="30"/>
      <c r="IP114" s="30"/>
      <c r="IQ114" s="30"/>
      <c r="IR114" s="30"/>
      <c r="IS114" s="30"/>
      <c r="IT114" s="30"/>
      <c r="IU114" s="30"/>
      <c r="IV114" s="30"/>
    </row>
    <row r="115" spans="1:256" s="4" customFormat="1" ht="24" customHeight="1" x14ac:dyDescent="0.25">
      <c r="A115" s="31" t="s">
        <v>39</v>
      </c>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row>
    <row r="116" spans="1:256" s="4" customFormat="1" ht="24" customHeight="1" x14ac:dyDescent="0.25">
      <c r="A116" s="32" t="s">
        <v>58</v>
      </c>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row>
    <row r="117" spans="1:256" s="4" customFormat="1" ht="24" customHeight="1" x14ac:dyDescent="0.25">
      <c r="A117" s="31" t="s">
        <v>40</v>
      </c>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row>
    <row r="118" spans="1:256" s="4" customFormat="1" ht="24" customHeight="1" x14ac:dyDescent="0.25">
      <c r="A118" s="32" t="s">
        <v>59</v>
      </c>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row>
    <row r="119" spans="1:256" s="4" customFormat="1" ht="24" customHeight="1" x14ac:dyDescent="0.25">
      <c r="A119" s="31" t="s">
        <v>41</v>
      </c>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row>
    <row r="120" spans="1:256" s="4" customFormat="1" ht="24" customHeight="1" x14ac:dyDescent="0.25">
      <c r="A120" s="32" t="s">
        <v>60</v>
      </c>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row>
    <row r="121" spans="1:256" s="4" customFormat="1" ht="24"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row>
    <row r="122" spans="1:256" s="4" customFormat="1" ht="24"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row>
    <row r="123" spans="1:256" s="4" customFormat="1" ht="24" customHeight="1" x14ac:dyDescent="0.25">
      <c r="A123" s="31" t="s">
        <v>42</v>
      </c>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row>
    <row r="124" spans="1:256" s="4" customFormat="1" ht="24" customHeight="1" x14ac:dyDescent="0.25">
      <c r="A124" s="32" t="s">
        <v>61</v>
      </c>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row>
    <row r="125" spans="1:256" s="4" customFormat="1" ht="24"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256" s="4" customFormat="1" ht="30"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row>
    <row r="127" spans="1:256" s="4" customFormat="1" ht="24" customHeight="1" x14ac:dyDescent="0.25">
      <c r="A127" s="31" t="s">
        <v>43</v>
      </c>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row>
    <row r="128" spans="1:256" s="4" customFormat="1" ht="24" customHeight="1" x14ac:dyDescent="0.25">
      <c r="A128" s="32" t="s">
        <v>62</v>
      </c>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row>
    <row r="129" spans="1:32" s="4" customFormat="1" ht="24"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row>
    <row r="130" spans="1:32" s="4" customFormat="1" ht="24"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row>
    <row r="131" spans="1:32" s="4" customFormat="1" ht="24" customHeight="1" x14ac:dyDescent="0.25">
      <c r="A131" s="31" t="s">
        <v>44</v>
      </c>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row>
    <row r="132" spans="1:32" s="4" customFormat="1" ht="24" customHeight="1" x14ac:dyDescent="0.25">
      <c r="A132" s="32" t="s">
        <v>63</v>
      </c>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row>
    <row r="133" spans="1:32" s="4" customFormat="1" ht="39"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row>
    <row r="134" spans="1:32" s="4" customFormat="1" ht="24" customHeight="1" x14ac:dyDescent="0.25">
      <c r="A134" s="31" t="s">
        <v>45</v>
      </c>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row>
    <row r="135" spans="1:32" s="4" customFormat="1" ht="29.25" customHeight="1" x14ac:dyDescent="0.25">
      <c r="A135" s="32" t="s">
        <v>64</v>
      </c>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row>
    <row r="136" spans="1:32" s="4" customFormat="1" ht="24"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row>
    <row r="137" spans="1:32" s="4" customFormat="1" ht="66.7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row>
    <row r="138" spans="1:32" s="4" customFormat="1" ht="24" customHeight="1" x14ac:dyDescent="0.25">
      <c r="A138" s="31" t="s">
        <v>46</v>
      </c>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row>
    <row r="139" spans="1:32" s="4" customFormat="1" ht="24" customHeight="1" x14ac:dyDescent="0.25">
      <c r="A139" s="32" t="s">
        <v>65</v>
      </c>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row>
    <row r="140" spans="1:32" s="4" customFormat="1" ht="51"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row>
    <row r="141" spans="1:32" s="4" customFormat="1" ht="24" customHeight="1" x14ac:dyDescent="0.25">
      <c r="A141" s="31" t="s">
        <v>47</v>
      </c>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row>
    <row r="142" spans="1:32" s="4" customFormat="1" ht="24" customHeight="1" x14ac:dyDescent="0.25">
      <c r="A142" s="32" t="s">
        <v>66</v>
      </c>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row>
    <row r="143" spans="1:32" s="4" customFormat="1" ht="37.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row>
    <row r="144" spans="1:32" s="4" customFormat="1" ht="24" customHeight="1" x14ac:dyDescent="0.25">
      <c r="A144" s="31" t="s">
        <v>48</v>
      </c>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row>
    <row r="145" spans="1:256" s="4" customFormat="1" ht="24" customHeight="1" x14ac:dyDescent="0.25">
      <c r="A145" s="32" t="s">
        <v>67</v>
      </c>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row>
    <row r="146" spans="1:256" s="4" customFormat="1" ht="36"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row>
    <row r="147" spans="1:256" s="4" customFormat="1" ht="24" customHeight="1" x14ac:dyDescent="0.25">
      <c r="A147" s="31" t="s">
        <v>49</v>
      </c>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row>
    <row r="148" spans="1:256" s="4" customFormat="1" ht="24" customHeight="1" x14ac:dyDescent="0.25">
      <c r="A148" s="32" t="s">
        <v>68</v>
      </c>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row>
    <row r="149" spans="1:256" s="4" customFormat="1" ht="24"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row>
    <row r="150" spans="1:256" s="4" customFormat="1" ht="37.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row>
    <row r="151" spans="1:256" s="4" customFormat="1" ht="24" customHeight="1" x14ac:dyDescent="0.25">
      <c r="A151" s="31" t="s">
        <v>50</v>
      </c>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c r="BR151" s="31"/>
      <c r="BS151" s="31"/>
      <c r="BT151" s="31"/>
      <c r="BU151" s="31"/>
      <c r="BV151" s="31"/>
      <c r="BW151" s="31"/>
      <c r="BX151" s="31"/>
      <c r="BY151" s="31"/>
      <c r="BZ151" s="31"/>
      <c r="CA151" s="31"/>
      <c r="CB151" s="31"/>
      <c r="CC151" s="31"/>
      <c r="CD151" s="31"/>
      <c r="CE151" s="31"/>
      <c r="CF151" s="31"/>
      <c r="CG151" s="31"/>
      <c r="CH151" s="31"/>
      <c r="CI151" s="31"/>
      <c r="CJ151" s="31"/>
      <c r="CK151" s="31"/>
      <c r="CL151" s="31"/>
      <c r="CM151" s="31"/>
      <c r="CN151" s="31"/>
      <c r="CO151" s="31"/>
      <c r="CP151" s="31"/>
      <c r="CQ151" s="31"/>
      <c r="CR151" s="31"/>
      <c r="CS151" s="31"/>
      <c r="CT151" s="31"/>
      <c r="CU151" s="31"/>
      <c r="CV151" s="31"/>
      <c r="CW151" s="31"/>
      <c r="CX151" s="31"/>
      <c r="CY151" s="31"/>
      <c r="CZ151" s="31"/>
      <c r="DA151" s="31"/>
      <c r="DB151" s="31"/>
      <c r="DC151" s="31"/>
      <c r="DD151" s="31"/>
      <c r="DE151" s="31"/>
      <c r="DF151" s="31"/>
      <c r="DG151" s="31"/>
      <c r="DH151" s="31"/>
      <c r="DI151" s="31"/>
      <c r="DJ151" s="31"/>
      <c r="DK151" s="31"/>
      <c r="DL151" s="31"/>
      <c r="DM151" s="31"/>
      <c r="DN151" s="31"/>
      <c r="DO151" s="31"/>
      <c r="DP151" s="31"/>
      <c r="DQ151" s="31"/>
      <c r="DR151" s="31"/>
      <c r="DS151" s="31"/>
      <c r="DT151" s="31"/>
      <c r="DU151" s="31"/>
      <c r="DV151" s="31"/>
      <c r="DW151" s="31"/>
      <c r="DX151" s="31"/>
      <c r="DY151" s="31"/>
      <c r="DZ151" s="31"/>
      <c r="EA151" s="31"/>
      <c r="EB151" s="31"/>
      <c r="EC151" s="31"/>
      <c r="ED151" s="31"/>
      <c r="EE151" s="31"/>
      <c r="EF151" s="31"/>
      <c r="EG151" s="31"/>
      <c r="EH151" s="31"/>
      <c r="EI151" s="31"/>
      <c r="EJ151" s="31"/>
      <c r="EK151" s="31"/>
      <c r="EL151" s="31"/>
      <c r="EM151" s="31"/>
      <c r="EN151" s="31"/>
      <c r="EO151" s="31"/>
      <c r="EP151" s="31"/>
      <c r="EQ151" s="31"/>
      <c r="ER151" s="31"/>
      <c r="ES151" s="31"/>
      <c r="ET151" s="31"/>
      <c r="EU151" s="31"/>
      <c r="EV151" s="31"/>
      <c r="EW151" s="31"/>
      <c r="EX151" s="31"/>
      <c r="EY151" s="31"/>
      <c r="EZ151" s="31"/>
      <c r="FA151" s="31"/>
      <c r="FB151" s="31"/>
      <c r="FC151" s="31"/>
      <c r="FD151" s="31"/>
      <c r="FE151" s="31"/>
      <c r="FF151" s="31"/>
      <c r="FG151" s="31"/>
      <c r="FH151" s="31"/>
      <c r="FI151" s="31"/>
      <c r="FJ151" s="31"/>
      <c r="FK151" s="31"/>
      <c r="FL151" s="31"/>
      <c r="FM151" s="31"/>
      <c r="FN151" s="31"/>
      <c r="FO151" s="31"/>
      <c r="FP151" s="31"/>
      <c r="FQ151" s="31"/>
      <c r="FR151" s="31"/>
      <c r="FS151" s="31"/>
      <c r="FT151" s="31"/>
      <c r="FU151" s="31"/>
      <c r="FV151" s="31"/>
      <c r="FW151" s="31"/>
      <c r="FX151" s="31"/>
      <c r="FY151" s="31"/>
      <c r="FZ151" s="31"/>
      <c r="GA151" s="31"/>
      <c r="GB151" s="31"/>
      <c r="GC151" s="31"/>
      <c r="GD151" s="31"/>
      <c r="GE151" s="31"/>
      <c r="GF151" s="31"/>
      <c r="GG151" s="31"/>
      <c r="GH151" s="31"/>
      <c r="GI151" s="31"/>
      <c r="GJ151" s="31"/>
      <c r="GK151" s="31"/>
      <c r="GL151" s="31"/>
      <c r="GM151" s="31"/>
      <c r="GN151" s="31"/>
      <c r="GO151" s="31"/>
      <c r="GP151" s="31"/>
      <c r="GQ151" s="31"/>
      <c r="GR151" s="31"/>
      <c r="GS151" s="31"/>
      <c r="GT151" s="31"/>
      <c r="GU151" s="31"/>
      <c r="GV151" s="31"/>
      <c r="GW151" s="31"/>
      <c r="GX151" s="31"/>
      <c r="GY151" s="31"/>
      <c r="GZ151" s="31"/>
      <c r="HA151" s="31"/>
      <c r="HB151" s="31"/>
      <c r="HC151" s="31"/>
      <c r="HD151" s="31"/>
      <c r="HE151" s="31"/>
      <c r="HF151" s="31"/>
      <c r="HG151" s="31"/>
      <c r="HH151" s="31"/>
      <c r="HI151" s="31"/>
      <c r="HJ151" s="31"/>
      <c r="HK151" s="31"/>
      <c r="HL151" s="31"/>
      <c r="HM151" s="31"/>
      <c r="HN151" s="31"/>
      <c r="HO151" s="31"/>
      <c r="HP151" s="31"/>
      <c r="HQ151" s="31"/>
      <c r="HR151" s="31"/>
      <c r="HS151" s="31"/>
      <c r="HT151" s="31"/>
      <c r="HU151" s="31"/>
      <c r="HV151" s="31"/>
      <c r="HW151" s="31"/>
      <c r="HX151" s="31"/>
      <c r="HY151" s="31"/>
      <c r="HZ151" s="31"/>
      <c r="IA151" s="31"/>
      <c r="IB151" s="31"/>
      <c r="IC151" s="31"/>
      <c r="ID151" s="31"/>
      <c r="IE151" s="31"/>
      <c r="IF151" s="31"/>
      <c r="IG151" s="31"/>
      <c r="IH151" s="31"/>
      <c r="II151" s="31"/>
      <c r="IJ151" s="31"/>
      <c r="IK151" s="31"/>
      <c r="IL151" s="31"/>
      <c r="IM151" s="31"/>
      <c r="IN151" s="31"/>
      <c r="IO151" s="31"/>
      <c r="IP151" s="31"/>
      <c r="IQ151" s="31"/>
      <c r="IR151" s="31"/>
      <c r="IS151" s="31"/>
      <c r="IT151" s="31"/>
      <c r="IU151" s="31"/>
      <c r="IV151" s="31"/>
    </row>
    <row r="152" spans="1:256" s="4" customFormat="1" ht="24" customHeight="1" x14ac:dyDescent="0.25">
      <c r="A152" s="32" t="s">
        <v>69</v>
      </c>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c r="HB152" s="30"/>
      <c r="HC152" s="30"/>
      <c r="HD152" s="30"/>
      <c r="HE152" s="30"/>
      <c r="HF152" s="30"/>
      <c r="HG152" s="30"/>
      <c r="HH152" s="30"/>
      <c r="HI152" s="30"/>
      <c r="HJ152" s="30"/>
      <c r="HK152" s="30"/>
      <c r="HL152" s="30"/>
      <c r="HM152" s="30"/>
      <c r="HN152" s="30"/>
      <c r="HO152" s="30"/>
      <c r="HP152" s="30"/>
      <c r="HQ152" s="30"/>
      <c r="HR152" s="30"/>
      <c r="HS152" s="30"/>
      <c r="HT152" s="30"/>
      <c r="HU152" s="30"/>
      <c r="HV152" s="30"/>
      <c r="HW152" s="30"/>
      <c r="HX152" s="30"/>
      <c r="HY152" s="30"/>
      <c r="HZ152" s="30"/>
      <c r="IA152" s="30"/>
      <c r="IB152" s="30"/>
      <c r="IC152" s="30"/>
      <c r="ID152" s="30"/>
      <c r="IE152" s="30"/>
      <c r="IF152" s="30"/>
      <c r="IG152" s="30"/>
      <c r="IH152" s="30"/>
      <c r="II152" s="30"/>
      <c r="IJ152" s="30"/>
      <c r="IK152" s="30"/>
      <c r="IL152" s="30"/>
      <c r="IM152" s="30"/>
      <c r="IN152" s="30"/>
      <c r="IO152" s="30"/>
      <c r="IP152" s="30"/>
      <c r="IQ152" s="30"/>
      <c r="IR152" s="30"/>
      <c r="IS152" s="30"/>
      <c r="IT152" s="30"/>
      <c r="IU152" s="30"/>
      <c r="IV152" s="30"/>
    </row>
    <row r="153" spans="1:256" s="4" customFormat="1" ht="24"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0"/>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c r="HB153" s="30"/>
      <c r="HC153" s="30"/>
      <c r="HD153" s="30"/>
      <c r="HE153" s="30"/>
      <c r="HF153" s="30"/>
      <c r="HG153" s="30"/>
      <c r="HH153" s="30"/>
      <c r="HI153" s="30"/>
      <c r="HJ153" s="30"/>
      <c r="HK153" s="30"/>
      <c r="HL153" s="30"/>
      <c r="HM153" s="30"/>
      <c r="HN153" s="30"/>
      <c r="HO153" s="30"/>
      <c r="HP153" s="30"/>
      <c r="HQ153" s="30"/>
      <c r="HR153" s="30"/>
      <c r="HS153" s="30"/>
      <c r="HT153" s="30"/>
      <c r="HU153" s="30"/>
      <c r="HV153" s="30"/>
      <c r="HW153" s="30"/>
      <c r="HX153" s="30"/>
      <c r="HY153" s="30"/>
      <c r="HZ153" s="30"/>
      <c r="IA153" s="30"/>
      <c r="IB153" s="30"/>
      <c r="IC153" s="30"/>
      <c r="ID153" s="30"/>
      <c r="IE153" s="30"/>
      <c r="IF153" s="30"/>
      <c r="IG153" s="30"/>
      <c r="IH153" s="30"/>
      <c r="II153" s="30"/>
      <c r="IJ153" s="30"/>
      <c r="IK153" s="30"/>
      <c r="IL153" s="30"/>
      <c r="IM153" s="30"/>
      <c r="IN153" s="30"/>
      <c r="IO153" s="30"/>
      <c r="IP153" s="30"/>
      <c r="IQ153" s="30"/>
      <c r="IR153" s="30"/>
      <c r="IS153" s="30"/>
      <c r="IT153" s="30"/>
      <c r="IU153" s="30"/>
      <c r="IV153" s="30"/>
    </row>
    <row r="154" spans="1:256" s="4" customFormat="1" ht="24" customHeight="1" x14ac:dyDescent="0.25">
      <c r="A154" s="31" t="s">
        <v>51</v>
      </c>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row>
    <row r="155" spans="1:256" s="4" customFormat="1" ht="24" customHeight="1" x14ac:dyDescent="0.25">
      <c r="A155" s="34" t="s">
        <v>52</v>
      </c>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row>
    <row r="156" spans="1:256" s="4" customFormat="1" ht="24" customHeight="1" x14ac:dyDescent="0.25">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row>
    <row r="157" spans="1:256" s="4" customFormat="1" ht="46.5" customHeight="1" x14ac:dyDescent="0.25">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row>
    <row r="158" spans="1:256" ht="30.75" customHeight="1" x14ac:dyDescent="0.25">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row>
    <row r="159" spans="1:256" ht="29.25" customHeight="1" x14ac:dyDescent="0.25">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row>
    <row r="160" spans="1:256" x14ac:dyDescent="0.25">
      <c r="A160" s="31" t="s">
        <v>54</v>
      </c>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row>
    <row r="161" spans="1:32" x14ac:dyDescent="0.25">
      <c r="A161" s="30" t="s">
        <v>53</v>
      </c>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c r="AB161" s="30"/>
      <c r="AC161" s="30"/>
      <c r="AD161" s="30"/>
      <c r="AE161" s="30"/>
      <c r="AF161" s="30"/>
    </row>
    <row r="162" spans="1:32" ht="28.5" customHeight="1" x14ac:dyDescent="0.25">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row>
  </sheetData>
  <sheetProtection selectLockedCells="1"/>
  <mergeCells count="125">
    <mergeCell ref="GK112:HP114"/>
    <mergeCell ref="HQ112:IV114"/>
    <mergeCell ref="GK111:HP111"/>
    <mergeCell ref="HQ111:IV111"/>
    <mergeCell ref="A2:AF2"/>
    <mergeCell ref="A1:AF1"/>
    <mergeCell ref="A10:AF10"/>
    <mergeCell ref="A3:AF3"/>
    <mergeCell ref="A4:J4"/>
    <mergeCell ref="A17:AF17"/>
    <mergeCell ref="A112:AF114"/>
    <mergeCell ref="AG112:BL114"/>
    <mergeCell ref="BM112:CR114"/>
    <mergeCell ref="CS112:DX114"/>
    <mergeCell ref="DY112:FD114"/>
    <mergeCell ref="FE112:GJ114"/>
    <mergeCell ref="L70:U70"/>
    <mergeCell ref="W70:AF70"/>
    <mergeCell ref="A90:AF90"/>
    <mergeCell ref="A97:AF97"/>
    <mergeCell ref="A24:AF24"/>
    <mergeCell ref="A29:AF29"/>
    <mergeCell ref="A34:AF34"/>
    <mergeCell ref="A41:AF41"/>
    <mergeCell ref="A55:AF55"/>
    <mergeCell ref="A42:J42"/>
    <mergeCell ref="L42:U42"/>
    <mergeCell ref="W42:AF42"/>
    <mergeCell ref="A49:J49"/>
    <mergeCell ref="A25:J25"/>
    <mergeCell ref="A83:AF83"/>
    <mergeCell ref="A62:AF62"/>
    <mergeCell ref="A69:AF69"/>
    <mergeCell ref="A76:AF76"/>
    <mergeCell ref="A104:AF104"/>
    <mergeCell ref="A155:AF159"/>
    <mergeCell ref="A105:AF106"/>
    <mergeCell ref="AG105:AG106"/>
    <mergeCell ref="AG111:BL111"/>
    <mergeCell ref="A77:J77"/>
    <mergeCell ref="L77:U77"/>
    <mergeCell ref="W77:AF77"/>
    <mergeCell ref="A84:J84"/>
    <mergeCell ref="A91:J91"/>
    <mergeCell ref="L91:U91"/>
    <mergeCell ref="W91:AF91"/>
    <mergeCell ref="A98:J98"/>
    <mergeCell ref="L98:U98"/>
    <mergeCell ref="W98:AF98"/>
    <mergeCell ref="A107:AF107"/>
    <mergeCell ref="A108:AF110"/>
    <mergeCell ref="L63:U63"/>
    <mergeCell ref="W63:AF63"/>
    <mergeCell ref="A70:J70"/>
    <mergeCell ref="L4:U4"/>
    <mergeCell ref="W4:AF4"/>
    <mergeCell ref="A11:J11"/>
    <mergeCell ref="L11:U11"/>
    <mergeCell ref="W11:AF11"/>
    <mergeCell ref="A18:J18"/>
    <mergeCell ref="L18:U18"/>
    <mergeCell ref="W18:AF18"/>
    <mergeCell ref="L56:U56"/>
    <mergeCell ref="W56:AF56"/>
    <mergeCell ref="L49:U49"/>
    <mergeCell ref="W49:AF49"/>
    <mergeCell ref="A48:AF48"/>
    <mergeCell ref="A56:J56"/>
    <mergeCell ref="DY151:FD151"/>
    <mergeCell ref="FE151:GJ151"/>
    <mergeCell ref="GK151:HP151"/>
    <mergeCell ref="A139:AF140"/>
    <mergeCell ref="A141:AF141"/>
    <mergeCell ref="A142:AF143"/>
    <mergeCell ref="A144:AF144"/>
    <mergeCell ref="A145:AF146"/>
    <mergeCell ref="L25:U25"/>
    <mergeCell ref="W25:AF25"/>
    <mergeCell ref="A30:J30"/>
    <mergeCell ref="L30:U30"/>
    <mergeCell ref="W30:AF30"/>
    <mergeCell ref="A35:J35"/>
    <mergeCell ref="L35:U35"/>
    <mergeCell ref="W35:AF35"/>
    <mergeCell ref="A63:J63"/>
    <mergeCell ref="A151:AF151"/>
    <mergeCell ref="AG151:BL151"/>
    <mergeCell ref="A147:AF147"/>
    <mergeCell ref="A148:AF150"/>
    <mergeCell ref="A132:AF133"/>
    <mergeCell ref="L84:U84"/>
    <mergeCell ref="W84:AF84"/>
    <mergeCell ref="A131:AF131"/>
    <mergeCell ref="A111:AF111"/>
    <mergeCell ref="A123:AF123"/>
    <mergeCell ref="A124:AF126"/>
    <mergeCell ref="A127:AF127"/>
    <mergeCell ref="A128:AF130"/>
    <mergeCell ref="A134:AF134"/>
    <mergeCell ref="BM151:CR151"/>
    <mergeCell ref="CS151:DX151"/>
    <mergeCell ref="FE152:GJ153"/>
    <mergeCell ref="GK152:HP153"/>
    <mergeCell ref="HQ152:IV153"/>
    <mergeCell ref="A161:AF162"/>
    <mergeCell ref="A154:AF154"/>
    <mergeCell ref="A160:AF160"/>
    <mergeCell ref="BM111:CR111"/>
    <mergeCell ref="CS111:DX111"/>
    <mergeCell ref="DY111:FD111"/>
    <mergeCell ref="FE111:GJ111"/>
    <mergeCell ref="HQ151:IV151"/>
    <mergeCell ref="A152:AF153"/>
    <mergeCell ref="AG152:BL153"/>
    <mergeCell ref="BM152:CR153"/>
    <mergeCell ref="CS152:DX153"/>
    <mergeCell ref="DY152:FD153"/>
    <mergeCell ref="A138:AF138"/>
    <mergeCell ref="A120:AF122"/>
    <mergeCell ref="A115:AF115"/>
    <mergeCell ref="A116:AF116"/>
    <mergeCell ref="A117:AF117"/>
    <mergeCell ref="A118:AF118"/>
    <mergeCell ref="A119:AF119"/>
    <mergeCell ref="A135:AF137"/>
  </mergeCells>
  <printOptions horizontalCentered="1"/>
  <pageMargins left="0.7" right="0.7" top="1" bottom="0.5" header="0.3" footer="0.3"/>
  <pageSetup scale="46" fitToHeight="0" orientation="landscape" r:id="rId1"/>
  <headerFooter>
    <oddHeader>&amp;L&amp;G&amp;R&amp;G</oddHeader>
    <oddFooter>&amp;L&amp;12Age - Age group; Num. - Numerator; Den. - Denominator; Utili. - Utilization; Cnt. - Count; N/A - Percentage is not reliable due to low denominator.&amp;R Page &amp;P</oddFooter>
  </headerFooter>
  <rowBreaks count="1" manualBreakCount="1">
    <brk id="54"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F30"/>
  <sheetViews>
    <sheetView workbookViewId="0">
      <selection activeCell="B8" sqref="B8:D10"/>
    </sheetView>
  </sheetViews>
  <sheetFormatPr defaultRowHeight="15" x14ac:dyDescent="0.25"/>
  <cols>
    <col min="2" max="4" width="9.5703125" bestFit="1" customWidth="1"/>
  </cols>
  <sheetData>
    <row r="2" spans="1:32" ht="15.75" x14ac:dyDescent="0.25">
      <c r="A2" s="17" t="s">
        <v>24</v>
      </c>
      <c r="B2" s="17" t="s">
        <v>11</v>
      </c>
      <c r="C2" s="17" t="s">
        <v>12</v>
      </c>
      <c r="D2" s="17" t="s">
        <v>13</v>
      </c>
      <c r="E2" s="17" t="s">
        <v>3</v>
      </c>
      <c r="F2" s="17" t="s">
        <v>4</v>
      </c>
      <c r="G2" s="17" t="s">
        <v>14</v>
      </c>
      <c r="H2" s="17" t="s">
        <v>15</v>
      </c>
      <c r="I2" s="17" t="s">
        <v>10</v>
      </c>
      <c r="J2" s="17" t="s">
        <v>22</v>
      </c>
      <c r="K2" s="9"/>
      <c r="L2" s="17" t="s">
        <v>24</v>
      </c>
      <c r="M2" s="17" t="s">
        <v>11</v>
      </c>
      <c r="N2" s="17" t="s">
        <v>12</v>
      </c>
      <c r="O2" s="17" t="s">
        <v>13</v>
      </c>
      <c r="P2" s="17" t="s">
        <v>3</v>
      </c>
      <c r="Q2" s="17" t="s">
        <v>4</v>
      </c>
      <c r="R2" s="17" t="s">
        <v>14</v>
      </c>
      <c r="S2" s="17" t="s">
        <v>15</v>
      </c>
      <c r="T2" s="17" t="s">
        <v>10</v>
      </c>
      <c r="U2" s="17" t="s">
        <v>22</v>
      </c>
      <c r="V2" s="9"/>
      <c r="W2" s="17" t="s">
        <v>24</v>
      </c>
      <c r="X2" s="17" t="s">
        <v>11</v>
      </c>
      <c r="Y2" s="17" t="s">
        <v>12</v>
      </c>
      <c r="Z2" s="17" t="s">
        <v>13</v>
      </c>
      <c r="AA2" s="17" t="s">
        <v>3</v>
      </c>
      <c r="AB2" s="17" t="s">
        <v>4</v>
      </c>
      <c r="AC2" s="17" t="s">
        <v>14</v>
      </c>
      <c r="AD2" s="17" t="s">
        <v>15</v>
      </c>
      <c r="AE2" s="17" t="s">
        <v>10</v>
      </c>
      <c r="AF2" s="17" t="s">
        <v>22</v>
      </c>
    </row>
    <row r="3" spans="1:32" ht="15.75" x14ac:dyDescent="0.25">
      <c r="A3" s="17" t="s">
        <v>28</v>
      </c>
      <c r="B3" s="5">
        <v>63</v>
      </c>
      <c r="C3" s="5">
        <v>2253</v>
      </c>
      <c r="D3" s="5">
        <v>8074</v>
      </c>
      <c r="E3" s="5">
        <v>11796</v>
      </c>
      <c r="F3" s="5">
        <v>12885</v>
      </c>
      <c r="G3" s="5">
        <v>8329</v>
      </c>
      <c r="H3" s="5">
        <v>2382</v>
      </c>
      <c r="I3" s="5">
        <v>45782</v>
      </c>
      <c r="J3" s="5">
        <v>23215</v>
      </c>
      <c r="K3" s="10"/>
      <c r="L3" s="17" t="s">
        <v>28</v>
      </c>
      <c r="M3" s="5">
        <v>74</v>
      </c>
      <c r="N3" s="5">
        <v>1689</v>
      </c>
      <c r="O3" s="5">
        <v>5609</v>
      </c>
      <c r="P3" s="5">
        <v>9101</v>
      </c>
      <c r="Q3" s="5">
        <v>11526</v>
      </c>
      <c r="R3" s="5">
        <v>8891</v>
      </c>
      <c r="S3" s="5">
        <v>2896</v>
      </c>
      <c r="T3" s="5">
        <v>39786</v>
      </c>
      <c r="U3" s="5">
        <v>30319</v>
      </c>
      <c r="V3" s="10"/>
      <c r="W3" s="17" t="s">
        <v>28</v>
      </c>
      <c r="X3" s="5">
        <v>16</v>
      </c>
      <c r="Y3" s="5">
        <v>553</v>
      </c>
      <c r="Z3" s="5">
        <v>1652</v>
      </c>
      <c r="AA3" s="5">
        <v>2709</v>
      </c>
      <c r="AB3" s="5">
        <v>3364</v>
      </c>
      <c r="AC3" s="5">
        <v>2288</v>
      </c>
      <c r="AD3" s="5">
        <v>746</v>
      </c>
      <c r="AE3" s="5">
        <v>11328</v>
      </c>
      <c r="AF3" s="5">
        <v>11724</v>
      </c>
    </row>
    <row r="4" spans="1:32" ht="15.75" x14ac:dyDescent="0.25">
      <c r="A4" s="17" t="s">
        <v>29</v>
      </c>
      <c r="B4" s="5">
        <v>669</v>
      </c>
      <c r="C4" s="5">
        <v>7342</v>
      </c>
      <c r="D4" s="5">
        <v>15363</v>
      </c>
      <c r="E4" s="5">
        <v>20285</v>
      </c>
      <c r="F4" s="5">
        <v>24992</v>
      </c>
      <c r="G4" s="5">
        <v>20069</v>
      </c>
      <c r="H4" s="5">
        <v>8894</v>
      </c>
      <c r="I4" s="5">
        <v>97614</v>
      </c>
      <c r="J4" s="5">
        <v>129355</v>
      </c>
      <c r="K4" s="10"/>
      <c r="L4" s="17" t="s">
        <v>29</v>
      </c>
      <c r="M4" s="5">
        <v>1225</v>
      </c>
      <c r="N4" s="5">
        <v>6933</v>
      </c>
      <c r="O4" s="5">
        <v>11961</v>
      </c>
      <c r="P4" s="5">
        <v>16457</v>
      </c>
      <c r="Q4" s="5">
        <v>23128</v>
      </c>
      <c r="R4" s="5">
        <v>21007</v>
      </c>
      <c r="S4" s="5">
        <v>9955</v>
      </c>
      <c r="T4" s="5">
        <v>90666</v>
      </c>
      <c r="U4" s="5">
        <v>141625</v>
      </c>
      <c r="V4" s="10"/>
      <c r="W4" s="17" t="s">
        <v>29</v>
      </c>
      <c r="X4" s="5">
        <v>341</v>
      </c>
      <c r="Y4" s="5">
        <v>1940</v>
      </c>
      <c r="Z4" s="5">
        <v>3485</v>
      </c>
      <c r="AA4" s="5">
        <v>4728</v>
      </c>
      <c r="AB4" s="5">
        <v>6601</v>
      </c>
      <c r="AC4" s="5">
        <v>5582</v>
      </c>
      <c r="AD4" s="5">
        <v>2608</v>
      </c>
      <c r="AE4" s="5">
        <v>25285</v>
      </c>
      <c r="AF4" s="5">
        <v>52123</v>
      </c>
    </row>
    <row r="5" spans="1:32" ht="15.75" x14ac:dyDescent="0.25">
      <c r="A5" s="17" t="s">
        <v>23</v>
      </c>
      <c r="B5" s="6">
        <v>9.417040358744394E-2</v>
      </c>
      <c r="C5" s="6">
        <v>0.30686461454644509</v>
      </c>
      <c r="D5" s="6">
        <v>0.52554839549567145</v>
      </c>
      <c r="E5" s="6">
        <v>0.58151343357160468</v>
      </c>
      <c r="F5" s="6">
        <v>0.51556498079385404</v>
      </c>
      <c r="G5" s="6">
        <v>0.41501818725397377</v>
      </c>
      <c r="H5" s="6">
        <v>0.26782100292331912</v>
      </c>
      <c r="I5" s="6">
        <v>0.46901059274284429</v>
      </c>
      <c r="J5" s="7">
        <v>0.17946735727262186</v>
      </c>
      <c r="K5" s="11"/>
      <c r="L5" s="17" t="s">
        <v>23</v>
      </c>
      <c r="M5" s="6">
        <v>6.0408163265306125E-2</v>
      </c>
      <c r="N5" s="6">
        <v>0.24361748160969277</v>
      </c>
      <c r="O5" s="6">
        <v>0.4689407240197308</v>
      </c>
      <c r="P5" s="6">
        <v>0.55301695327216382</v>
      </c>
      <c r="Q5" s="6">
        <v>0.49835696990660672</v>
      </c>
      <c r="R5" s="6">
        <v>0.42323987242347788</v>
      </c>
      <c r="S5" s="6">
        <v>0.29090909090909089</v>
      </c>
      <c r="T5" s="6">
        <v>0.4388194030838462</v>
      </c>
      <c r="U5" s="7">
        <v>0.21407943512797881</v>
      </c>
      <c r="V5" s="11"/>
      <c r="W5" s="17" t="s">
        <v>23</v>
      </c>
      <c r="X5" s="6">
        <v>4.6920821114369501E-2</v>
      </c>
      <c r="Y5" s="6">
        <v>0.28505154639175256</v>
      </c>
      <c r="Z5" s="6">
        <v>0.47403156384505024</v>
      </c>
      <c r="AA5" s="6">
        <v>0.57296954314720816</v>
      </c>
      <c r="AB5" s="6">
        <v>0.50961975458263897</v>
      </c>
      <c r="AC5" s="6">
        <v>0.40988892869939092</v>
      </c>
      <c r="AD5" s="6">
        <v>0.28604294478527609</v>
      </c>
      <c r="AE5" s="6">
        <v>0.44801265572473797</v>
      </c>
      <c r="AF5" s="7">
        <v>0.2249294936975999</v>
      </c>
    </row>
    <row r="7" spans="1:32" ht="15.75" x14ac:dyDescent="0.25">
      <c r="A7" s="28" t="s">
        <v>24</v>
      </c>
      <c r="B7" s="29" t="s">
        <v>10</v>
      </c>
      <c r="C7" s="28" t="s">
        <v>71</v>
      </c>
      <c r="D7" s="28" t="s">
        <v>22</v>
      </c>
    </row>
    <row r="8" spans="1:32" ht="15.75" x14ac:dyDescent="0.25">
      <c r="A8" s="28" t="s">
        <v>28</v>
      </c>
      <c r="B8" s="5">
        <f>SUM(I3,T3,AE3)</f>
        <v>96896</v>
      </c>
      <c r="C8" s="5">
        <f>SUM(C3:H3,N3:S3,Y3:AD3)</f>
        <v>96743</v>
      </c>
      <c r="D8" s="5">
        <f>SUM(J3,U3,AF3)</f>
        <v>65258</v>
      </c>
    </row>
    <row r="9" spans="1:32" ht="15.75" x14ac:dyDescent="0.25">
      <c r="A9" s="28" t="s">
        <v>29</v>
      </c>
      <c r="B9" s="5">
        <f>SUM(I4,T4,AE4)</f>
        <v>213565</v>
      </c>
      <c r="C9" s="5">
        <f>SUM(C4:H4,N4:S4,Y4:AD4)</f>
        <v>211330</v>
      </c>
      <c r="D9" s="5">
        <f>SUM(J4,U4,AF4)</f>
        <v>323103</v>
      </c>
    </row>
    <row r="10" spans="1:32" ht="15.75" x14ac:dyDescent="0.25">
      <c r="A10" s="28" t="s">
        <v>23</v>
      </c>
      <c r="B10" s="6">
        <f>B8/B9</f>
        <v>0.45370730222648842</v>
      </c>
      <c r="C10" s="6">
        <f>C8/C9</f>
        <v>0.45778166848057539</v>
      </c>
      <c r="D10" s="7">
        <f>D8/D9</f>
        <v>0.20197274553315817</v>
      </c>
    </row>
    <row r="12" spans="1:32" ht="15.75" x14ac:dyDescent="0.25">
      <c r="A12" s="17" t="s">
        <v>24</v>
      </c>
      <c r="B12" s="17" t="s">
        <v>11</v>
      </c>
      <c r="C12" s="17" t="s">
        <v>12</v>
      </c>
      <c r="D12" s="17" t="s">
        <v>13</v>
      </c>
      <c r="E12" s="17" t="s">
        <v>3</v>
      </c>
      <c r="F12" s="17" t="s">
        <v>4</v>
      </c>
      <c r="G12" s="17" t="s">
        <v>14</v>
      </c>
      <c r="H12" s="17" t="s">
        <v>15</v>
      </c>
      <c r="I12" s="17" t="s">
        <v>10</v>
      </c>
      <c r="J12" s="17" t="s">
        <v>22</v>
      </c>
      <c r="K12" s="9"/>
      <c r="L12" s="17" t="s">
        <v>24</v>
      </c>
      <c r="M12" s="17" t="s">
        <v>11</v>
      </c>
      <c r="N12" s="17" t="s">
        <v>12</v>
      </c>
      <c r="O12" s="17" t="s">
        <v>13</v>
      </c>
      <c r="P12" s="17" t="s">
        <v>3</v>
      </c>
      <c r="Q12" s="17" t="s">
        <v>4</v>
      </c>
      <c r="R12" s="17" t="s">
        <v>14</v>
      </c>
      <c r="S12" s="17" t="s">
        <v>15</v>
      </c>
      <c r="T12" s="17" t="s">
        <v>10</v>
      </c>
      <c r="U12" s="17" t="s">
        <v>22</v>
      </c>
      <c r="V12" s="9"/>
      <c r="W12" s="17" t="s">
        <v>24</v>
      </c>
      <c r="X12" s="17" t="s">
        <v>11</v>
      </c>
      <c r="Y12" s="17" t="s">
        <v>12</v>
      </c>
      <c r="Z12" s="17" t="s">
        <v>13</v>
      </c>
      <c r="AA12" s="17" t="s">
        <v>3</v>
      </c>
      <c r="AB12" s="17" t="s">
        <v>4</v>
      </c>
      <c r="AC12" s="17" t="s">
        <v>14</v>
      </c>
      <c r="AD12" s="17" t="s">
        <v>15</v>
      </c>
      <c r="AE12" s="17" t="s">
        <v>10</v>
      </c>
      <c r="AF12" s="17" t="s">
        <v>22</v>
      </c>
    </row>
    <row r="13" spans="1:32" ht="15.75" x14ac:dyDescent="0.25">
      <c r="A13" s="17" t="s">
        <v>28</v>
      </c>
      <c r="B13" s="5">
        <v>40</v>
      </c>
      <c r="C13" s="5">
        <v>2047</v>
      </c>
      <c r="D13" s="5">
        <v>7456</v>
      </c>
      <c r="E13" s="5">
        <v>10807</v>
      </c>
      <c r="F13" s="5">
        <v>11894</v>
      </c>
      <c r="G13" s="5">
        <v>7177</v>
      </c>
      <c r="H13" s="5">
        <v>1844</v>
      </c>
      <c r="I13" s="5">
        <v>41265</v>
      </c>
      <c r="J13" s="5">
        <v>11207</v>
      </c>
      <c r="K13" s="10"/>
      <c r="L13" s="17" t="s">
        <v>28</v>
      </c>
      <c r="M13" s="5">
        <v>40</v>
      </c>
      <c r="N13" s="5">
        <v>1346</v>
      </c>
      <c r="O13" s="5">
        <v>4926</v>
      </c>
      <c r="P13" s="5">
        <v>8329</v>
      </c>
      <c r="Q13" s="5">
        <v>10483</v>
      </c>
      <c r="R13" s="5">
        <v>7350</v>
      </c>
      <c r="S13" s="5">
        <v>2010</v>
      </c>
      <c r="T13" s="5">
        <v>34484</v>
      </c>
      <c r="U13" s="5">
        <v>12566</v>
      </c>
      <c r="V13" s="10"/>
      <c r="W13" s="17" t="s">
        <v>28</v>
      </c>
      <c r="X13" s="5">
        <v>10</v>
      </c>
      <c r="Y13" s="5">
        <v>435</v>
      </c>
      <c r="Z13" s="5">
        <v>1459</v>
      </c>
      <c r="AA13" s="5">
        <v>2485</v>
      </c>
      <c r="AB13" s="5">
        <v>3076</v>
      </c>
      <c r="AC13" s="5">
        <v>1929</v>
      </c>
      <c r="AD13" s="5">
        <v>567</v>
      </c>
      <c r="AE13" s="5">
        <v>9961</v>
      </c>
      <c r="AF13" s="5">
        <v>5373</v>
      </c>
    </row>
    <row r="14" spans="1:32" ht="15.75" x14ac:dyDescent="0.25">
      <c r="A14" s="17" t="s">
        <v>29</v>
      </c>
      <c r="B14" s="5">
        <v>669</v>
      </c>
      <c r="C14" s="5">
        <v>7342</v>
      </c>
      <c r="D14" s="5">
        <v>15363</v>
      </c>
      <c r="E14" s="5">
        <v>20285</v>
      </c>
      <c r="F14" s="5">
        <v>24992</v>
      </c>
      <c r="G14" s="5">
        <v>20069</v>
      </c>
      <c r="H14" s="5">
        <v>8894</v>
      </c>
      <c r="I14" s="5">
        <v>97614</v>
      </c>
      <c r="J14" s="5">
        <v>129355</v>
      </c>
      <c r="K14" s="10"/>
      <c r="L14" s="17" t="s">
        <v>29</v>
      </c>
      <c r="M14" s="5">
        <v>1225</v>
      </c>
      <c r="N14" s="5">
        <v>6933</v>
      </c>
      <c r="O14" s="5">
        <v>11961</v>
      </c>
      <c r="P14" s="5">
        <v>16457</v>
      </c>
      <c r="Q14" s="5">
        <v>23128</v>
      </c>
      <c r="R14" s="5">
        <v>21007</v>
      </c>
      <c r="S14" s="5">
        <v>9955</v>
      </c>
      <c r="T14" s="5">
        <v>90666</v>
      </c>
      <c r="U14" s="5">
        <v>141625</v>
      </c>
      <c r="V14" s="10"/>
      <c r="W14" s="17" t="s">
        <v>29</v>
      </c>
      <c r="X14" s="5">
        <v>341</v>
      </c>
      <c r="Y14" s="5">
        <v>1940</v>
      </c>
      <c r="Z14" s="5">
        <v>3485</v>
      </c>
      <c r="AA14" s="5">
        <v>4728</v>
      </c>
      <c r="AB14" s="5">
        <v>6601</v>
      </c>
      <c r="AC14" s="5">
        <v>5582</v>
      </c>
      <c r="AD14" s="5">
        <v>2608</v>
      </c>
      <c r="AE14" s="5">
        <v>25285</v>
      </c>
      <c r="AF14" s="5">
        <v>52123</v>
      </c>
    </row>
    <row r="15" spans="1:32" ht="15.75" x14ac:dyDescent="0.25">
      <c r="A15" s="17" t="s">
        <v>23</v>
      </c>
      <c r="B15" s="6">
        <v>5.9790732436472344E-2</v>
      </c>
      <c r="C15" s="6">
        <v>0.27880686461454646</v>
      </c>
      <c r="D15" s="6">
        <v>0.48532187723751874</v>
      </c>
      <c r="E15" s="6">
        <v>0.5327581957111166</v>
      </c>
      <c r="F15" s="6">
        <v>0.47591229193341872</v>
      </c>
      <c r="G15" s="6">
        <v>0.35761622402710647</v>
      </c>
      <c r="H15" s="6">
        <v>0.20733078479874073</v>
      </c>
      <c r="I15" s="6">
        <v>0.42273649271620872</v>
      </c>
      <c r="J15" s="7">
        <v>8.6637547833481501E-2</v>
      </c>
      <c r="K15" s="11"/>
      <c r="L15" s="17" t="s">
        <v>23</v>
      </c>
      <c r="M15" s="6">
        <v>3.2653061224489799E-2</v>
      </c>
      <c r="N15" s="6">
        <v>0.19414394922832828</v>
      </c>
      <c r="O15" s="6">
        <v>0.41183847504389265</v>
      </c>
      <c r="P15" s="6">
        <v>0.506106823843957</v>
      </c>
      <c r="Q15" s="6">
        <v>0.45326011760636459</v>
      </c>
      <c r="R15" s="6">
        <v>0.34988337220926358</v>
      </c>
      <c r="S15" s="6">
        <v>0.20190858864892014</v>
      </c>
      <c r="T15" s="6">
        <v>0.38034103191935237</v>
      </c>
      <c r="U15" s="7">
        <v>8.8727272727272724E-2</v>
      </c>
      <c r="V15" s="11"/>
      <c r="W15" s="17" t="s">
        <v>23</v>
      </c>
      <c r="X15" s="6">
        <v>2.932551319648094E-2</v>
      </c>
      <c r="Y15" s="6">
        <v>0.22422680412371135</v>
      </c>
      <c r="Z15" s="6">
        <v>0.41865136298421807</v>
      </c>
      <c r="AA15" s="6">
        <v>0.52559221658206434</v>
      </c>
      <c r="AB15" s="6">
        <v>0.46599000151492198</v>
      </c>
      <c r="AC15" s="6">
        <v>0.34557506270154065</v>
      </c>
      <c r="AD15" s="6">
        <v>0.21740797546012269</v>
      </c>
      <c r="AE15" s="6">
        <v>0.39394898160964997</v>
      </c>
      <c r="AF15" s="7">
        <v>0.10308309191719586</v>
      </c>
    </row>
    <row r="17" spans="1:32" ht="15.75" x14ac:dyDescent="0.25">
      <c r="A17" s="28" t="s">
        <v>24</v>
      </c>
      <c r="B17" s="29" t="s">
        <v>10</v>
      </c>
      <c r="C17" s="28" t="s">
        <v>71</v>
      </c>
      <c r="D17" s="28" t="s">
        <v>22</v>
      </c>
    </row>
    <row r="18" spans="1:32" ht="15.75" x14ac:dyDescent="0.25">
      <c r="A18" s="28" t="s">
        <v>28</v>
      </c>
      <c r="B18" s="5">
        <f>SUM(I13,T13,AE13)</f>
        <v>85710</v>
      </c>
      <c r="C18" s="5">
        <f>SUM(C13:H13,N13:S13,Y13:AD13)</f>
        <v>85620</v>
      </c>
      <c r="D18" s="5">
        <f>SUM(J13,U13,AF13)</f>
        <v>29146</v>
      </c>
    </row>
    <row r="19" spans="1:32" ht="15.75" x14ac:dyDescent="0.25">
      <c r="A19" s="28" t="s">
        <v>29</v>
      </c>
      <c r="B19" s="5">
        <f>SUM(I14,T14,AE14)</f>
        <v>213565</v>
      </c>
      <c r="C19" s="5">
        <f>SUM(C14:H14,N14:S14,Y14:AD14)</f>
        <v>211330</v>
      </c>
      <c r="D19" s="5">
        <f>SUM(J14,U14,AF14)</f>
        <v>323103</v>
      </c>
    </row>
    <row r="20" spans="1:32" ht="15.75" x14ac:dyDescent="0.25">
      <c r="A20" s="28" t="s">
        <v>23</v>
      </c>
      <c r="B20" s="6">
        <f>B18/B19</f>
        <v>0.40132980591389039</v>
      </c>
      <c r="C20" s="6">
        <f>C18/C19</f>
        <v>0.40514834618842571</v>
      </c>
      <c r="D20" s="7">
        <f>D18/D19</f>
        <v>9.0206528568289368E-2</v>
      </c>
    </row>
    <row r="22" spans="1:32" ht="15.75" x14ac:dyDescent="0.25">
      <c r="A22" s="17" t="s">
        <v>24</v>
      </c>
      <c r="B22" s="17"/>
      <c r="C22" s="17"/>
      <c r="D22" s="17"/>
      <c r="E22" s="17" t="s">
        <v>3</v>
      </c>
      <c r="F22" s="17" t="s">
        <v>4</v>
      </c>
      <c r="G22" s="17"/>
      <c r="H22" s="17"/>
      <c r="I22" s="17"/>
      <c r="J22" s="17"/>
      <c r="K22" s="9"/>
      <c r="L22" s="17" t="s">
        <v>24</v>
      </c>
      <c r="M22" s="17"/>
      <c r="N22" s="17"/>
      <c r="O22" s="17"/>
      <c r="P22" s="17" t="s">
        <v>3</v>
      </c>
      <c r="Q22" s="17" t="s">
        <v>4</v>
      </c>
      <c r="R22" s="17"/>
      <c r="S22" s="17"/>
      <c r="T22" s="17"/>
      <c r="U22" s="17"/>
      <c r="V22" s="9"/>
      <c r="W22" s="17" t="s">
        <v>24</v>
      </c>
      <c r="X22" s="17"/>
      <c r="Y22" s="17"/>
      <c r="Z22" s="17"/>
      <c r="AA22" s="17" t="s">
        <v>3</v>
      </c>
      <c r="AB22" s="17" t="s">
        <v>4</v>
      </c>
      <c r="AC22" s="17"/>
      <c r="AD22" s="17"/>
      <c r="AE22" s="17"/>
      <c r="AF22" s="17"/>
    </row>
    <row r="23" spans="1:32" ht="18" x14ac:dyDescent="0.25">
      <c r="A23" s="17" t="s">
        <v>28</v>
      </c>
      <c r="B23" s="20"/>
      <c r="C23" s="21"/>
      <c r="D23" s="21"/>
      <c r="E23" s="5">
        <v>3504</v>
      </c>
      <c r="F23" s="5">
        <v>1913</v>
      </c>
      <c r="G23" s="20"/>
      <c r="H23" s="21"/>
      <c r="I23" s="21"/>
      <c r="J23" s="21"/>
      <c r="K23" s="12"/>
      <c r="L23" s="17" t="s">
        <v>28</v>
      </c>
      <c r="M23" s="20"/>
      <c r="N23" s="21"/>
      <c r="O23" s="21"/>
      <c r="P23" s="5">
        <v>2851</v>
      </c>
      <c r="Q23" s="5">
        <v>1685</v>
      </c>
      <c r="R23" s="20"/>
      <c r="S23" s="21"/>
      <c r="T23" s="21"/>
      <c r="U23" s="21"/>
      <c r="V23" s="12"/>
      <c r="W23" s="17" t="s">
        <v>28</v>
      </c>
      <c r="X23" s="20"/>
      <c r="Y23" s="21"/>
      <c r="Z23" s="21"/>
      <c r="AA23" s="5">
        <v>825</v>
      </c>
      <c r="AB23" s="5">
        <v>496</v>
      </c>
      <c r="AC23" s="20"/>
      <c r="AD23" s="21"/>
      <c r="AE23" s="21"/>
      <c r="AF23" s="21"/>
    </row>
    <row r="24" spans="1:32" ht="18" x14ac:dyDescent="0.25">
      <c r="A24" s="17" t="s">
        <v>29</v>
      </c>
      <c r="B24" s="21"/>
      <c r="C24" s="21"/>
      <c r="D24" s="21"/>
      <c r="E24" s="5">
        <v>20285</v>
      </c>
      <c r="F24" s="5">
        <v>24992</v>
      </c>
      <c r="G24" s="21"/>
      <c r="H24" s="21"/>
      <c r="I24" s="21"/>
      <c r="J24" s="21"/>
      <c r="K24" s="12"/>
      <c r="L24" s="17" t="s">
        <v>29</v>
      </c>
      <c r="M24" s="21"/>
      <c r="N24" s="21"/>
      <c r="O24" s="21"/>
      <c r="P24" s="5">
        <v>16457</v>
      </c>
      <c r="Q24" s="5">
        <v>23128</v>
      </c>
      <c r="R24" s="21"/>
      <c r="S24" s="21"/>
      <c r="T24" s="21"/>
      <c r="U24" s="21"/>
      <c r="V24" s="12"/>
      <c r="W24" s="17" t="s">
        <v>29</v>
      </c>
      <c r="X24" s="21"/>
      <c r="Y24" s="21"/>
      <c r="Z24" s="21"/>
      <c r="AA24" s="5">
        <v>4728</v>
      </c>
      <c r="AB24" s="5">
        <v>6601</v>
      </c>
      <c r="AC24" s="21"/>
      <c r="AD24" s="21"/>
      <c r="AE24" s="21"/>
      <c r="AF24" s="21"/>
    </row>
    <row r="25" spans="1:32" ht="18" x14ac:dyDescent="0.25">
      <c r="A25" s="17" t="s">
        <v>23</v>
      </c>
      <c r="B25" s="22"/>
      <c r="C25" s="22"/>
      <c r="D25" s="22"/>
      <c r="E25" s="6">
        <v>0.1727384767069263</v>
      </c>
      <c r="F25" s="6">
        <v>7.6544494238156208E-2</v>
      </c>
      <c r="G25" s="22"/>
      <c r="H25" s="22"/>
      <c r="I25" s="22"/>
      <c r="J25" s="22"/>
      <c r="K25" s="13"/>
      <c r="L25" s="17" t="s">
        <v>23</v>
      </c>
      <c r="M25" s="22"/>
      <c r="N25" s="22"/>
      <c r="O25" s="22"/>
      <c r="P25" s="6">
        <v>0.1732393510360333</v>
      </c>
      <c r="Q25" s="6">
        <v>7.285541335178139E-2</v>
      </c>
      <c r="R25" s="22"/>
      <c r="S25" s="22"/>
      <c r="T25" s="22"/>
      <c r="U25" s="22"/>
      <c r="V25" s="13"/>
      <c r="W25" s="17" t="s">
        <v>23</v>
      </c>
      <c r="X25" s="22"/>
      <c r="Y25" s="22"/>
      <c r="Z25" s="22"/>
      <c r="AA25" s="6">
        <v>0.17449238578680204</v>
      </c>
      <c r="AB25" s="6">
        <v>7.5140130283290404E-2</v>
      </c>
      <c r="AC25" s="22"/>
      <c r="AD25" s="22"/>
      <c r="AE25" s="22"/>
      <c r="AF25" s="22"/>
    </row>
    <row r="27" spans="1:32" ht="15.75" x14ac:dyDescent="0.25">
      <c r="A27" s="28"/>
      <c r="B27" s="29" t="s">
        <v>3</v>
      </c>
      <c r="C27" s="28" t="s">
        <v>4</v>
      </c>
      <c r="D27" s="28"/>
    </row>
    <row r="28" spans="1:32" ht="15.75" x14ac:dyDescent="0.25">
      <c r="A28" s="28" t="s">
        <v>28</v>
      </c>
      <c r="B28" s="5">
        <f>SUM(E23,P23,AA23)</f>
        <v>7180</v>
      </c>
      <c r="C28" s="5">
        <f>SUM(F23,Q23,AB23)</f>
        <v>4094</v>
      </c>
      <c r="D28" s="28"/>
    </row>
    <row r="29" spans="1:32" ht="15.75" x14ac:dyDescent="0.25">
      <c r="A29" s="28" t="s">
        <v>29</v>
      </c>
      <c r="B29" s="5">
        <f>SUM(E24,P24,AA24)</f>
        <v>41470</v>
      </c>
      <c r="C29" s="5">
        <f>SUM(F24,Q24,AB24)</f>
        <v>54721</v>
      </c>
      <c r="D29" s="28"/>
    </row>
    <row r="30" spans="1:32" ht="15.75" x14ac:dyDescent="0.25">
      <c r="A30" s="28" t="s">
        <v>23</v>
      </c>
      <c r="B30" s="6">
        <f>B28/B29</f>
        <v>0.17313720761996623</v>
      </c>
      <c r="C30" s="6">
        <f>C28/C29</f>
        <v>7.481588421264232E-2</v>
      </c>
      <c r="D30" s="2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22" ma:contentTypeDescription="This is the Custom Document Type for use by DHCS" ma:contentTypeScope="" ma:versionID="e70d46d328756a8e1bb047c02c366b19">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F5D826-F26A-4845-A22E-1C688F3F66F0}">
  <ds:schemaRefs>
    <ds:schemaRef ds:uri="http://schemas.microsoft.com/office/2006/metadata/longProperties"/>
  </ds:schemaRefs>
</ds:datastoreItem>
</file>

<file path=customXml/itemProps2.xml><?xml version="1.0" encoding="utf-8"?>
<ds:datastoreItem xmlns:ds="http://schemas.openxmlformats.org/officeDocument/2006/customXml" ds:itemID="{4ED2BF3B-244A-442D-B699-852428FF8874}">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3.xml><?xml version="1.0" encoding="utf-8"?>
<ds:datastoreItem xmlns:ds="http://schemas.openxmlformats.org/officeDocument/2006/customXml" ds:itemID="{EC8DE09C-352E-49F0-8F20-D9DAB78EC7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70885D-63D0-489F-8BB6-4E2C2C90087D}">
  <ds:schemaRefs>
    <ds:schemaRef ds:uri="http://schemas.microsoft.com/sharepoint/v3/contenttype/forms"/>
  </ds:schemaRefs>
</ds:datastoreItem>
</file>

<file path=customXml/itemProps5.xml><?xml version="1.0" encoding="utf-8"?>
<ds:datastoreItem xmlns:ds="http://schemas.openxmlformats.org/officeDocument/2006/customXml" ds:itemID="{FB4C21D8-D6C1-4C34-9414-1E8BE28AF8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45</vt:i4>
      </vt:variant>
    </vt:vector>
  </HeadingPairs>
  <TitlesOfParts>
    <vt:vector size="47" baseType="lpstr">
      <vt:lpstr>PHP Jan 17 - Dec 17</vt:lpstr>
      <vt:lpstr>Sheet1</vt:lpstr>
      <vt:lpstr>TitleRegion1.a5.j8.1</vt:lpstr>
      <vt:lpstr>TitleRegion10.a26.j27.1</vt:lpstr>
      <vt:lpstr>TitleRegion11.l26.u27.1</vt:lpstr>
      <vt:lpstr>TitleRegion12.w26.af27.1</vt:lpstr>
      <vt:lpstr>TitleRegion13.a31.j32.1</vt:lpstr>
      <vt:lpstr>TitleRegion14.l31.u32.1</vt:lpstr>
      <vt:lpstr>TitleRegion15.w31.af32.1</vt:lpstr>
      <vt:lpstr>TitleRegion16.a36.j39.1</vt:lpstr>
      <vt:lpstr>TitleRegion17.l36.u39.1</vt:lpstr>
      <vt:lpstr>TitleRegion18.w36.af39.1</vt:lpstr>
      <vt:lpstr>TitleRegion19.a43.j46.1</vt:lpstr>
      <vt:lpstr>TitleRegion2.l5.u8.1</vt:lpstr>
      <vt:lpstr>TitleRegion20.l43.u46.1</vt:lpstr>
      <vt:lpstr>TitleRegion21.w43.af46.1</vt:lpstr>
      <vt:lpstr>TitleRegion22.a50.j53.1</vt:lpstr>
      <vt:lpstr>TitleRegion23.l50.u53.1</vt:lpstr>
      <vt:lpstr>TitleRegion24.w50.af53.1</vt:lpstr>
      <vt:lpstr>TitleRegion25.a57.j60.1</vt:lpstr>
      <vt:lpstr>TitleRegion26.l57.u60.1</vt:lpstr>
      <vt:lpstr>TitleRegion27.w57.af60.1</vt:lpstr>
      <vt:lpstr>TitleRegion28.a64.j67.1</vt:lpstr>
      <vt:lpstr>TitleRegion29.l64.u67.1</vt:lpstr>
      <vt:lpstr>TitleRegion3.w5.af8.1</vt:lpstr>
      <vt:lpstr>TitleRegion30.w64.af67.1</vt:lpstr>
      <vt:lpstr>TitleRegion31.a71.j74.1</vt:lpstr>
      <vt:lpstr>TitleRegion32.l71.u74.1</vt:lpstr>
      <vt:lpstr>TitleRegion33.w71.af74.1</vt:lpstr>
      <vt:lpstr>TitleRegion34.a78.j81.1</vt:lpstr>
      <vt:lpstr>TitleRegion35.l78.u81.1</vt:lpstr>
      <vt:lpstr>TitleRegion36.w78.af81.1</vt:lpstr>
      <vt:lpstr>TitleRegion37.a85.j88.1</vt:lpstr>
      <vt:lpstr>TitleRegion38.l85.u88.1</vt:lpstr>
      <vt:lpstr>TitleRegion39.w85.af88.1</vt:lpstr>
      <vt:lpstr>TitleRegion4.a12.j15.1</vt:lpstr>
      <vt:lpstr>TitleRegion40.a92.j95.1</vt:lpstr>
      <vt:lpstr>TitleRegion41.l92.u95.1</vt:lpstr>
      <vt:lpstr>TitleRegion42.w92.af95.1</vt:lpstr>
      <vt:lpstr>TitleRegion43.a99.j102.1</vt:lpstr>
      <vt:lpstr>TitleRegion44.l99.u102.1</vt:lpstr>
      <vt:lpstr>TitleRegion45.w99.af102.1</vt:lpstr>
      <vt:lpstr>TitleRegion5.l12.u15.1</vt:lpstr>
      <vt:lpstr>TitleRegion6.w12.af15.1</vt:lpstr>
      <vt:lpstr>TitleRegion7.a19.j22.1</vt:lpstr>
      <vt:lpstr>TitleRegion8.l19.u22.1</vt:lpstr>
      <vt:lpstr>TitleRegion9.w19..af22.1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Copy_of_PHP_PM_Report_Jan_2017-_Dec_2017</dc:title>
  <dc:creator>Department of Health Care Services</dc:creator>
  <cp:keywords>Denti-Cal, dental, php performance measures</cp:keywords>
  <cp:lastModifiedBy>westj</cp:lastModifiedBy>
  <cp:lastPrinted>2017-12-06T22:12:44Z</cp:lastPrinted>
  <dcterms:created xsi:type="dcterms:W3CDTF">2015-01-29T23:32:06Z</dcterms:created>
  <dcterms:modified xsi:type="dcterms:W3CDTF">2020-11-10T21:41:19Z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John SS01. Trapper</vt:lpwstr>
  </property>
  <property fmtid="{D5CDD505-2E9C-101B-9397-08002B2CF9AE}" pid="3" name="display_urn:schemas-microsoft-com:office:office#Author">
    <vt:lpwstr>John SS01. Trapper</vt:lpwstr>
  </property>
  <property fmtid="{D5CDD505-2E9C-101B-9397-08002B2CF9AE}" pid="4" name="_dlc_DocId">
    <vt:lpwstr>DHCSDOC-1832079576-399</vt:lpwstr>
  </property>
  <property fmtid="{D5CDD505-2E9C-101B-9397-08002B2CF9AE}" pid="5" name="_dlc_DocIdItemGuid">
    <vt:lpwstr>c7e7d830-3a9c-4040-b1ea-068960109e9c</vt:lpwstr>
  </property>
  <property fmtid="{D5CDD505-2E9C-101B-9397-08002B2CF9AE}" pid="6" name="_dlc_DocIdUrl">
    <vt:lpwstr>http://dhcs2016prod:88/services/_layouts/15/DocIdRedir.aspx?ID=DHCSDOC-1832079576-399, DHCSDOC-1832079576-399</vt:lpwstr>
  </property>
  <property fmtid="{D5CDD505-2E9C-101B-9397-08002B2CF9AE}" pid="7" name="ContentTypeId">
    <vt:lpwstr>0x0101000DD778A44A894D44A57135C48A267F0A</vt:lpwstr>
  </property>
</Properties>
</file>