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dwong2\Downloads\"/>
    </mc:Choice>
  </mc:AlternateContent>
  <xr:revisionPtr revIDLastSave="0" documentId="8_{57A7E50A-26F7-4CE8-84E6-DA73F2141AB0}" xr6:coauthVersionLast="47" xr6:coauthVersionMax="47" xr10:uidLastSave="{00000000-0000-0000-0000-000000000000}"/>
  <bookViews>
    <workbookView xWindow="25695" yWindow="0" windowWidth="26010" windowHeight="20985" xr2:uid="{F24542B9-AE53-4C7C-A456-E5AD71DDEBA3}"/>
  </bookViews>
  <sheets>
    <sheet name="Background Information" sheetId="7" r:id="rId1"/>
    <sheet name="County EBP Estimates" sheetId="4" r:id="rId2"/>
    <sheet name="Team Estimates Calculator" sheetId="5" state="hidden" r:id="rId3"/>
    <sheet name="County Team Estimates"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5" l="1"/>
  <c r="C40" i="5" s="1"/>
  <c r="D39" i="5"/>
  <c r="C39" i="5" s="1"/>
  <c r="D37" i="5"/>
  <c r="C37" i="5"/>
  <c r="D36" i="5"/>
  <c r="C36" i="5" s="1"/>
</calcChain>
</file>

<file path=xl/sharedStrings.xml><?xml version="1.0" encoding="utf-8"?>
<sst xmlns="http://schemas.openxmlformats.org/spreadsheetml/2006/main" count="179" uniqueCount="105">
  <si>
    <t>County-Specific EBP Estimates Methodology</t>
  </si>
  <si>
    <t>Using These Estimates</t>
  </si>
  <si>
    <r>
      <t xml:space="preserve">The estimates in this workbook are a singular data point to support county planning to establish and/or expand delivery of key EBPs. DHCS is </t>
    </r>
    <r>
      <rPr>
        <b/>
        <sz val="12"/>
        <rFont val="Segoe UI"/>
        <family val="2"/>
      </rPr>
      <t>not requiring</t>
    </r>
    <r>
      <rPr>
        <sz val="12"/>
        <rFont val="Segoe UI"/>
        <family val="2"/>
      </rPr>
      <t xml:space="preserve"> counties to serve the total population of individuals that may have a clinical need for each EBP, or to staff the number of teams required to serve that population. DHCS recognizes not all individuals living with behavioral health needs will accept or receive FSP services. These estimates also do not account for factors such as workforce, training time, and resource availability.
Counties may be able to leverage their own individual-level client data to better understand resources, systems of care, and anticipated populations served with each evidence-based practice. Counties are encouraged to also review local data and consult with Centers of Excellence for ACT and FACT, IPS, and CSC to develop staffing projections for each EBP that account for county resources and capacity.</t>
    </r>
  </si>
  <si>
    <t>County Name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</si>
  <si>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</si>
  <si>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</si>
  <si>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</si>
  <si>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</si>
  <si>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</si>
  <si>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</si>
  <si>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</si>
  <si>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</si>
  <si>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</si>
  <si>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</si>
  <si>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</si>
  <si>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</si>
  <si>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</si>
  <si>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</si>
  <si>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</si>
  <si>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</si>
  <si>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</si>
  <si>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</si>
  <si>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</si>
  <si>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</si>
  <si>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</si>
  <si>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</si>
  <si>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</si>
  <si>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</si>
  <si>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</si>
  <si>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</si>
  <si>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</si>
  <si>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</si>
  <si>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</si>
  <si>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</si>
  <si>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</si>
  <si>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</si>
  <si>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</si>
  <si>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</si>
  <si>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</si>
  <si>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</si>
  <si>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</si>
  <si>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</si>
  <si>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</si>
  <si>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</si>
  <si>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</si>
  <si>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</si>
  <si>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</si>
  <si>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</si>
  <si>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</si>
  <si>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</si>
  <si>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</si>
  <si>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</si>
  <si>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</si>
  <si>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</si>
  <si>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</si>
  <si>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</si>
  <si>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</si>
  <si>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</si>
  <si>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</si>
  <si>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</si>
  <si>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</si>
  <si>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</si>
  <si>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FSP Teams Calculator</t>
  </si>
  <si>
    <t xml:space="preserve">The calculator below utilizes the county population estimates on the previous tab as well as case ratios, team sizes, and caseloads outlined in the EBP Policy Guide, to calculate the estimated number of practitioners and teams needed for counties to serve the full BHSA-eligible population for each EBP. </t>
  </si>
  <si>
    <t>To calculate the estimated practitioners and teams for a particular county:
1. Input the estimated number of individuals with clinical need for each EBP into cells C18:C22.
2. The outputs in cells C36:C40 represent the estimated number of practitioners needed for each EBP.
3. The outputs in cells D36:D40 respresent the estimated number of teams needed for each EBP.</t>
  </si>
  <si>
    <t>Estimated Population</t>
  </si>
  <si>
    <t>ACT/FACT</t>
  </si>
  <si>
    <t>FSP ICM</t>
  </si>
  <si>
    <t>HFW</t>
  </si>
  <si>
    <t xml:space="preserve">IPS </t>
  </si>
  <si>
    <t>CSC for FEP</t>
  </si>
  <si>
    <t>POLICY GUIDANCE:</t>
  </si>
  <si>
    <t>Case Ratio</t>
  </si>
  <si>
    <t>Team Size</t>
  </si>
  <si>
    <t>Caseload</t>
  </si>
  <si>
    <t>TBD</t>
  </si>
  <si>
    <t>1:9</t>
  </si>
  <si>
    <t>CALCULATION:</t>
  </si>
  <si>
    <t>Estimated Practitioners</t>
  </si>
  <si>
    <t xml:space="preserve">Estimated Teams </t>
  </si>
  <si>
    <t>Estimated Practitioners: ACT/FACT</t>
  </si>
  <si>
    <t>Estimated Teams: ACT/FACT</t>
  </si>
  <si>
    <t>Estimated Practitioners: FSP ICM</t>
  </si>
  <si>
    <t>Estimated Teams: FSP ICM</t>
  </si>
  <si>
    <t>Estimated Practitioners: IPS</t>
  </si>
  <si>
    <t>Estimated Teams: IPS</t>
  </si>
  <si>
    <t>Estimated Practitioners: CSC</t>
  </si>
  <si>
    <t>Estimated Teams: CSC</t>
  </si>
  <si>
    <r>
      <t xml:space="preserve">This workbook contains county-specific estimates for the number of Medi-Cal and uninsured individuals living with serious mental illness (SMI) in California who may have a clinical need for Assertive Community Treatment (ACT), Forensic ACT (FACT), Full Service Partnership (FSP) Intensive Case Management (ICM), Individual Placement and Support (IPS), and Coordinated Specialty Care (CSC) for First Episode Psychosis (FEP). It also includes estimates of the number of behavioral health practitioners and multidisciplinary teams that would be needed to serve the total population of individuals who may have a clinical need for each evidence-based practice (EBP)   
County-specific estimates of the number of individuals who may have a clinical need for each EBP were developed for DHCS by CalMHSA. Base populations were sourced from DHCS Medi-Cal Eligibility Estimates (June 2024) and 2022 Census Small Area Health Insurance Estimates of people who are uninsured (limited to ≤250% FPL to estimate those who might access BHSA-funded services). SMI prevalence was set at 5.9% based on diagnosis-based criteria for Medi-Cal members who would qualify for specialty mental health services.
CalMHSA built a simulation model with 15 county-level indicators (e.g., homelessness, arrests, psychiatric hospitalizations, cognitive disability) based on publicly available data sources. The model accounted for correlations between indicators. Person-by-person simulations of synthetic populations, which estimated whether each simulated individual would experience any of the relevant indicators based on county-level rates, were scaled to county size. Estimates were compared to publicly available Mental Health Services Act (MHSA) and Behavioral Health Services Oversight &amp; Accountability Commission (BHSOAC) data, and results were reviewed with six behavioral health plans and the County Behavioral Health Directors Association of California (CBHDA). For CSC, CalMHSA generated estimated FEP incidence across age groups (12–64 years) using a negative binomial, mixed effects Bayesian Hierarchical model based on 12 published studies. The CalMHSA models provided the mean and 95% credible interval (range) for each estimate; only the mean is represented here. Given the input studies and model, this range represents that there is a 95% probability that the estimated true number of individuals eligible for FSP, for example, falls within that interval.
DHCS used the county-specific estimates developed by CalMHSA to generate estimates of the number of practitioners and teams that would be needed to serve the total population of individuals who may have a clinical need for each EBP, using guidance in the EBP Policy Guide and BHSA Policy Manual.
</t>
    </r>
    <r>
      <rPr>
        <b/>
        <sz val="12"/>
        <color rgb="FF000000"/>
        <rFont val="Segoe UI"/>
      </rPr>
      <t xml:space="preserve">Counties should refer to the county-specific estimates notices sent by DHCS for additional information about the estimates in this workbook. </t>
    </r>
  </si>
  <si>
    <t>Individuals Living with SMI with Clinical Need for FSP Medi-Cal</t>
  </si>
  <si>
    <t>Individuals Living with SMI with Clinical Need for FSP Uninsured</t>
  </si>
  <si>
    <t>Individuals with Clinical Need for FSP with Justice System Involvement Total</t>
  </si>
  <si>
    <t>Individuals with Clinical Need for FSP ICM Medi-Cal</t>
  </si>
  <si>
    <t>Individuals with Clinical Need for FACT Uninsured</t>
  </si>
  <si>
    <t>Individuals with Clinical Need for FACT Medi-Cal</t>
  </si>
  <si>
    <t>Individuals with Clinical Need for ACT Uninsured</t>
  </si>
  <si>
    <t>Individuals with Clinical Need for ACT Medi-Cal</t>
  </si>
  <si>
    <t>Individuals with Clinical Need for FSP ICM Uninsured</t>
  </si>
  <si>
    <t>Individuals Living with SMI and/or SUD Medi-Cal</t>
  </si>
  <si>
    <t>Individuals Living with SMI and/or SUD Uninsured</t>
  </si>
  <si>
    <t>Individuals with Clinical Need 
for IPS Medi-Cal</t>
  </si>
  <si>
    <t>Individuals with Clinical Need 
for IPS Uninsured</t>
  </si>
  <si>
    <t>Individuals with Clinical Need for CSC Uninsured</t>
  </si>
  <si>
    <t>Individuals with Clinical Need for CSC Medi-Cal</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</si>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</sst>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1"/>
      <color theme="1"/>
      <name val="Aptos Narrow"/>
      <family val="2"/>
      <scheme val="minor"/>
    </font>
    <font>
      <sz val="11"/>
      <color theme="1"/>
      <name val="Aptos Narrow"/>
      <family val="2"/>
      <scheme val="minor"/>
    </font>
    <font>
      <b/>
      <sz val="11"/>
      <color theme="1"/>
      <name val="Calibri"/>
      <family val="2"/>
    </font>
    <font>
      <sz val="11"/>
      <color theme="1"/>
      <name val="Calibri"/>
      <family val="2"/>
    </font>
    <font>
      <b/>
      <sz val="11"/>
      <name val="Calibri"/>
      <family val="2"/>
    </font>
    <font>
      <b/>
      <sz val="11"/>
      <color theme="0"/>
      <name val="Calibri"/>
      <family val="2"/>
    </font>
    <font>
      <b/>
      <sz val="11"/>
      <color theme="5"/>
      <name val="Calibri"/>
      <family val="2"/>
    </font>
    <font>
      <b/>
      <sz val="11"/>
      <name val="Aptos Narrow"/>
      <family val="2"/>
      <scheme val="minor"/>
    </font>
    <font>
      <b/>
      <sz val="12"/>
      <color theme="0"/>
      <name val="Aptos Narrow"/>
      <family val="2"/>
      <scheme val="minor"/>
    </font>
    <font>
      <sz val="11"/>
      <color theme="1"/>
      <name val="Segoe UI"/>
      <family val="2"/>
    </font>
    <font>
      <sz val="12"/>
      <name val="Segoe UI"/>
      <family val="2"/>
    </font>
    <font>
      <b/>
      <sz val="12"/>
      <name val="Segoe UI"/>
      <family val="2"/>
    </font>
    <font>
      <sz val="12"/>
      <color theme="1"/>
      <name val="Segoe UI"/>
      <family val="2"/>
    </font>
    <font>
      <b/>
      <sz val="14"/>
      <color theme="1"/>
      <name val="Segoe UI"/>
      <family val="2"/>
    </font>
    <font>
      <b/>
      <sz val="14"/>
      <color theme="0"/>
      <name val="Segoe UI"/>
      <family val="2"/>
    </font>
    <font>
      <b/>
      <sz val="12"/>
      <color theme="1"/>
      <name val="Segoe UI"/>
      <family val="2"/>
    </font>
    <font>
      <b/>
      <sz val="12"/>
      <color theme="0"/>
      <name val="Segoe UI"/>
      <family val="2"/>
    </font>
    <font>
      <sz val="12"/>
      <color rgb="FF000000"/>
      <name val="Segoe UI"/>
    </font>
    <font>
      <b/>
      <sz val="12"/>
      <color rgb="FF000000"/>
      <name val="Segoe UI"/>
    </font>
    <font>
      <sz val="12"/>
      <color theme="0"/>
      <name val="Segoe UI"/>
      <family val="2"/>
    </font>
  </fonts>
  <fills count="15">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rgb="FFE9F2FB"/>
        <bgColor indexed="64"/>
      </patternFill>
    </fill>
    <fill>
      <patternFill patternType="solid">
        <fgColor rgb="FF78ADE2"/>
        <bgColor indexed="64"/>
      </patternFill>
    </fill>
    <fill>
      <patternFill patternType="solid">
        <fgColor theme="0" tint="-0.14999847407452621"/>
        <bgColor indexed="64"/>
      </patternFill>
    </fill>
    <fill>
      <patternFill patternType="solid">
        <fgColor theme="2"/>
        <bgColor indexed="64"/>
      </patternFill>
    </fill>
    <fill>
      <patternFill patternType="solid">
        <fgColor theme="5"/>
        <bgColor indexed="64"/>
      </patternFill>
    </fill>
    <fill>
      <patternFill patternType="solid">
        <fgColor theme="4"/>
        <bgColor indexed="64"/>
      </patternFill>
    </fill>
    <fill>
      <patternFill patternType="solid">
        <fgColor theme="3"/>
        <bgColor indexed="64"/>
      </patternFill>
    </fill>
    <fill>
      <patternFill patternType="solid">
        <fgColor rgb="FF17315A"/>
        <bgColor indexed="64"/>
      </patternFill>
    </fill>
    <fill>
      <patternFill patternType="solid">
        <fgColor rgb="FFF9A71C"/>
        <bgColor indexed="64"/>
      </patternFill>
    </fill>
    <fill>
      <patternFill patternType="solid">
        <fgColor rgb="FFE47225"/>
        <bgColor indexed="64"/>
      </patternFill>
    </fill>
    <fill>
      <patternFill patternType="solid">
        <fgColor rgb="FF2D6E8D"/>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theme="0" tint="-0.499984740745262"/>
      </left>
      <right style="thin">
        <color theme="0" tint="-0.499984740745262"/>
      </right>
      <top/>
      <bottom style="medium">
        <color indexed="64"/>
      </bottom>
      <diagonal/>
    </border>
    <border>
      <left style="thin">
        <color indexed="64"/>
      </left>
      <right style="medium">
        <color indexed="64"/>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style="medium">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101">
    <xf numFmtId="0" fontId="0" fillId="0" borderId="0" xfId="0"/>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3" fillId="0" borderId="13" xfId="0" applyFont="1" applyBorder="1" applyAlignment="1">
      <alignment horizontal="center"/>
    </xf>
    <xf numFmtId="0" fontId="3" fillId="0" borderId="20" xfId="0" applyFont="1" applyBorder="1" applyAlignment="1">
      <alignment horizontal="center"/>
    </xf>
    <xf numFmtId="0" fontId="3" fillId="0" borderId="11"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left"/>
    </xf>
    <xf numFmtId="0" fontId="3" fillId="2" borderId="21" xfId="0" applyFont="1" applyFill="1" applyBorder="1" applyAlignment="1">
      <alignment horizontal="center"/>
    </xf>
    <xf numFmtId="0" fontId="3" fillId="2" borderId="24" xfId="0" applyFont="1" applyFill="1" applyBorder="1" applyAlignment="1">
      <alignment horizontal="center"/>
    </xf>
    <xf numFmtId="0" fontId="4" fillId="6" borderId="21" xfId="0" applyFont="1" applyFill="1" applyBorder="1" applyAlignment="1">
      <alignment horizontal="centerContinuous" vertical="center" wrapText="1"/>
    </xf>
    <xf numFmtId="0" fontId="4" fillId="6" borderId="1" xfId="0" applyFont="1" applyFill="1" applyBorder="1" applyAlignment="1">
      <alignment horizontal="centerContinuous" vertical="center" wrapText="1"/>
    </xf>
    <xf numFmtId="0" fontId="3" fillId="0" borderId="23" xfId="0" applyFont="1" applyBorder="1"/>
    <xf numFmtId="0" fontId="0" fillId="0" borderId="2" xfId="0" applyBorder="1"/>
    <xf numFmtId="0" fontId="3" fillId="0" borderId="0" xfId="0" applyFont="1" applyAlignment="1">
      <alignment horizontal="center"/>
    </xf>
    <xf numFmtId="49" fontId="3" fillId="0" borderId="0" xfId="0" applyNumberFormat="1" applyFont="1" applyAlignment="1">
      <alignment horizontal="center"/>
    </xf>
    <xf numFmtId="0" fontId="3" fillId="0" borderId="0" xfId="0" applyFont="1" applyAlignment="1">
      <alignment horizontal="left"/>
    </xf>
    <xf numFmtId="0" fontId="3" fillId="0" borderId="12" xfId="0" applyFont="1" applyBorder="1" applyAlignment="1">
      <alignment horizontal="center"/>
    </xf>
    <xf numFmtId="49" fontId="3" fillId="0" borderId="12" xfId="0" applyNumberFormat="1" applyFont="1" applyBorder="1" applyAlignment="1">
      <alignment horizontal="center"/>
    </xf>
    <xf numFmtId="0" fontId="3" fillId="0" borderId="1" xfId="0" applyFont="1" applyBorder="1" applyAlignment="1">
      <alignment horizontal="center"/>
    </xf>
    <xf numFmtId="20" fontId="3" fillId="0" borderId="1" xfId="0" applyNumberFormat="1" applyFont="1" applyBorder="1" applyAlignment="1">
      <alignment horizontal="center"/>
    </xf>
    <xf numFmtId="0" fontId="3" fillId="2" borderId="1" xfId="0" applyFont="1" applyFill="1" applyBorder="1" applyAlignment="1">
      <alignment horizontal="center"/>
    </xf>
    <xf numFmtId="20" fontId="3" fillId="2" borderId="1" xfId="0" applyNumberFormat="1" applyFont="1" applyFill="1" applyBorder="1" applyAlignment="1">
      <alignment horizontal="center"/>
    </xf>
    <xf numFmtId="0" fontId="5" fillId="8" borderId="21" xfId="0" applyFont="1" applyFill="1" applyBorder="1" applyAlignment="1">
      <alignment horizontal="centerContinuous" vertical="center" wrapText="1"/>
    </xf>
    <xf numFmtId="0" fontId="5" fillId="8" borderId="1" xfId="0" applyFont="1" applyFill="1" applyBorder="1" applyAlignment="1">
      <alignment horizontal="centerContinuous" vertical="center" wrapText="1"/>
    </xf>
    <xf numFmtId="0" fontId="3" fillId="0" borderId="2" xfId="0" applyFont="1" applyBorder="1"/>
    <xf numFmtId="3" fontId="3" fillId="0" borderId="13" xfId="0" applyNumberFormat="1" applyFont="1" applyBorder="1" applyAlignment="1">
      <alignment horizontal="center"/>
    </xf>
    <xf numFmtId="3" fontId="3" fillId="0" borderId="21" xfId="0" applyNumberFormat="1" applyFont="1" applyBorder="1" applyAlignment="1">
      <alignment horizontal="center"/>
    </xf>
    <xf numFmtId="0" fontId="5" fillId="9" borderId="4" xfId="0" applyFont="1" applyFill="1" applyBorder="1" applyAlignment="1">
      <alignment horizontal="centerContinuous" vertical="center" wrapText="1"/>
    </xf>
    <xf numFmtId="0" fontId="3" fillId="0" borderId="2" xfId="0" applyFont="1" applyBorder="1" applyAlignment="1">
      <alignment vertical="center" wrapText="1"/>
    </xf>
    <xf numFmtId="0" fontId="8" fillId="10" borderId="1" xfId="0" applyFont="1" applyFill="1" applyBorder="1" applyAlignment="1">
      <alignment horizontal="center" vertical="center"/>
    </xf>
    <xf numFmtId="0" fontId="7" fillId="4" borderId="27"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7" fillId="4" borderId="25"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8"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0" fillId="4" borderId="27" xfId="0" applyFill="1" applyBorder="1" applyAlignment="1">
      <alignment horizontal="left" vertical="center" wrapText="1"/>
    </xf>
    <xf numFmtId="0" fontId="0" fillId="4" borderId="26" xfId="0" applyFill="1" applyBorder="1" applyAlignment="1">
      <alignment horizontal="left" vertical="center"/>
    </xf>
    <xf numFmtId="0" fontId="0" fillId="4" borderId="25" xfId="0" applyFill="1" applyBorder="1" applyAlignment="1">
      <alignment horizontal="left" vertical="center"/>
    </xf>
    <xf numFmtId="0" fontId="0" fillId="4" borderId="19" xfId="0" applyFill="1" applyBorder="1" applyAlignment="1">
      <alignment horizontal="left" vertical="center"/>
    </xf>
    <xf numFmtId="0" fontId="0" fillId="4" borderId="0" xfId="0" applyFill="1" applyAlignment="1">
      <alignment horizontal="left" vertical="center"/>
    </xf>
    <xf numFmtId="0" fontId="0" fillId="4" borderId="18" xfId="0" applyFill="1" applyBorder="1" applyAlignment="1">
      <alignment horizontal="left" vertical="center"/>
    </xf>
    <xf numFmtId="0" fontId="0" fillId="4" borderId="17" xfId="0" applyFill="1" applyBorder="1" applyAlignment="1">
      <alignment horizontal="left" vertical="center"/>
    </xf>
    <xf numFmtId="0" fontId="0" fillId="4" borderId="16" xfId="0" applyFill="1" applyBorder="1" applyAlignment="1">
      <alignment horizontal="left" vertical="center"/>
    </xf>
    <xf numFmtId="0" fontId="0" fillId="4" borderId="15" xfId="0" applyFill="1" applyBorder="1" applyAlignment="1">
      <alignment horizontal="lef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14" fillId="11" borderId="34" xfId="0" applyFont="1" applyFill="1" applyBorder="1" applyAlignment="1" applyProtection="1">
      <alignment vertical="center"/>
      <protection locked="0"/>
    </xf>
    <xf numFmtId="0" fontId="9" fillId="0" borderId="0" xfId="0" applyFont="1" applyProtection="1">
      <protection locked="0"/>
    </xf>
    <xf numFmtId="0" fontId="17" fillId="3" borderId="35" xfId="0" applyFont="1" applyFill="1" applyBorder="1" applyAlignment="1" applyProtection="1">
      <alignment horizontal="left" vertical="center" wrapText="1"/>
      <protection locked="0"/>
    </xf>
    <xf numFmtId="0" fontId="13" fillId="12" borderId="34" xfId="0" applyFont="1" applyFill="1" applyBorder="1" applyAlignment="1" applyProtection="1">
      <alignment vertical="center"/>
      <protection locked="0"/>
    </xf>
    <xf numFmtId="0" fontId="10" fillId="3" borderId="35" xfId="0" applyFont="1" applyFill="1" applyBorder="1" applyAlignment="1" applyProtection="1">
      <alignment vertical="center" wrapText="1"/>
      <protection locked="0"/>
    </xf>
    <xf numFmtId="0" fontId="9" fillId="0" borderId="0" xfId="0" applyFont="1" applyProtection="1"/>
    <xf numFmtId="0" fontId="19" fillId="0" borderId="0" xfId="0" applyFont="1" applyProtection="1">
      <protection locked="0"/>
    </xf>
    <xf numFmtId="0" fontId="11" fillId="6" borderId="10" xfId="0" applyFont="1" applyFill="1" applyBorder="1" applyAlignment="1" applyProtection="1">
      <alignment horizontal="left" vertical="center" wrapText="1"/>
      <protection locked="0"/>
    </xf>
    <xf numFmtId="0" fontId="16" fillId="11" borderId="2" xfId="0" applyFont="1" applyFill="1" applyBorder="1" applyAlignment="1" applyProtection="1">
      <alignment horizontal="center" vertical="center" wrapText="1"/>
      <protection locked="0"/>
    </xf>
    <xf numFmtId="0" fontId="16" fillId="11" borderId="4" xfId="0" applyFont="1" applyFill="1" applyBorder="1" applyAlignment="1" applyProtection="1">
      <alignment horizontal="center" vertical="center" wrapText="1"/>
      <protection locked="0"/>
    </xf>
    <xf numFmtId="0" fontId="15" fillId="13" borderId="10" xfId="0" applyFont="1" applyFill="1" applyBorder="1" applyAlignment="1" applyProtection="1">
      <alignment horizontal="center" vertical="center" wrapText="1"/>
      <protection locked="0"/>
    </xf>
    <xf numFmtId="0" fontId="15" fillId="13" borderId="28" xfId="0" applyFont="1" applyFill="1" applyBorder="1" applyAlignment="1" applyProtection="1">
      <alignment horizontal="center" vertical="center" wrapText="1"/>
      <protection locked="0"/>
    </xf>
    <xf numFmtId="0" fontId="15" fillId="13" borderId="3" xfId="0" applyFont="1" applyFill="1" applyBorder="1" applyAlignment="1" applyProtection="1">
      <alignment horizontal="center" vertical="center" wrapText="1"/>
      <protection locked="0"/>
    </xf>
    <xf numFmtId="0" fontId="15" fillId="13" borderId="2" xfId="0" applyFont="1" applyFill="1" applyBorder="1" applyAlignment="1" applyProtection="1">
      <alignment horizontal="center" vertical="center" wrapText="1"/>
      <protection locked="0"/>
    </xf>
    <xf numFmtId="0" fontId="15" fillId="12" borderId="28" xfId="0" applyFont="1" applyFill="1" applyBorder="1" applyAlignment="1" applyProtection="1">
      <alignment horizontal="center" vertical="center" wrapText="1"/>
      <protection locked="0"/>
    </xf>
    <xf numFmtId="0" fontId="15" fillId="12" borderId="33" xfId="0" applyFont="1" applyFill="1" applyBorder="1" applyAlignment="1" applyProtection="1">
      <alignment horizontal="center" vertical="center" wrapText="1"/>
      <protection locked="0"/>
    </xf>
    <xf numFmtId="0" fontId="15" fillId="12" borderId="2" xfId="0" applyFont="1" applyFill="1" applyBorder="1" applyAlignment="1" applyProtection="1">
      <alignment horizontal="center" vertical="center" wrapText="1"/>
      <protection locked="0"/>
    </xf>
    <xf numFmtId="0" fontId="15" fillId="12" borderId="3" xfId="0" applyFont="1" applyFill="1" applyBorder="1" applyAlignment="1" applyProtection="1">
      <alignment horizontal="center" vertical="center" wrapText="1"/>
      <protection locked="0"/>
    </xf>
    <xf numFmtId="0" fontId="16" fillId="14" borderId="28" xfId="0" applyFont="1" applyFill="1" applyBorder="1" applyAlignment="1" applyProtection="1">
      <alignment horizontal="center" vertical="center" wrapText="1"/>
      <protection locked="0"/>
    </xf>
    <xf numFmtId="0" fontId="16" fillId="14" borderId="4" xfId="0" applyFont="1" applyFill="1" applyBorder="1" applyAlignment="1" applyProtection="1">
      <alignment horizontal="center" vertical="center" wrapText="1"/>
      <protection locked="0"/>
    </xf>
    <xf numFmtId="0" fontId="15" fillId="5" borderId="36" xfId="0" applyFont="1" applyFill="1" applyBorder="1" applyAlignment="1" applyProtection="1">
      <alignment vertical="center" wrapText="1"/>
      <protection locked="0"/>
    </xf>
    <xf numFmtId="0" fontId="12" fillId="0" borderId="0" xfId="0" applyFont="1" applyProtection="1">
      <protection locked="0"/>
    </xf>
    <xf numFmtId="0" fontId="12" fillId="3" borderId="14" xfId="0" applyFont="1" applyFill="1" applyBorder="1" applyProtection="1">
      <protection locked="0"/>
    </xf>
    <xf numFmtId="164" fontId="12" fillId="0" borderId="5" xfId="1" applyNumberFormat="1" applyFont="1" applyBorder="1" applyProtection="1">
      <protection locked="0"/>
    </xf>
    <xf numFmtId="164" fontId="12" fillId="0" borderId="0" xfId="1" applyNumberFormat="1" applyFont="1" applyProtection="1">
      <protection locked="0"/>
    </xf>
    <xf numFmtId="164" fontId="12" fillId="0" borderId="6" xfId="1" applyNumberFormat="1" applyFont="1" applyBorder="1" applyProtection="1">
      <protection locked="0"/>
    </xf>
    <xf numFmtId="164" fontId="12" fillId="0" borderId="0" xfId="1" applyNumberFormat="1" applyFont="1" applyBorder="1" applyProtection="1">
      <protection locked="0"/>
    </xf>
    <xf numFmtId="0" fontId="12" fillId="3" borderId="1" xfId="0" applyFont="1" applyFill="1" applyBorder="1" applyProtection="1">
      <protection locked="0"/>
    </xf>
    <xf numFmtId="0" fontId="12" fillId="3" borderId="11" xfId="0" applyFont="1" applyFill="1" applyBorder="1" applyProtection="1">
      <protection locked="0"/>
    </xf>
    <xf numFmtId="164" fontId="12" fillId="0" borderId="7" xfId="1" applyNumberFormat="1" applyFont="1" applyBorder="1" applyProtection="1">
      <protection locked="0"/>
    </xf>
    <xf numFmtId="164" fontId="12" fillId="0" borderId="8" xfId="1" applyNumberFormat="1" applyFont="1" applyBorder="1" applyProtection="1">
      <protection locked="0"/>
    </xf>
    <xf numFmtId="164" fontId="12" fillId="0" borderId="9" xfId="1" applyNumberFormat="1" applyFont="1" applyBorder="1" applyProtection="1">
      <protection locked="0"/>
    </xf>
    <xf numFmtId="0" fontId="12" fillId="0" borderId="0" xfId="0" applyFont="1" applyProtection="1"/>
    <xf numFmtId="0" fontId="12" fillId="3" borderId="29" xfId="0" applyFont="1" applyFill="1" applyBorder="1" applyProtection="1">
      <protection locked="0"/>
    </xf>
    <xf numFmtId="0" fontId="12" fillId="0" borderId="5" xfId="0" applyFont="1" applyBorder="1" applyProtection="1">
      <protection locked="0"/>
    </xf>
    <xf numFmtId="0" fontId="12" fillId="0" borderId="30" xfId="0" applyFont="1" applyBorder="1" applyProtection="1">
      <protection locked="0"/>
    </xf>
    <xf numFmtId="0" fontId="12" fillId="3" borderId="31" xfId="0" applyFont="1" applyFill="1" applyBorder="1" applyProtection="1">
      <protection locked="0"/>
    </xf>
    <xf numFmtId="0" fontId="12" fillId="0" borderId="7" xfId="0" applyFont="1" applyBorder="1" applyProtection="1">
      <protection locked="0"/>
    </xf>
    <xf numFmtId="0" fontId="12" fillId="0" borderId="32" xfId="0" applyFont="1" applyBorder="1" applyProtection="1">
      <protection locked="0"/>
    </xf>
    <xf numFmtId="0" fontId="11" fillId="13" borderId="2" xfId="0" applyFont="1" applyFill="1" applyBorder="1" applyAlignment="1" applyProtection="1">
      <alignment horizontal="center" vertical="center" wrapText="1"/>
      <protection locked="0"/>
    </xf>
    <xf numFmtId="0" fontId="11" fillId="13" borderId="4" xfId="0" applyFont="1" applyFill="1" applyBorder="1" applyAlignment="1" applyProtection="1">
      <alignment horizontal="center" vertical="center" wrapText="1"/>
      <protection locked="0"/>
    </xf>
    <xf numFmtId="0" fontId="15" fillId="12" borderId="4" xfId="0" applyFont="1" applyFill="1" applyBorder="1" applyAlignment="1" applyProtection="1">
      <alignment horizontal="center" vertical="center" wrapText="1"/>
      <protection locked="0"/>
    </xf>
    <xf numFmtId="0" fontId="16" fillId="14" borderId="2" xfId="0" applyFont="1" applyFill="1" applyBorder="1" applyAlignment="1" applyProtection="1">
      <alignment horizontal="center" vertical="center" wrapText="1"/>
      <protection locked="0"/>
    </xf>
    <xf numFmtId="0" fontId="11" fillId="6" borderId="37" xfId="0" applyFont="1" applyFill="1" applyBorder="1" applyAlignment="1" applyProtection="1">
      <alignment vertical="center" wrapText="1"/>
      <protection locked="0"/>
    </xf>
  </cellXfs>
  <cellStyles count="2">
    <cellStyle name="Comma" xfId="1" builtinId="3"/>
    <cellStyle name="Normal" xfId="0" builtinId="0"/>
  </cellStyles>
  <dxfs count="0"/>
  <tableStyles count="0" defaultTableStyle="TableStyleMedium2" defaultPivotStyle="PivotStyleLight16"/>
  <colors>
    <mruColors>
      <color rgb="FF2D6E8D"/>
      <color rgb="FFF9A71C"/>
      <color rgb="FFE47225"/>
      <color rgb="FFCDE4EF"/>
      <color rgb="FFFEE9C6"/>
      <color rgb="FFF8D9C4"/>
      <color rgb="FFCEDCF2"/>
      <color rgb="FF17315A"/>
      <color rgb="FFE9F2FB"/>
      <color rgb="FF78AD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41595-8F7F-40EF-A63C-2D5B00D0406F}">
  <dimension ref="A1:B4"/>
  <sheetViews>
    <sheetView tabSelected="1" zoomScale="90" zoomScaleNormal="90" workbookViewId="0"/>
  </sheetViews>
  <sheetFormatPr defaultColWidth="0" defaultRowHeight="16.5" zeroHeight="1" x14ac:dyDescent="0.3"/>
  <cols>
    <col min="1" max="1" width="1.85546875" style="58" customWidth="1"/>
    <col min="2" max="2" width="190" style="58" customWidth="1"/>
    <col min="3" max="16384" width="8.7109375" style="58" hidden="1"/>
  </cols>
  <sheetData>
    <row r="1" spans="1:2" ht="34.15" customHeight="1" thickBot="1" x14ac:dyDescent="0.35">
      <c r="A1" s="63" t="s">
        <v>104</v>
      </c>
      <c r="B1" s="57" t="s">
        <v>0</v>
      </c>
    </row>
    <row r="2" spans="1:2" ht="409.6" customHeight="1" thickBot="1" x14ac:dyDescent="0.35">
      <c r="A2" s="62"/>
      <c r="B2" s="59" t="s">
        <v>88</v>
      </c>
    </row>
    <row r="3" spans="1:2" ht="34.15" customHeight="1" thickBot="1" x14ac:dyDescent="0.35">
      <c r="A3" s="62"/>
      <c r="B3" s="60" t="s">
        <v>1</v>
      </c>
    </row>
    <row r="4" spans="1:2" ht="169.15" customHeight="1" thickBot="1" x14ac:dyDescent="0.35">
      <c r="A4" s="62"/>
      <c r="B4" s="61" t="s">
        <v>2</v>
      </c>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8E81A-D28D-433E-8BB3-F91E562CFA0E}">
  <dimension ref="A1:Y59"/>
  <sheetViews>
    <sheetView workbookViewId="0">
      <pane xSplit="2" ySplit="1" topLeftCell="D21" activePane="bottomRight" state="frozen"/>
      <selection pane="topRight"/>
      <selection pane="bottomLeft"/>
      <selection pane="bottomRight"/>
    </sheetView>
  </sheetViews>
  <sheetFormatPr defaultColWidth="0" defaultRowHeight="15" customHeight="1" zeroHeight="1" x14ac:dyDescent="0.3"/>
  <cols>
    <col min="1" max="1" width="2.7109375" style="78" customWidth="1"/>
    <col min="2" max="2" width="19.28515625" style="78" customWidth="1"/>
    <col min="3" max="17" width="22.7109375" style="78" customWidth="1"/>
    <col min="18" max="18" width="14.7109375" style="78" hidden="1" customWidth="1"/>
    <col min="19" max="25" width="12.7109375" style="78" hidden="1"/>
    <col min="26" max="16384" width="8.7109375" style="78" hidden="1"/>
  </cols>
  <sheetData>
    <row r="1" spans="1:18" ht="141" customHeight="1" x14ac:dyDescent="0.3">
      <c r="A1" s="63" t="s">
        <v>104</v>
      </c>
      <c r="B1" s="64" t="s">
        <v>3</v>
      </c>
      <c r="C1" s="65" t="s">
        <v>89</v>
      </c>
      <c r="D1" s="65" t="s">
        <v>90</v>
      </c>
      <c r="E1" s="66" t="s">
        <v>91</v>
      </c>
      <c r="F1" s="67" t="s">
        <v>96</v>
      </c>
      <c r="G1" s="68" t="s">
        <v>95</v>
      </c>
      <c r="H1" s="68" t="s">
        <v>94</v>
      </c>
      <c r="I1" s="69" t="s">
        <v>93</v>
      </c>
      <c r="J1" s="70" t="s">
        <v>92</v>
      </c>
      <c r="K1" s="69" t="s">
        <v>97</v>
      </c>
      <c r="L1" s="71" t="s">
        <v>98</v>
      </c>
      <c r="M1" s="72" t="s">
        <v>99</v>
      </c>
      <c r="N1" s="73" t="s">
        <v>100</v>
      </c>
      <c r="O1" s="74" t="s">
        <v>101</v>
      </c>
      <c r="P1" s="75" t="s">
        <v>103</v>
      </c>
      <c r="Q1" s="76" t="s">
        <v>102</v>
      </c>
      <c r="R1" s="77"/>
    </row>
    <row r="2" spans="1:18" ht="17.25" x14ac:dyDescent="0.3">
      <c r="A2" s="89"/>
      <c r="B2" s="79" t="s">
        <v>4</v>
      </c>
      <c r="C2" s="80">
        <v>3133</v>
      </c>
      <c r="D2" s="81">
        <v>289</v>
      </c>
      <c r="E2" s="82">
        <v>855</v>
      </c>
      <c r="F2" s="80">
        <v>369</v>
      </c>
      <c r="G2" s="83">
        <v>34</v>
      </c>
      <c r="H2" s="80">
        <v>184</v>
      </c>
      <c r="I2" s="81">
        <v>17</v>
      </c>
      <c r="J2" s="80">
        <v>2580</v>
      </c>
      <c r="K2" s="81">
        <v>238</v>
      </c>
      <c r="L2" s="80">
        <v>37294</v>
      </c>
      <c r="M2" s="81">
        <v>3427</v>
      </c>
      <c r="N2" s="80">
        <v>4979</v>
      </c>
      <c r="O2" s="81">
        <v>477</v>
      </c>
      <c r="P2" s="80">
        <v>193</v>
      </c>
      <c r="Q2" s="82">
        <v>15</v>
      </c>
      <c r="R2" s="82">
        <v>208</v>
      </c>
    </row>
    <row r="3" spans="1:18" ht="17.25" x14ac:dyDescent="0.3">
      <c r="A3" s="89"/>
      <c r="B3" s="84" t="s">
        <v>5</v>
      </c>
      <c r="C3" s="80">
        <v>2</v>
      </c>
      <c r="D3" s="81">
        <v>0</v>
      </c>
      <c r="E3" s="82">
        <v>1</v>
      </c>
      <c r="F3" s="80">
        <v>0</v>
      </c>
      <c r="G3" s="83">
        <v>0</v>
      </c>
      <c r="H3" s="80">
        <v>0</v>
      </c>
      <c r="I3" s="81">
        <v>0</v>
      </c>
      <c r="J3" s="80">
        <v>2</v>
      </c>
      <c r="K3" s="81">
        <v>0</v>
      </c>
      <c r="L3" s="80">
        <v>23</v>
      </c>
      <c r="M3" s="81">
        <v>3</v>
      </c>
      <c r="N3" s="80">
        <v>4</v>
      </c>
      <c r="O3" s="81">
        <v>1</v>
      </c>
      <c r="P3" s="80">
        <v>0</v>
      </c>
      <c r="Q3" s="82">
        <v>0</v>
      </c>
      <c r="R3" s="82">
        <v>0</v>
      </c>
    </row>
    <row r="4" spans="1:18" ht="17.25" x14ac:dyDescent="0.3">
      <c r="A4" s="89"/>
      <c r="B4" s="84" t="s">
        <v>6</v>
      </c>
      <c r="C4" s="80">
        <v>65</v>
      </c>
      <c r="D4" s="81">
        <v>8</v>
      </c>
      <c r="E4" s="82">
        <v>28</v>
      </c>
      <c r="F4" s="80">
        <v>11</v>
      </c>
      <c r="G4" s="83">
        <v>1</v>
      </c>
      <c r="H4" s="80">
        <v>5</v>
      </c>
      <c r="I4" s="81">
        <v>1</v>
      </c>
      <c r="J4" s="80">
        <v>50</v>
      </c>
      <c r="K4" s="81">
        <v>6</v>
      </c>
      <c r="L4" s="80">
        <v>655</v>
      </c>
      <c r="M4" s="81">
        <v>84</v>
      </c>
      <c r="N4" s="80">
        <v>92</v>
      </c>
      <c r="O4" s="81">
        <v>13</v>
      </c>
      <c r="P4" s="80">
        <v>4</v>
      </c>
      <c r="Q4" s="82">
        <v>0</v>
      </c>
      <c r="R4" s="82">
        <v>4</v>
      </c>
    </row>
    <row r="5" spans="1:18" ht="17.25" x14ac:dyDescent="0.3">
      <c r="A5" s="89"/>
      <c r="B5" s="84" t="s">
        <v>7</v>
      </c>
      <c r="C5" s="80">
        <v>765</v>
      </c>
      <c r="D5" s="81">
        <v>104</v>
      </c>
      <c r="E5" s="82">
        <v>360</v>
      </c>
      <c r="F5" s="80">
        <v>131</v>
      </c>
      <c r="G5" s="83">
        <v>18</v>
      </c>
      <c r="H5" s="80">
        <v>66</v>
      </c>
      <c r="I5" s="81">
        <v>9</v>
      </c>
      <c r="J5" s="80">
        <v>568</v>
      </c>
      <c r="K5" s="81">
        <v>76</v>
      </c>
      <c r="L5" s="80">
        <v>6524</v>
      </c>
      <c r="M5" s="81">
        <v>887</v>
      </c>
      <c r="N5" s="80">
        <v>943</v>
      </c>
      <c r="O5" s="81">
        <v>135</v>
      </c>
      <c r="P5" s="80">
        <v>37</v>
      </c>
      <c r="Q5" s="82">
        <v>4</v>
      </c>
      <c r="R5" s="82">
        <v>41</v>
      </c>
    </row>
    <row r="6" spans="1:18" ht="17.25" x14ac:dyDescent="0.3">
      <c r="A6" s="89"/>
      <c r="B6" s="84" t="s">
        <v>8</v>
      </c>
      <c r="C6" s="80">
        <v>105</v>
      </c>
      <c r="D6" s="81">
        <v>14</v>
      </c>
      <c r="E6" s="82">
        <v>40</v>
      </c>
      <c r="F6" s="80">
        <v>13</v>
      </c>
      <c r="G6" s="83">
        <v>2</v>
      </c>
      <c r="H6" s="80">
        <v>7</v>
      </c>
      <c r="I6" s="81">
        <v>1</v>
      </c>
      <c r="J6" s="80">
        <v>84</v>
      </c>
      <c r="K6" s="81">
        <v>11</v>
      </c>
      <c r="L6" s="80">
        <v>1018</v>
      </c>
      <c r="M6" s="81">
        <v>140</v>
      </c>
      <c r="N6" s="80">
        <v>147</v>
      </c>
      <c r="O6" s="81">
        <v>22</v>
      </c>
      <c r="P6" s="80">
        <v>5</v>
      </c>
      <c r="Q6" s="82">
        <v>1</v>
      </c>
      <c r="R6" s="82">
        <v>6</v>
      </c>
    </row>
    <row r="7" spans="1:18" ht="17.25" x14ac:dyDescent="0.3">
      <c r="A7" s="89"/>
      <c r="B7" s="84" t="s">
        <v>9</v>
      </c>
      <c r="C7" s="80">
        <v>74</v>
      </c>
      <c r="D7" s="81">
        <v>13</v>
      </c>
      <c r="E7" s="82">
        <v>31</v>
      </c>
      <c r="F7" s="80">
        <v>10</v>
      </c>
      <c r="G7" s="83">
        <v>2</v>
      </c>
      <c r="H7" s="80">
        <v>5</v>
      </c>
      <c r="I7" s="81">
        <v>1</v>
      </c>
      <c r="J7" s="80">
        <v>59</v>
      </c>
      <c r="K7" s="81">
        <v>10</v>
      </c>
      <c r="L7" s="80">
        <v>657</v>
      </c>
      <c r="M7" s="81">
        <v>115</v>
      </c>
      <c r="N7" s="80">
        <v>149</v>
      </c>
      <c r="O7" s="81">
        <v>27</v>
      </c>
      <c r="P7" s="80">
        <v>4</v>
      </c>
      <c r="Q7" s="82">
        <v>1</v>
      </c>
      <c r="R7" s="82">
        <v>5</v>
      </c>
    </row>
    <row r="8" spans="1:18" ht="17.25" x14ac:dyDescent="0.3">
      <c r="A8" s="89"/>
      <c r="B8" s="84" t="s">
        <v>10</v>
      </c>
      <c r="C8" s="80">
        <v>2085</v>
      </c>
      <c r="D8" s="81">
        <v>239</v>
      </c>
      <c r="E8" s="82">
        <v>616</v>
      </c>
      <c r="F8" s="80">
        <v>229</v>
      </c>
      <c r="G8" s="83">
        <v>26</v>
      </c>
      <c r="H8" s="80">
        <v>114</v>
      </c>
      <c r="I8" s="81">
        <v>13</v>
      </c>
      <c r="J8" s="80">
        <v>1742</v>
      </c>
      <c r="K8" s="81">
        <v>200</v>
      </c>
      <c r="L8" s="80">
        <v>24307</v>
      </c>
      <c r="M8" s="81">
        <v>2779</v>
      </c>
      <c r="N8" s="80">
        <v>3395</v>
      </c>
      <c r="O8" s="81">
        <v>388</v>
      </c>
      <c r="P8" s="80">
        <v>133</v>
      </c>
      <c r="Q8" s="82">
        <v>12</v>
      </c>
      <c r="R8" s="82">
        <v>145</v>
      </c>
    </row>
    <row r="9" spans="1:18" ht="17.25" x14ac:dyDescent="0.3">
      <c r="A9" s="89"/>
      <c r="B9" s="84" t="s">
        <v>11</v>
      </c>
      <c r="C9" s="80">
        <v>124</v>
      </c>
      <c r="D9" s="81">
        <v>13</v>
      </c>
      <c r="E9" s="82">
        <v>62</v>
      </c>
      <c r="F9" s="80">
        <v>21</v>
      </c>
      <c r="G9" s="83">
        <v>3</v>
      </c>
      <c r="H9" s="80">
        <v>11</v>
      </c>
      <c r="I9" s="81">
        <v>1</v>
      </c>
      <c r="J9" s="80">
        <v>92</v>
      </c>
      <c r="K9" s="81">
        <v>10</v>
      </c>
      <c r="L9" s="80">
        <v>898</v>
      </c>
      <c r="M9" s="81">
        <v>96</v>
      </c>
      <c r="N9" s="80">
        <v>136</v>
      </c>
      <c r="O9" s="81">
        <v>15</v>
      </c>
      <c r="P9" s="80">
        <v>5</v>
      </c>
      <c r="Q9" s="82">
        <v>0</v>
      </c>
      <c r="R9" s="82">
        <v>5</v>
      </c>
    </row>
    <row r="10" spans="1:18" ht="17.25" x14ac:dyDescent="0.3">
      <c r="A10" s="89"/>
      <c r="B10" s="84" t="s">
        <v>12</v>
      </c>
      <c r="C10" s="80">
        <v>275</v>
      </c>
      <c r="D10" s="81">
        <v>40</v>
      </c>
      <c r="E10" s="82">
        <v>107</v>
      </c>
      <c r="F10" s="80">
        <v>34</v>
      </c>
      <c r="G10" s="83">
        <v>5</v>
      </c>
      <c r="H10" s="80">
        <v>17</v>
      </c>
      <c r="I10" s="81">
        <v>3</v>
      </c>
      <c r="J10" s="80">
        <v>224</v>
      </c>
      <c r="K10" s="81">
        <v>33</v>
      </c>
      <c r="L10" s="80">
        <v>3101</v>
      </c>
      <c r="M10" s="81">
        <v>454</v>
      </c>
      <c r="N10" s="80">
        <v>446</v>
      </c>
      <c r="O10" s="81">
        <v>65</v>
      </c>
      <c r="P10" s="80">
        <v>17</v>
      </c>
      <c r="Q10" s="82">
        <v>2</v>
      </c>
      <c r="R10" s="82">
        <v>19</v>
      </c>
    </row>
    <row r="11" spans="1:18" ht="17.25" x14ac:dyDescent="0.3">
      <c r="A11" s="89"/>
      <c r="B11" s="84" t="s">
        <v>13</v>
      </c>
      <c r="C11" s="80">
        <v>4406</v>
      </c>
      <c r="D11" s="81">
        <v>549</v>
      </c>
      <c r="E11" s="82">
        <v>1853</v>
      </c>
      <c r="F11" s="80">
        <v>674</v>
      </c>
      <c r="G11" s="83">
        <v>84</v>
      </c>
      <c r="H11" s="80">
        <v>337</v>
      </c>
      <c r="I11" s="81">
        <v>42</v>
      </c>
      <c r="J11" s="80">
        <v>3395</v>
      </c>
      <c r="K11" s="81">
        <v>423</v>
      </c>
      <c r="L11" s="80">
        <v>36867</v>
      </c>
      <c r="M11" s="81">
        <v>4580</v>
      </c>
      <c r="N11" s="80">
        <v>6449</v>
      </c>
      <c r="O11" s="81">
        <v>801</v>
      </c>
      <c r="P11" s="80">
        <v>222</v>
      </c>
      <c r="Q11" s="82">
        <v>21</v>
      </c>
      <c r="R11" s="82">
        <v>243</v>
      </c>
    </row>
    <row r="12" spans="1:18" ht="17.25" x14ac:dyDescent="0.3">
      <c r="A12" s="89"/>
      <c r="B12" s="84" t="s">
        <v>14</v>
      </c>
      <c r="C12" s="80">
        <v>102</v>
      </c>
      <c r="D12" s="81">
        <v>16</v>
      </c>
      <c r="E12" s="82">
        <v>40</v>
      </c>
      <c r="F12" s="80">
        <v>14</v>
      </c>
      <c r="G12" s="83">
        <v>2</v>
      </c>
      <c r="H12" s="80">
        <v>7</v>
      </c>
      <c r="I12" s="81">
        <v>1</v>
      </c>
      <c r="J12" s="80">
        <v>81</v>
      </c>
      <c r="K12" s="81">
        <v>12</v>
      </c>
      <c r="L12" s="80">
        <v>883</v>
      </c>
      <c r="M12" s="81">
        <v>134</v>
      </c>
      <c r="N12" s="80">
        <v>138</v>
      </c>
      <c r="O12" s="81">
        <v>22</v>
      </c>
      <c r="P12" s="80">
        <v>5</v>
      </c>
      <c r="Q12" s="82">
        <v>1</v>
      </c>
      <c r="R12" s="82">
        <v>6</v>
      </c>
    </row>
    <row r="13" spans="1:18" ht="17.25" x14ac:dyDescent="0.3">
      <c r="A13" s="89"/>
      <c r="B13" s="84" t="s">
        <v>15</v>
      </c>
      <c r="C13" s="80">
        <v>595</v>
      </c>
      <c r="D13" s="81">
        <v>65</v>
      </c>
      <c r="E13" s="82">
        <v>272</v>
      </c>
      <c r="F13" s="80">
        <v>105</v>
      </c>
      <c r="G13" s="83">
        <v>12</v>
      </c>
      <c r="H13" s="80">
        <v>53</v>
      </c>
      <c r="I13" s="81">
        <v>6</v>
      </c>
      <c r="J13" s="80">
        <v>437</v>
      </c>
      <c r="K13" s="81">
        <v>47</v>
      </c>
      <c r="L13" s="80">
        <v>4753</v>
      </c>
      <c r="M13" s="81">
        <v>520</v>
      </c>
      <c r="N13" s="80">
        <v>657</v>
      </c>
      <c r="O13" s="81">
        <v>75</v>
      </c>
      <c r="P13" s="80">
        <v>26</v>
      </c>
      <c r="Q13" s="82">
        <v>2</v>
      </c>
      <c r="R13" s="82">
        <v>28</v>
      </c>
    </row>
    <row r="14" spans="1:18" ht="17.25" x14ac:dyDescent="0.3">
      <c r="A14" s="89"/>
      <c r="B14" s="84" t="s">
        <v>16</v>
      </c>
      <c r="C14" s="80">
        <v>724</v>
      </c>
      <c r="D14" s="81">
        <v>102</v>
      </c>
      <c r="E14" s="82">
        <v>253</v>
      </c>
      <c r="F14" s="80">
        <v>95</v>
      </c>
      <c r="G14" s="83">
        <v>14</v>
      </c>
      <c r="H14" s="80">
        <v>48</v>
      </c>
      <c r="I14" s="81">
        <v>7</v>
      </c>
      <c r="J14" s="80">
        <v>581</v>
      </c>
      <c r="K14" s="81">
        <v>81</v>
      </c>
      <c r="L14" s="80">
        <v>6255</v>
      </c>
      <c r="M14" s="81">
        <v>887</v>
      </c>
      <c r="N14" s="80">
        <v>1415</v>
      </c>
      <c r="O14" s="81">
        <v>201</v>
      </c>
      <c r="P14" s="80">
        <v>37</v>
      </c>
      <c r="Q14" s="82">
        <v>4</v>
      </c>
      <c r="R14" s="82">
        <v>41</v>
      </c>
    </row>
    <row r="15" spans="1:18" ht="17.25" x14ac:dyDescent="0.3">
      <c r="A15" s="89"/>
      <c r="B15" s="84" t="s">
        <v>17</v>
      </c>
      <c r="C15" s="80">
        <v>39</v>
      </c>
      <c r="D15" s="81">
        <v>7</v>
      </c>
      <c r="E15" s="82">
        <v>21</v>
      </c>
      <c r="F15" s="80">
        <v>6</v>
      </c>
      <c r="G15" s="83">
        <v>1</v>
      </c>
      <c r="H15" s="80">
        <v>3</v>
      </c>
      <c r="I15" s="81">
        <v>1</v>
      </c>
      <c r="J15" s="80">
        <v>30</v>
      </c>
      <c r="K15" s="81">
        <v>5</v>
      </c>
      <c r="L15" s="80">
        <v>370</v>
      </c>
      <c r="M15" s="81">
        <v>63</v>
      </c>
      <c r="N15" s="80">
        <v>44</v>
      </c>
      <c r="O15" s="81">
        <v>9</v>
      </c>
      <c r="P15" s="80">
        <v>2</v>
      </c>
      <c r="Q15" s="82">
        <v>0</v>
      </c>
      <c r="R15" s="82">
        <v>2</v>
      </c>
    </row>
    <row r="16" spans="1:18" ht="17.25" x14ac:dyDescent="0.3">
      <c r="A16" s="89"/>
      <c r="B16" s="84" t="s">
        <v>18</v>
      </c>
      <c r="C16" s="80">
        <v>3959</v>
      </c>
      <c r="D16" s="81">
        <v>499</v>
      </c>
      <c r="E16" s="82">
        <v>1698</v>
      </c>
      <c r="F16" s="80">
        <v>593</v>
      </c>
      <c r="G16" s="83">
        <v>75</v>
      </c>
      <c r="H16" s="80">
        <v>297</v>
      </c>
      <c r="I16" s="81">
        <v>37</v>
      </c>
      <c r="J16" s="80">
        <v>3069</v>
      </c>
      <c r="K16" s="81">
        <v>387</v>
      </c>
      <c r="L16" s="80">
        <v>32585</v>
      </c>
      <c r="M16" s="81">
        <v>4097</v>
      </c>
      <c r="N16" s="80">
        <v>5725</v>
      </c>
      <c r="O16" s="81">
        <v>731</v>
      </c>
      <c r="P16" s="80">
        <v>199</v>
      </c>
      <c r="Q16" s="82">
        <v>19</v>
      </c>
      <c r="R16" s="82">
        <v>218</v>
      </c>
    </row>
    <row r="17" spans="1:18" ht="17.25" x14ac:dyDescent="0.3">
      <c r="A17" s="89"/>
      <c r="B17" s="84" t="s">
        <v>19</v>
      </c>
      <c r="C17" s="80">
        <v>550</v>
      </c>
      <c r="D17" s="81">
        <v>69</v>
      </c>
      <c r="E17" s="82">
        <v>266</v>
      </c>
      <c r="F17" s="80">
        <v>90</v>
      </c>
      <c r="G17" s="83">
        <v>12</v>
      </c>
      <c r="H17" s="80">
        <v>45</v>
      </c>
      <c r="I17" s="81">
        <v>6</v>
      </c>
      <c r="J17" s="80">
        <v>414</v>
      </c>
      <c r="K17" s="81">
        <v>52</v>
      </c>
      <c r="L17" s="80">
        <v>4442</v>
      </c>
      <c r="M17" s="81">
        <v>559</v>
      </c>
      <c r="N17" s="80">
        <v>788</v>
      </c>
      <c r="O17" s="81">
        <v>102</v>
      </c>
      <c r="P17" s="80">
        <v>27</v>
      </c>
      <c r="Q17" s="82">
        <v>3</v>
      </c>
      <c r="R17" s="82">
        <v>30</v>
      </c>
    </row>
    <row r="18" spans="1:18" ht="17.25" x14ac:dyDescent="0.3">
      <c r="A18" s="89"/>
      <c r="B18" s="84" t="s">
        <v>20</v>
      </c>
      <c r="C18" s="80">
        <v>317</v>
      </c>
      <c r="D18" s="81">
        <v>32</v>
      </c>
      <c r="E18" s="82">
        <v>155</v>
      </c>
      <c r="F18" s="80">
        <v>55</v>
      </c>
      <c r="G18" s="83">
        <v>6</v>
      </c>
      <c r="H18" s="80">
        <v>27</v>
      </c>
      <c r="I18" s="81">
        <v>3</v>
      </c>
      <c r="J18" s="80">
        <v>236</v>
      </c>
      <c r="K18" s="81">
        <v>24</v>
      </c>
      <c r="L18" s="80">
        <v>2492</v>
      </c>
      <c r="M18" s="81">
        <v>254</v>
      </c>
      <c r="N18" s="80">
        <v>383</v>
      </c>
      <c r="O18" s="81">
        <v>41</v>
      </c>
      <c r="P18" s="80">
        <v>14</v>
      </c>
      <c r="Q18" s="82">
        <v>1</v>
      </c>
      <c r="R18" s="82">
        <v>15</v>
      </c>
    </row>
    <row r="19" spans="1:18" ht="17.25" x14ac:dyDescent="0.3">
      <c r="A19" s="89"/>
      <c r="B19" s="84" t="s">
        <v>21</v>
      </c>
      <c r="C19" s="80">
        <v>72</v>
      </c>
      <c r="D19" s="81">
        <v>8</v>
      </c>
      <c r="E19" s="82">
        <v>28</v>
      </c>
      <c r="F19" s="80">
        <v>10</v>
      </c>
      <c r="G19" s="83">
        <v>1</v>
      </c>
      <c r="H19" s="80">
        <v>5</v>
      </c>
      <c r="I19" s="81">
        <v>1</v>
      </c>
      <c r="J19" s="80">
        <v>57</v>
      </c>
      <c r="K19" s="81">
        <v>6</v>
      </c>
      <c r="L19" s="80">
        <v>643</v>
      </c>
      <c r="M19" s="81">
        <v>68</v>
      </c>
      <c r="N19" s="80">
        <v>102</v>
      </c>
      <c r="O19" s="81">
        <v>11</v>
      </c>
      <c r="P19" s="80">
        <v>4</v>
      </c>
      <c r="Q19" s="82">
        <v>0</v>
      </c>
      <c r="R19" s="82">
        <v>4</v>
      </c>
    </row>
    <row r="20" spans="1:18" ht="17.25" x14ac:dyDescent="0.3">
      <c r="A20" s="89"/>
      <c r="B20" s="84" t="s">
        <v>22</v>
      </c>
      <c r="C20" s="80">
        <v>29452</v>
      </c>
      <c r="D20" s="81">
        <v>5027</v>
      </c>
      <c r="E20" s="82">
        <v>9615</v>
      </c>
      <c r="F20" s="80">
        <v>3817</v>
      </c>
      <c r="G20" s="83">
        <v>652</v>
      </c>
      <c r="H20" s="80">
        <v>1909</v>
      </c>
      <c r="I20" s="81">
        <v>326</v>
      </c>
      <c r="J20" s="80">
        <v>23726</v>
      </c>
      <c r="K20" s="81">
        <v>4049</v>
      </c>
      <c r="L20" s="80">
        <v>301342</v>
      </c>
      <c r="M20" s="81">
        <v>51266</v>
      </c>
      <c r="N20" s="80">
        <v>43105</v>
      </c>
      <c r="O20" s="81">
        <v>7644</v>
      </c>
      <c r="P20" s="80">
        <v>1604</v>
      </c>
      <c r="Q20" s="82">
        <v>218</v>
      </c>
      <c r="R20" s="82">
        <v>1822</v>
      </c>
    </row>
    <row r="21" spans="1:18" ht="17.25" x14ac:dyDescent="0.3">
      <c r="A21" s="89"/>
      <c r="B21" s="84" t="s">
        <v>23</v>
      </c>
      <c r="C21" s="80">
        <v>677</v>
      </c>
      <c r="D21" s="81">
        <v>106</v>
      </c>
      <c r="E21" s="82">
        <v>352</v>
      </c>
      <c r="F21" s="80">
        <v>120</v>
      </c>
      <c r="G21" s="83">
        <v>19</v>
      </c>
      <c r="H21" s="80">
        <v>60</v>
      </c>
      <c r="I21" s="81">
        <v>10</v>
      </c>
      <c r="J21" s="80">
        <v>497</v>
      </c>
      <c r="K21" s="81">
        <v>77</v>
      </c>
      <c r="L21" s="80">
        <v>5477</v>
      </c>
      <c r="M21" s="81">
        <v>852</v>
      </c>
      <c r="N21" s="80">
        <v>934</v>
      </c>
      <c r="O21" s="81">
        <v>146</v>
      </c>
      <c r="P21" s="80">
        <v>34</v>
      </c>
      <c r="Q21" s="82">
        <v>4</v>
      </c>
      <c r="R21" s="82">
        <v>38</v>
      </c>
    </row>
    <row r="22" spans="1:18" ht="17.25" x14ac:dyDescent="0.3">
      <c r="A22" s="89"/>
      <c r="B22" s="84" t="s">
        <v>24</v>
      </c>
      <c r="C22" s="80">
        <v>326</v>
      </c>
      <c r="D22" s="81">
        <v>40</v>
      </c>
      <c r="E22" s="82">
        <v>116</v>
      </c>
      <c r="F22" s="80">
        <v>44</v>
      </c>
      <c r="G22" s="83">
        <v>5</v>
      </c>
      <c r="H22" s="80">
        <v>22</v>
      </c>
      <c r="I22" s="81">
        <v>3</v>
      </c>
      <c r="J22" s="80">
        <v>260</v>
      </c>
      <c r="K22" s="81">
        <v>32</v>
      </c>
      <c r="L22" s="80">
        <v>4400</v>
      </c>
      <c r="M22" s="81">
        <v>542</v>
      </c>
      <c r="N22" s="80">
        <v>596</v>
      </c>
      <c r="O22" s="81">
        <v>73</v>
      </c>
      <c r="P22" s="80">
        <v>24</v>
      </c>
      <c r="Q22" s="82">
        <v>2</v>
      </c>
      <c r="R22" s="82">
        <v>26</v>
      </c>
    </row>
    <row r="23" spans="1:18" ht="17.25" x14ac:dyDescent="0.3">
      <c r="A23" s="89"/>
      <c r="B23" s="84" t="s">
        <v>25</v>
      </c>
      <c r="C23" s="80">
        <v>49</v>
      </c>
      <c r="D23" s="81">
        <v>6</v>
      </c>
      <c r="E23" s="82">
        <v>19</v>
      </c>
      <c r="F23" s="80">
        <v>7</v>
      </c>
      <c r="G23" s="83">
        <v>1</v>
      </c>
      <c r="H23" s="80">
        <v>3</v>
      </c>
      <c r="I23" s="81">
        <v>0</v>
      </c>
      <c r="J23" s="80">
        <v>39</v>
      </c>
      <c r="K23" s="81">
        <v>5</v>
      </c>
      <c r="L23" s="80">
        <v>444</v>
      </c>
      <c r="M23" s="81">
        <v>52</v>
      </c>
      <c r="N23" s="80">
        <v>65</v>
      </c>
      <c r="O23" s="81">
        <v>8</v>
      </c>
      <c r="P23" s="80">
        <v>2</v>
      </c>
      <c r="Q23" s="82">
        <v>0</v>
      </c>
      <c r="R23" s="82">
        <v>2</v>
      </c>
    </row>
    <row r="24" spans="1:18" ht="17.25" x14ac:dyDescent="0.3">
      <c r="A24" s="89"/>
      <c r="B24" s="84" t="s">
        <v>26</v>
      </c>
      <c r="C24" s="80">
        <v>356</v>
      </c>
      <c r="D24" s="81">
        <v>51</v>
      </c>
      <c r="E24" s="82">
        <v>144</v>
      </c>
      <c r="F24" s="80">
        <v>55</v>
      </c>
      <c r="G24" s="83">
        <v>8</v>
      </c>
      <c r="H24" s="80">
        <v>28</v>
      </c>
      <c r="I24" s="81">
        <v>4</v>
      </c>
      <c r="J24" s="80">
        <v>273</v>
      </c>
      <c r="K24" s="81">
        <v>39</v>
      </c>
      <c r="L24" s="80">
        <v>3123</v>
      </c>
      <c r="M24" s="81">
        <v>448</v>
      </c>
      <c r="N24" s="80">
        <v>474</v>
      </c>
      <c r="O24" s="81">
        <v>68</v>
      </c>
      <c r="P24" s="80">
        <v>17</v>
      </c>
      <c r="Q24" s="82">
        <v>2</v>
      </c>
      <c r="R24" s="82">
        <v>19</v>
      </c>
    </row>
    <row r="25" spans="1:18" ht="17.25" x14ac:dyDescent="0.3">
      <c r="A25" s="89"/>
      <c r="B25" s="84" t="s">
        <v>27</v>
      </c>
      <c r="C25" s="80">
        <v>1246</v>
      </c>
      <c r="D25" s="81">
        <v>178</v>
      </c>
      <c r="E25" s="82">
        <v>480</v>
      </c>
      <c r="F25" s="80">
        <v>175</v>
      </c>
      <c r="G25" s="83">
        <v>25</v>
      </c>
      <c r="H25" s="80">
        <v>87</v>
      </c>
      <c r="I25" s="81">
        <v>12</v>
      </c>
      <c r="J25" s="80">
        <v>984</v>
      </c>
      <c r="K25" s="81">
        <v>140</v>
      </c>
      <c r="L25" s="80">
        <v>10018</v>
      </c>
      <c r="M25" s="81">
        <v>1429</v>
      </c>
      <c r="N25" s="80">
        <v>1920</v>
      </c>
      <c r="O25" s="81">
        <v>273</v>
      </c>
      <c r="P25" s="80">
        <v>63</v>
      </c>
      <c r="Q25" s="82">
        <v>7</v>
      </c>
      <c r="R25" s="82">
        <v>70</v>
      </c>
    </row>
    <row r="26" spans="1:18" ht="17.25" x14ac:dyDescent="0.3">
      <c r="A26" s="89"/>
      <c r="B26" s="84" t="s">
        <v>28</v>
      </c>
      <c r="C26" s="80">
        <v>31</v>
      </c>
      <c r="D26" s="81">
        <v>4</v>
      </c>
      <c r="E26" s="82">
        <v>16</v>
      </c>
      <c r="F26" s="80">
        <v>5</v>
      </c>
      <c r="G26" s="83">
        <v>1</v>
      </c>
      <c r="H26" s="80">
        <v>3</v>
      </c>
      <c r="I26" s="81">
        <v>0</v>
      </c>
      <c r="J26" s="80">
        <v>23</v>
      </c>
      <c r="K26" s="81">
        <v>3</v>
      </c>
      <c r="L26" s="80">
        <v>256</v>
      </c>
      <c r="M26" s="81">
        <v>30</v>
      </c>
      <c r="N26" s="80">
        <v>38</v>
      </c>
      <c r="O26" s="81">
        <v>5</v>
      </c>
      <c r="P26" s="80">
        <v>1</v>
      </c>
      <c r="Q26" s="82">
        <v>0</v>
      </c>
      <c r="R26" s="82">
        <v>1</v>
      </c>
    </row>
    <row r="27" spans="1:18" ht="17.25" x14ac:dyDescent="0.3">
      <c r="A27" s="89"/>
      <c r="B27" s="84" t="s">
        <v>29</v>
      </c>
      <c r="C27" s="80">
        <v>24</v>
      </c>
      <c r="D27" s="81">
        <v>6</v>
      </c>
      <c r="E27" s="82">
        <v>9</v>
      </c>
      <c r="F27" s="80">
        <v>3</v>
      </c>
      <c r="G27" s="83">
        <v>1</v>
      </c>
      <c r="H27" s="80">
        <v>1</v>
      </c>
      <c r="I27" s="81">
        <v>0</v>
      </c>
      <c r="J27" s="80">
        <v>20</v>
      </c>
      <c r="K27" s="81">
        <v>5</v>
      </c>
      <c r="L27" s="80">
        <v>253</v>
      </c>
      <c r="M27" s="81">
        <v>65</v>
      </c>
      <c r="N27" s="80">
        <v>34</v>
      </c>
      <c r="O27" s="81">
        <v>9</v>
      </c>
      <c r="P27" s="80">
        <v>1</v>
      </c>
      <c r="Q27" s="82">
        <v>0</v>
      </c>
      <c r="R27" s="82">
        <v>1</v>
      </c>
    </row>
    <row r="28" spans="1:18" ht="17.25" x14ac:dyDescent="0.3">
      <c r="A28" s="89"/>
      <c r="B28" s="84" t="s">
        <v>30</v>
      </c>
      <c r="C28" s="80">
        <v>1403</v>
      </c>
      <c r="D28" s="81">
        <v>289</v>
      </c>
      <c r="E28" s="82">
        <v>516</v>
      </c>
      <c r="F28" s="80">
        <v>173</v>
      </c>
      <c r="G28" s="83">
        <v>36</v>
      </c>
      <c r="H28" s="80">
        <v>87</v>
      </c>
      <c r="I28" s="81">
        <v>18</v>
      </c>
      <c r="J28" s="80">
        <v>1143</v>
      </c>
      <c r="K28" s="81">
        <v>235</v>
      </c>
      <c r="L28" s="80">
        <v>13512</v>
      </c>
      <c r="M28" s="81">
        <v>2781</v>
      </c>
      <c r="N28" s="80">
        <v>2418</v>
      </c>
      <c r="O28" s="81">
        <v>506</v>
      </c>
      <c r="P28" s="80">
        <v>83</v>
      </c>
      <c r="Q28" s="82">
        <v>12</v>
      </c>
      <c r="R28" s="82">
        <v>95</v>
      </c>
    </row>
    <row r="29" spans="1:18" ht="17.25" x14ac:dyDescent="0.3">
      <c r="A29" s="89"/>
      <c r="B29" s="84" t="s">
        <v>31</v>
      </c>
      <c r="C29" s="80">
        <v>247</v>
      </c>
      <c r="D29" s="81">
        <v>42</v>
      </c>
      <c r="E29" s="82">
        <v>99</v>
      </c>
      <c r="F29" s="80">
        <v>33</v>
      </c>
      <c r="G29" s="83">
        <v>6</v>
      </c>
      <c r="H29" s="80">
        <v>17</v>
      </c>
      <c r="I29" s="81">
        <v>3</v>
      </c>
      <c r="J29" s="80">
        <v>197</v>
      </c>
      <c r="K29" s="81">
        <v>33</v>
      </c>
      <c r="L29" s="80">
        <v>2481</v>
      </c>
      <c r="M29" s="81">
        <v>421</v>
      </c>
      <c r="N29" s="80">
        <v>337</v>
      </c>
      <c r="O29" s="81">
        <v>57</v>
      </c>
      <c r="P29" s="80">
        <v>14</v>
      </c>
      <c r="Q29" s="82">
        <v>2</v>
      </c>
      <c r="R29" s="82">
        <v>16</v>
      </c>
    </row>
    <row r="30" spans="1:18" ht="17.25" x14ac:dyDescent="0.3">
      <c r="A30" s="89"/>
      <c r="B30" s="84" t="s">
        <v>32</v>
      </c>
      <c r="C30" s="80">
        <v>251</v>
      </c>
      <c r="D30" s="81">
        <v>31</v>
      </c>
      <c r="E30" s="82">
        <v>65</v>
      </c>
      <c r="F30" s="80">
        <v>31</v>
      </c>
      <c r="G30" s="83">
        <v>4</v>
      </c>
      <c r="H30" s="80">
        <v>15</v>
      </c>
      <c r="I30" s="81">
        <v>2</v>
      </c>
      <c r="J30" s="80">
        <v>205</v>
      </c>
      <c r="K30" s="81">
        <v>25</v>
      </c>
      <c r="L30" s="80">
        <v>2259</v>
      </c>
      <c r="M30" s="81">
        <v>283</v>
      </c>
      <c r="N30" s="80">
        <v>288</v>
      </c>
      <c r="O30" s="81">
        <v>40</v>
      </c>
      <c r="P30" s="80">
        <v>12</v>
      </c>
      <c r="Q30" s="82">
        <v>1</v>
      </c>
      <c r="R30" s="82">
        <v>13</v>
      </c>
    </row>
    <row r="31" spans="1:18" ht="17.25" x14ac:dyDescent="0.3">
      <c r="A31" s="89"/>
      <c r="B31" s="84" t="s">
        <v>33</v>
      </c>
      <c r="C31" s="80">
        <v>6968</v>
      </c>
      <c r="D31" s="81">
        <v>1072</v>
      </c>
      <c r="E31" s="82">
        <v>2749</v>
      </c>
      <c r="F31" s="80">
        <v>922</v>
      </c>
      <c r="G31" s="83">
        <v>141</v>
      </c>
      <c r="H31" s="80">
        <v>461</v>
      </c>
      <c r="I31" s="81">
        <v>71</v>
      </c>
      <c r="J31" s="80">
        <v>5585</v>
      </c>
      <c r="K31" s="81">
        <v>860</v>
      </c>
      <c r="L31" s="80">
        <v>74173</v>
      </c>
      <c r="M31" s="81">
        <v>11369</v>
      </c>
      <c r="N31" s="80">
        <v>9584</v>
      </c>
      <c r="O31" s="81">
        <v>1524</v>
      </c>
      <c r="P31" s="80">
        <v>402</v>
      </c>
      <c r="Q31" s="82">
        <v>48</v>
      </c>
      <c r="R31" s="82">
        <v>450</v>
      </c>
    </row>
    <row r="32" spans="1:18" ht="17.25" x14ac:dyDescent="0.3">
      <c r="A32" s="89"/>
      <c r="B32" s="84" t="s">
        <v>34</v>
      </c>
      <c r="C32" s="80">
        <v>502</v>
      </c>
      <c r="D32" s="81">
        <v>59</v>
      </c>
      <c r="E32" s="82">
        <v>185</v>
      </c>
      <c r="F32" s="80">
        <v>63</v>
      </c>
      <c r="G32" s="83">
        <v>7</v>
      </c>
      <c r="H32" s="80">
        <v>32</v>
      </c>
      <c r="I32" s="81">
        <v>4</v>
      </c>
      <c r="J32" s="80">
        <v>407</v>
      </c>
      <c r="K32" s="81">
        <v>47</v>
      </c>
      <c r="L32" s="80">
        <v>5682</v>
      </c>
      <c r="M32" s="81">
        <v>660</v>
      </c>
      <c r="N32" s="80">
        <v>779</v>
      </c>
      <c r="O32" s="81">
        <v>90</v>
      </c>
      <c r="P32" s="80">
        <v>33</v>
      </c>
      <c r="Q32" s="82">
        <v>3</v>
      </c>
      <c r="R32" s="82">
        <v>36</v>
      </c>
    </row>
    <row r="33" spans="1:18" ht="17.25" x14ac:dyDescent="0.3">
      <c r="A33" s="89"/>
      <c r="B33" s="84" t="s">
        <v>35</v>
      </c>
      <c r="C33" s="80">
        <v>45</v>
      </c>
      <c r="D33" s="81">
        <v>5</v>
      </c>
      <c r="E33" s="82">
        <v>20</v>
      </c>
      <c r="F33" s="80">
        <v>7</v>
      </c>
      <c r="G33" s="83">
        <v>1</v>
      </c>
      <c r="H33" s="80">
        <v>4</v>
      </c>
      <c r="I33" s="81">
        <v>0</v>
      </c>
      <c r="J33" s="80">
        <v>35</v>
      </c>
      <c r="K33" s="81">
        <v>4</v>
      </c>
      <c r="L33" s="80">
        <v>428</v>
      </c>
      <c r="M33" s="81">
        <v>47</v>
      </c>
      <c r="N33" s="80">
        <v>72</v>
      </c>
      <c r="O33" s="81">
        <v>9</v>
      </c>
      <c r="P33" s="80">
        <v>2</v>
      </c>
      <c r="Q33" s="82">
        <v>0</v>
      </c>
      <c r="R33" s="82">
        <v>2</v>
      </c>
    </row>
    <row r="34" spans="1:18" ht="17.25" x14ac:dyDescent="0.3">
      <c r="A34" s="89"/>
      <c r="B34" s="84" t="s">
        <v>36</v>
      </c>
      <c r="C34" s="80">
        <v>6884</v>
      </c>
      <c r="D34" s="81">
        <v>976</v>
      </c>
      <c r="E34" s="82">
        <v>2349</v>
      </c>
      <c r="F34" s="80">
        <v>801</v>
      </c>
      <c r="G34" s="83">
        <v>114</v>
      </c>
      <c r="H34" s="80">
        <v>401</v>
      </c>
      <c r="I34" s="81">
        <v>57</v>
      </c>
      <c r="J34" s="80">
        <v>5683</v>
      </c>
      <c r="K34" s="81">
        <v>806</v>
      </c>
      <c r="L34" s="80">
        <v>71995</v>
      </c>
      <c r="M34" s="81">
        <v>10179</v>
      </c>
      <c r="N34" s="80">
        <v>10235</v>
      </c>
      <c r="O34" s="81">
        <v>1475</v>
      </c>
      <c r="P34" s="80">
        <v>423</v>
      </c>
      <c r="Q34" s="82">
        <v>45</v>
      </c>
      <c r="R34" s="82">
        <v>468</v>
      </c>
    </row>
    <row r="35" spans="1:18" ht="17.25" x14ac:dyDescent="0.3">
      <c r="A35" s="89"/>
      <c r="B35" s="84" t="s">
        <v>37</v>
      </c>
      <c r="C35" s="80">
        <v>4842</v>
      </c>
      <c r="D35" s="81">
        <v>438</v>
      </c>
      <c r="E35" s="82">
        <v>1743</v>
      </c>
      <c r="F35" s="80">
        <v>679</v>
      </c>
      <c r="G35" s="83">
        <v>61</v>
      </c>
      <c r="H35" s="80">
        <v>339</v>
      </c>
      <c r="I35" s="81">
        <v>31</v>
      </c>
      <c r="J35" s="80">
        <v>3824</v>
      </c>
      <c r="K35" s="81">
        <v>346</v>
      </c>
      <c r="L35" s="80">
        <v>46317</v>
      </c>
      <c r="M35" s="81">
        <v>4176</v>
      </c>
      <c r="N35" s="80">
        <v>6328</v>
      </c>
      <c r="O35" s="81">
        <v>589</v>
      </c>
      <c r="P35" s="80">
        <v>261</v>
      </c>
      <c r="Q35" s="82">
        <v>19</v>
      </c>
      <c r="R35" s="82">
        <v>280</v>
      </c>
    </row>
    <row r="36" spans="1:18" ht="17.25" x14ac:dyDescent="0.3">
      <c r="A36" s="89"/>
      <c r="B36" s="84" t="s">
        <v>38</v>
      </c>
      <c r="C36" s="80">
        <v>138</v>
      </c>
      <c r="D36" s="81">
        <v>21</v>
      </c>
      <c r="E36" s="82">
        <v>52</v>
      </c>
      <c r="F36" s="80">
        <v>18</v>
      </c>
      <c r="G36" s="83">
        <v>3</v>
      </c>
      <c r="H36" s="80">
        <v>9</v>
      </c>
      <c r="I36" s="81">
        <v>1</v>
      </c>
      <c r="J36" s="80">
        <v>112</v>
      </c>
      <c r="K36" s="81">
        <v>17</v>
      </c>
      <c r="L36" s="80">
        <v>1461</v>
      </c>
      <c r="M36" s="81">
        <v>226</v>
      </c>
      <c r="N36" s="80">
        <v>238</v>
      </c>
      <c r="O36" s="81">
        <v>37</v>
      </c>
      <c r="P36" s="80">
        <v>9</v>
      </c>
      <c r="Q36" s="82">
        <v>1</v>
      </c>
      <c r="R36" s="82">
        <v>10</v>
      </c>
    </row>
    <row r="37" spans="1:18" ht="17.25" x14ac:dyDescent="0.3">
      <c r="A37" s="89"/>
      <c r="B37" s="84" t="s">
        <v>39</v>
      </c>
      <c r="C37" s="80">
        <v>7252</v>
      </c>
      <c r="D37" s="81">
        <v>1098</v>
      </c>
      <c r="E37" s="82">
        <v>2714</v>
      </c>
      <c r="F37" s="80">
        <v>890</v>
      </c>
      <c r="G37" s="83">
        <v>135</v>
      </c>
      <c r="H37" s="80">
        <v>445</v>
      </c>
      <c r="I37" s="81">
        <v>67</v>
      </c>
      <c r="J37" s="80">
        <v>5917</v>
      </c>
      <c r="K37" s="81">
        <v>896</v>
      </c>
      <c r="L37" s="80">
        <v>68321</v>
      </c>
      <c r="M37" s="81">
        <v>10317</v>
      </c>
      <c r="N37" s="80">
        <v>9538</v>
      </c>
      <c r="O37" s="81">
        <v>1477</v>
      </c>
      <c r="P37" s="80">
        <v>401</v>
      </c>
      <c r="Q37" s="82">
        <v>46</v>
      </c>
      <c r="R37" s="82">
        <v>447</v>
      </c>
    </row>
    <row r="38" spans="1:18" ht="17.25" x14ac:dyDescent="0.3">
      <c r="A38" s="89"/>
      <c r="B38" s="84" t="s">
        <v>40</v>
      </c>
      <c r="C38" s="80">
        <v>7092</v>
      </c>
      <c r="D38" s="81">
        <v>1045</v>
      </c>
      <c r="E38" s="82">
        <v>2522</v>
      </c>
      <c r="F38" s="80">
        <v>881</v>
      </c>
      <c r="G38" s="83">
        <v>129</v>
      </c>
      <c r="H38" s="80">
        <v>440</v>
      </c>
      <c r="I38" s="81">
        <v>65</v>
      </c>
      <c r="J38" s="80">
        <v>5770</v>
      </c>
      <c r="K38" s="81">
        <v>851</v>
      </c>
      <c r="L38" s="80">
        <v>78052</v>
      </c>
      <c r="M38" s="81">
        <v>11456</v>
      </c>
      <c r="N38" s="80">
        <v>10416</v>
      </c>
      <c r="O38" s="81">
        <v>1575</v>
      </c>
      <c r="P38" s="80">
        <v>423</v>
      </c>
      <c r="Q38" s="82">
        <v>52</v>
      </c>
      <c r="R38" s="82">
        <v>475</v>
      </c>
    </row>
    <row r="39" spans="1:18" ht="17.25" x14ac:dyDescent="0.3">
      <c r="A39" s="89"/>
      <c r="B39" s="84" t="s">
        <v>41</v>
      </c>
      <c r="C39" s="80">
        <v>1523</v>
      </c>
      <c r="D39" s="81">
        <v>140</v>
      </c>
      <c r="E39" s="82">
        <v>378</v>
      </c>
      <c r="F39" s="80">
        <v>214</v>
      </c>
      <c r="G39" s="83">
        <v>20</v>
      </c>
      <c r="H39" s="80">
        <v>107</v>
      </c>
      <c r="I39" s="81">
        <v>10</v>
      </c>
      <c r="J39" s="80">
        <v>1203</v>
      </c>
      <c r="K39" s="81">
        <v>111</v>
      </c>
      <c r="L39" s="80">
        <v>18857</v>
      </c>
      <c r="M39" s="81">
        <v>1730</v>
      </c>
      <c r="N39" s="80">
        <v>2535</v>
      </c>
      <c r="O39" s="81">
        <v>232</v>
      </c>
      <c r="P39" s="80">
        <v>88</v>
      </c>
      <c r="Q39" s="82">
        <v>7</v>
      </c>
      <c r="R39" s="82">
        <v>95</v>
      </c>
    </row>
    <row r="40" spans="1:18" ht="17.25" x14ac:dyDescent="0.3">
      <c r="A40" s="89"/>
      <c r="B40" s="84" t="s">
        <v>42</v>
      </c>
      <c r="C40" s="80">
        <v>2182</v>
      </c>
      <c r="D40" s="81">
        <v>333</v>
      </c>
      <c r="E40" s="82">
        <v>775</v>
      </c>
      <c r="F40" s="80">
        <v>293</v>
      </c>
      <c r="G40" s="83">
        <v>45</v>
      </c>
      <c r="H40" s="80">
        <v>147</v>
      </c>
      <c r="I40" s="81">
        <v>22</v>
      </c>
      <c r="J40" s="80">
        <v>1743</v>
      </c>
      <c r="K40" s="81">
        <v>266</v>
      </c>
      <c r="L40" s="80">
        <v>21508</v>
      </c>
      <c r="M40" s="81">
        <v>3271</v>
      </c>
      <c r="N40" s="80">
        <v>3287</v>
      </c>
      <c r="O40" s="81">
        <v>519</v>
      </c>
      <c r="P40" s="80">
        <v>130</v>
      </c>
      <c r="Q40" s="82">
        <v>14</v>
      </c>
      <c r="R40" s="82">
        <v>144</v>
      </c>
    </row>
    <row r="41" spans="1:18" ht="17.25" x14ac:dyDescent="0.3">
      <c r="A41" s="89"/>
      <c r="B41" s="84" t="s">
        <v>43</v>
      </c>
      <c r="C41" s="80">
        <v>492</v>
      </c>
      <c r="D41" s="81">
        <v>90</v>
      </c>
      <c r="E41" s="82">
        <v>205</v>
      </c>
      <c r="F41" s="80">
        <v>72</v>
      </c>
      <c r="G41" s="83">
        <v>13</v>
      </c>
      <c r="H41" s="80">
        <v>36</v>
      </c>
      <c r="I41" s="81">
        <v>7</v>
      </c>
      <c r="J41" s="80">
        <v>384</v>
      </c>
      <c r="K41" s="81">
        <v>70</v>
      </c>
      <c r="L41" s="80">
        <v>4997</v>
      </c>
      <c r="M41" s="81">
        <v>915</v>
      </c>
      <c r="N41" s="80">
        <v>682</v>
      </c>
      <c r="O41" s="81">
        <v>125</v>
      </c>
      <c r="P41" s="80">
        <v>30</v>
      </c>
      <c r="Q41" s="82">
        <v>4</v>
      </c>
      <c r="R41" s="82">
        <v>34</v>
      </c>
    </row>
    <row r="42" spans="1:18" ht="17.25" x14ac:dyDescent="0.3">
      <c r="A42" s="89"/>
      <c r="B42" s="84" t="s">
        <v>44</v>
      </c>
      <c r="C42" s="80">
        <v>1024</v>
      </c>
      <c r="D42" s="81">
        <v>124</v>
      </c>
      <c r="E42" s="82">
        <v>366</v>
      </c>
      <c r="F42" s="80">
        <v>131</v>
      </c>
      <c r="G42" s="83">
        <v>16</v>
      </c>
      <c r="H42" s="80">
        <v>66</v>
      </c>
      <c r="I42" s="81">
        <v>8</v>
      </c>
      <c r="J42" s="80">
        <v>827</v>
      </c>
      <c r="K42" s="81">
        <v>100</v>
      </c>
      <c r="L42" s="80">
        <v>12606</v>
      </c>
      <c r="M42" s="81">
        <v>1525</v>
      </c>
      <c r="N42" s="80">
        <v>1565</v>
      </c>
      <c r="O42" s="81">
        <v>202</v>
      </c>
      <c r="P42" s="80">
        <v>65</v>
      </c>
      <c r="Q42" s="82">
        <v>7</v>
      </c>
      <c r="R42" s="82">
        <v>72</v>
      </c>
    </row>
    <row r="43" spans="1:18" ht="17.25" x14ac:dyDescent="0.3">
      <c r="A43" s="89"/>
      <c r="B43" s="84" t="s">
        <v>45</v>
      </c>
      <c r="C43" s="80">
        <v>1208</v>
      </c>
      <c r="D43" s="81">
        <v>214</v>
      </c>
      <c r="E43" s="82">
        <v>513</v>
      </c>
      <c r="F43" s="80">
        <v>180</v>
      </c>
      <c r="G43" s="83">
        <v>32</v>
      </c>
      <c r="H43" s="80">
        <v>90</v>
      </c>
      <c r="I43" s="81">
        <v>16</v>
      </c>
      <c r="J43" s="80">
        <v>938</v>
      </c>
      <c r="K43" s="81">
        <v>166</v>
      </c>
      <c r="L43" s="80">
        <v>12373</v>
      </c>
      <c r="M43" s="81">
        <v>2186</v>
      </c>
      <c r="N43" s="80">
        <v>1773</v>
      </c>
      <c r="O43" s="81">
        <v>313</v>
      </c>
      <c r="P43" s="80">
        <v>76</v>
      </c>
      <c r="Q43" s="82">
        <v>10</v>
      </c>
      <c r="R43" s="82">
        <v>86</v>
      </c>
    </row>
    <row r="44" spans="1:18" ht="17.25" x14ac:dyDescent="0.3">
      <c r="A44" s="89"/>
      <c r="B44" s="84" t="s">
        <v>46</v>
      </c>
      <c r="C44" s="80">
        <v>2585</v>
      </c>
      <c r="D44" s="81">
        <v>276</v>
      </c>
      <c r="E44" s="82">
        <v>749</v>
      </c>
      <c r="F44" s="80">
        <v>313</v>
      </c>
      <c r="G44" s="83">
        <v>33</v>
      </c>
      <c r="H44" s="80">
        <v>157</v>
      </c>
      <c r="I44" s="81">
        <v>17</v>
      </c>
      <c r="J44" s="80">
        <v>2115</v>
      </c>
      <c r="K44" s="81">
        <v>226</v>
      </c>
      <c r="L44" s="80">
        <v>32869</v>
      </c>
      <c r="M44" s="81">
        <v>3501</v>
      </c>
      <c r="N44" s="80">
        <v>4309</v>
      </c>
      <c r="O44" s="81">
        <v>479</v>
      </c>
      <c r="P44" s="80">
        <v>176</v>
      </c>
      <c r="Q44" s="82">
        <v>15</v>
      </c>
      <c r="R44" s="82">
        <v>191</v>
      </c>
    </row>
    <row r="45" spans="1:18" ht="17.25" x14ac:dyDescent="0.3">
      <c r="A45" s="89"/>
      <c r="B45" s="84" t="s">
        <v>47</v>
      </c>
      <c r="C45" s="80">
        <v>637</v>
      </c>
      <c r="D45" s="81">
        <v>84</v>
      </c>
      <c r="E45" s="82">
        <v>278</v>
      </c>
      <c r="F45" s="80">
        <v>97</v>
      </c>
      <c r="G45" s="83">
        <v>13</v>
      </c>
      <c r="H45" s="80">
        <v>48</v>
      </c>
      <c r="I45" s="81">
        <v>6</v>
      </c>
      <c r="J45" s="80">
        <v>492</v>
      </c>
      <c r="K45" s="81">
        <v>65</v>
      </c>
      <c r="L45" s="80">
        <v>6285</v>
      </c>
      <c r="M45" s="81">
        <v>830</v>
      </c>
      <c r="N45" s="80">
        <v>1011</v>
      </c>
      <c r="O45" s="81">
        <v>133</v>
      </c>
      <c r="P45" s="80">
        <v>35</v>
      </c>
      <c r="Q45" s="82">
        <v>4</v>
      </c>
      <c r="R45" s="82">
        <v>39</v>
      </c>
    </row>
    <row r="46" spans="1:18" ht="17.25" x14ac:dyDescent="0.3">
      <c r="A46" s="89"/>
      <c r="B46" s="84" t="s">
        <v>48</v>
      </c>
      <c r="C46" s="80">
        <v>585</v>
      </c>
      <c r="D46" s="81">
        <v>77</v>
      </c>
      <c r="E46" s="82">
        <v>315</v>
      </c>
      <c r="F46" s="80">
        <v>103</v>
      </c>
      <c r="G46" s="83">
        <v>14</v>
      </c>
      <c r="H46" s="80">
        <v>52</v>
      </c>
      <c r="I46" s="81">
        <v>7</v>
      </c>
      <c r="J46" s="80">
        <v>430</v>
      </c>
      <c r="K46" s="81">
        <v>56</v>
      </c>
      <c r="L46" s="80">
        <v>4887</v>
      </c>
      <c r="M46" s="81">
        <v>647</v>
      </c>
      <c r="N46" s="80">
        <v>676</v>
      </c>
      <c r="O46" s="81">
        <v>97</v>
      </c>
      <c r="P46" s="80">
        <v>28</v>
      </c>
      <c r="Q46" s="82">
        <v>3</v>
      </c>
      <c r="R46" s="82">
        <v>31</v>
      </c>
    </row>
    <row r="47" spans="1:18" ht="17.25" x14ac:dyDescent="0.3">
      <c r="A47" s="89"/>
      <c r="B47" s="84" t="s">
        <v>49</v>
      </c>
      <c r="C47" s="80">
        <v>5</v>
      </c>
      <c r="D47" s="81">
        <v>1</v>
      </c>
      <c r="E47" s="82">
        <v>2</v>
      </c>
      <c r="F47" s="80">
        <v>1</v>
      </c>
      <c r="G47" s="83">
        <v>0</v>
      </c>
      <c r="H47" s="80">
        <v>0</v>
      </c>
      <c r="I47" s="81">
        <v>0</v>
      </c>
      <c r="J47" s="80">
        <v>4</v>
      </c>
      <c r="K47" s="81">
        <v>1</v>
      </c>
      <c r="L47" s="80">
        <v>53</v>
      </c>
      <c r="M47" s="81">
        <v>9</v>
      </c>
      <c r="N47" s="80">
        <v>6</v>
      </c>
      <c r="O47" s="81">
        <v>1</v>
      </c>
      <c r="P47" s="80">
        <v>0</v>
      </c>
      <c r="Q47" s="82">
        <v>0</v>
      </c>
      <c r="R47" s="82">
        <v>0</v>
      </c>
    </row>
    <row r="48" spans="1:18" ht="17.25" x14ac:dyDescent="0.3">
      <c r="A48" s="89"/>
      <c r="B48" s="84" t="s">
        <v>50</v>
      </c>
      <c r="C48" s="80">
        <v>169</v>
      </c>
      <c r="D48" s="81">
        <v>21</v>
      </c>
      <c r="E48" s="82">
        <v>89</v>
      </c>
      <c r="F48" s="80">
        <v>29</v>
      </c>
      <c r="G48" s="83">
        <v>4</v>
      </c>
      <c r="H48" s="80">
        <v>15</v>
      </c>
      <c r="I48" s="81">
        <v>2</v>
      </c>
      <c r="J48" s="80">
        <v>126</v>
      </c>
      <c r="K48" s="81">
        <v>15</v>
      </c>
      <c r="L48" s="80">
        <v>1364</v>
      </c>
      <c r="M48" s="81">
        <v>168</v>
      </c>
      <c r="N48" s="80">
        <v>227</v>
      </c>
      <c r="O48" s="81">
        <v>28</v>
      </c>
      <c r="P48" s="80">
        <v>8</v>
      </c>
      <c r="Q48" s="82">
        <v>1</v>
      </c>
      <c r="R48" s="82">
        <v>9</v>
      </c>
    </row>
    <row r="49" spans="1:18" ht="17.25" x14ac:dyDescent="0.3">
      <c r="A49" s="89"/>
      <c r="B49" s="84" t="s">
        <v>51</v>
      </c>
      <c r="C49" s="80">
        <v>1054</v>
      </c>
      <c r="D49" s="81">
        <v>115</v>
      </c>
      <c r="E49" s="82">
        <v>372</v>
      </c>
      <c r="F49" s="80">
        <v>129</v>
      </c>
      <c r="G49" s="83">
        <v>14</v>
      </c>
      <c r="H49" s="80">
        <v>64</v>
      </c>
      <c r="I49" s="81">
        <v>7</v>
      </c>
      <c r="J49" s="80">
        <v>860</v>
      </c>
      <c r="K49" s="81">
        <v>94</v>
      </c>
      <c r="L49" s="80">
        <v>10803</v>
      </c>
      <c r="M49" s="81">
        <v>1180</v>
      </c>
      <c r="N49" s="80">
        <v>1565</v>
      </c>
      <c r="O49" s="81">
        <v>171</v>
      </c>
      <c r="P49" s="80">
        <v>60</v>
      </c>
      <c r="Q49" s="82">
        <v>5</v>
      </c>
      <c r="R49" s="82">
        <v>65</v>
      </c>
    </row>
    <row r="50" spans="1:18" ht="17.25" x14ac:dyDescent="0.3">
      <c r="A50" s="89"/>
      <c r="B50" s="84" t="s">
        <v>52</v>
      </c>
      <c r="C50" s="80">
        <v>973</v>
      </c>
      <c r="D50" s="81">
        <v>128</v>
      </c>
      <c r="E50" s="82">
        <v>383</v>
      </c>
      <c r="F50" s="80">
        <v>137</v>
      </c>
      <c r="G50" s="83">
        <v>18</v>
      </c>
      <c r="H50" s="80">
        <v>68</v>
      </c>
      <c r="I50" s="81">
        <v>9</v>
      </c>
      <c r="J50" s="80">
        <v>768</v>
      </c>
      <c r="K50" s="81">
        <v>101</v>
      </c>
      <c r="L50" s="80">
        <v>10478</v>
      </c>
      <c r="M50" s="81">
        <v>1380</v>
      </c>
      <c r="N50" s="80">
        <v>1445</v>
      </c>
      <c r="O50" s="81">
        <v>190</v>
      </c>
      <c r="P50" s="80">
        <v>58</v>
      </c>
      <c r="Q50" s="82">
        <v>6</v>
      </c>
      <c r="R50" s="82">
        <v>64</v>
      </c>
    </row>
    <row r="51" spans="1:18" ht="17.25" x14ac:dyDescent="0.3">
      <c r="A51" s="89"/>
      <c r="B51" s="84" t="s">
        <v>53</v>
      </c>
      <c r="C51" s="80">
        <v>2001</v>
      </c>
      <c r="D51" s="81">
        <v>229</v>
      </c>
      <c r="E51" s="82">
        <v>846</v>
      </c>
      <c r="F51" s="80">
        <v>314</v>
      </c>
      <c r="G51" s="83">
        <v>36</v>
      </c>
      <c r="H51" s="80">
        <v>157</v>
      </c>
      <c r="I51" s="81">
        <v>18</v>
      </c>
      <c r="J51" s="80">
        <v>1530</v>
      </c>
      <c r="K51" s="81">
        <v>175</v>
      </c>
      <c r="L51" s="80">
        <v>17957</v>
      </c>
      <c r="M51" s="81">
        <v>2050</v>
      </c>
      <c r="N51" s="80">
        <v>2828</v>
      </c>
      <c r="O51" s="81">
        <v>331</v>
      </c>
      <c r="P51" s="80">
        <v>106</v>
      </c>
      <c r="Q51" s="82">
        <v>9</v>
      </c>
      <c r="R51" s="82">
        <v>115</v>
      </c>
    </row>
    <row r="52" spans="1:18" ht="17.25" x14ac:dyDescent="0.3">
      <c r="A52" s="89"/>
      <c r="B52" s="84" t="s">
        <v>54</v>
      </c>
      <c r="C52" s="80">
        <v>385</v>
      </c>
      <c r="D52" s="81">
        <v>58</v>
      </c>
      <c r="E52" s="82">
        <v>195</v>
      </c>
      <c r="F52" s="80">
        <v>66</v>
      </c>
      <c r="G52" s="83">
        <v>10</v>
      </c>
      <c r="H52" s="80">
        <v>33</v>
      </c>
      <c r="I52" s="81">
        <v>5</v>
      </c>
      <c r="J52" s="80">
        <v>286</v>
      </c>
      <c r="K52" s="81">
        <v>42</v>
      </c>
      <c r="L52" s="80">
        <v>3087</v>
      </c>
      <c r="M52" s="81">
        <v>465</v>
      </c>
      <c r="N52" s="80">
        <v>534</v>
      </c>
      <c r="O52" s="81">
        <v>83</v>
      </c>
      <c r="P52" s="80">
        <v>18</v>
      </c>
      <c r="Q52" s="82">
        <v>2</v>
      </c>
      <c r="R52" s="82">
        <v>20</v>
      </c>
    </row>
    <row r="53" spans="1:18" ht="17.25" x14ac:dyDescent="0.3">
      <c r="A53" s="89"/>
      <c r="B53" s="84" t="s">
        <v>55</v>
      </c>
      <c r="C53" s="80">
        <v>265</v>
      </c>
      <c r="D53" s="81">
        <v>32</v>
      </c>
      <c r="E53" s="82">
        <v>131</v>
      </c>
      <c r="F53" s="80">
        <v>47</v>
      </c>
      <c r="G53" s="83">
        <v>6</v>
      </c>
      <c r="H53" s="80">
        <v>24</v>
      </c>
      <c r="I53" s="81">
        <v>3</v>
      </c>
      <c r="J53" s="80">
        <v>194</v>
      </c>
      <c r="K53" s="81">
        <v>23</v>
      </c>
      <c r="L53" s="80">
        <v>2108</v>
      </c>
      <c r="M53" s="81">
        <v>249</v>
      </c>
      <c r="N53" s="80">
        <v>331</v>
      </c>
      <c r="O53" s="81">
        <v>39</v>
      </c>
      <c r="P53" s="80">
        <v>12</v>
      </c>
      <c r="Q53" s="82">
        <v>1</v>
      </c>
      <c r="R53" s="82">
        <v>13</v>
      </c>
    </row>
    <row r="54" spans="1:18" ht="17.25" x14ac:dyDescent="0.3">
      <c r="A54" s="89"/>
      <c r="B54" s="84" t="s">
        <v>56</v>
      </c>
      <c r="C54" s="80">
        <v>49</v>
      </c>
      <c r="D54" s="81">
        <v>5</v>
      </c>
      <c r="E54" s="82">
        <v>19</v>
      </c>
      <c r="F54" s="80">
        <v>7</v>
      </c>
      <c r="G54" s="83">
        <v>1</v>
      </c>
      <c r="H54" s="80">
        <v>3</v>
      </c>
      <c r="I54" s="81">
        <v>0</v>
      </c>
      <c r="J54" s="80">
        <v>39</v>
      </c>
      <c r="K54" s="81">
        <v>4</v>
      </c>
      <c r="L54" s="80">
        <v>438</v>
      </c>
      <c r="M54" s="81">
        <v>46</v>
      </c>
      <c r="N54" s="80">
        <v>67</v>
      </c>
      <c r="O54" s="81">
        <v>7</v>
      </c>
      <c r="P54" s="80">
        <v>2</v>
      </c>
      <c r="Q54" s="82">
        <v>0</v>
      </c>
      <c r="R54" s="82">
        <v>2</v>
      </c>
    </row>
    <row r="55" spans="1:18" ht="17.25" x14ac:dyDescent="0.3">
      <c r="A55" s="89"/>
      <c r="B55" s="84" t="s">
        <v>57</v>
      </c>
      <c r="C55" s="80">
        <v>2572</v>
      </c>
      <c r="D55" s="81">
        <v>339</v>
      </c>
      <c r="E55" s="82">
        <v>1116</v>
      </c>
      <c r="F55" s="80">
        <v>377</v>
      </c>
      <c r="G55" s="83">
        <v>50</v>
      </c>
      <c r="H55" s="80">
        <v>189</v>
      </c>
      <c r="I55" s="81">
        <v>25</v>
      </c>
      <c r="J55" s="80">
        <v>2006</v>
      </c>
      <c r="K55" s="81">
        <v>265</v>
      </c>
      <c r="L55" s="80">
        <v>20787</v>
      </c>
      <c r="M55" s="81">
        <v>2745</v>
      </c>
      <c r="N55" s="80">
        <v>3973</v>
      </c>
      <c r="O55" s="81">
        <v>523</v>
      </c>
      <c r="P55" s="80">
        <v>125</v>
      </c>
      <c r="Q55" s="82">
        <v>12</v>
      </c>
      <c r="R55" s="82">
        <v>137</v>
      </c>
    </row>
    <row r="56" spans="1:18" ht="17.25" x14ac:dyDescent="0.3">
      <c r="A56" s="89"/>
      <c r="B56" s="84" t="s">
        <v>58</v>
      </c>
      <c r="C56" s="80">
        <v>131</v>
      </c>
      <c r="D56" s="81">
        <v>14</v>
      </c>
      <c r="E56" s="82">
        <v>54</v>
      </c>
      <c r="F56" s="80">
        <v>20</v>
      </c>
      <c r="G56" s="83">
        <v>2</v>
      </c>
      <c r="H56" s="80">
        <v>10</v>
      </c>
      <c r="I56" s="81">
        <v>1</v>
      </c>
      <c r="J56" s="80">
        <v>100</v>
      </c>
      <c r="K56" s="81">
        <v>11</v>
      </c>
      <c r="L56" s="80">
        <v>1118</v>
      </c>
      <c r="M56" s="81">
        <v>123</v>
      </c>
      <c r="N56" s="80">
        <v>148</v>
      </c>
      <c r="O56" s="81">
        <v>18</v>
      </c>
      <c r="P56" s="80">
        <v>6</v>
      </c>
      <c r="Q56" s="82">
        <v>1</v>
      </c>
      <c r="R56" s="82">
        <v>7</v>
      </c>
    </row>
    <row r="57" spans="1:18" ht="17.25" x14ac:dyDescent="0.3">
      <c r="A57" s="89"/>
      <c r="B57" s="84" t="s">
        <v>59</v>
      </c>
      <c r="C57" s="80">
        <v>1832</v>
      </c>
      <c r="D57" s="81">
        <v>356</v>
      </c>
      <c r="E57" s="82">
        <v>829</v>
      </c>
      <c r="F57" s="80">
        <v>253</v>
      </c>
      <c r="G57" s="83">
        <v>49</v>
      </c>
      <c r="H57" s="80">
        <v>127</v>
      </c>
      <c r="I57" s="81">
        <v>25</v>
      </c>
      <c r="J57" s="80">
        <v>1452</v>
      </c>
      <c r="K57" s="81">
        <v>282</v>
      </c>
      <c r="L57" s="80">
        <v>19013</v>
      </c>
      <c r="M57" s="81">
        <v>3680</v>
      </c>
      <c r="N57" s="80">
        <v>2663</v>
      </c>
      <c r="O57" s="81">
        <v>515</v>
      </c>
      <c r="P57" s="80">
        <v>110</v>
      </c>
      <c r="Q57" s="82">
        <v>16</v>
      </c>
      <c r="R57" s="82">
        <v>126</v>
      </c>
    </row>
    <row r="58" spans="1:18" ht="17.25" x14ac:dyDescent="0.3">
      <c r="A58" s="89"/>
      <c r="B58" s="84" t="s">
        <v>60</v>
      </c>
      <c r="C58" s="80">
        <v>452</v>
      </c>
      <c r="D58" s="81">
        <v>73</v>
      </c>
      <c r="E58" s="82">
        <v>137</v>
      </c>
      <c r="F58" s="80">
        <v>53</v>
      </c>
      <c r="G58" s="83">
        <v>9</v>
      </c>
      <c r="H58" s="80">
        <v>26</v>
      </c>
      <c r="I58" s="81">
        <v>4</v>
      </c>
      <c r="J58" s="80">
        <v>373</v>
      </c>
      <c r="K58" s="81">
        <v>60</v>
      </c>
      <c r="L58" s="80">
        <v>4438</v>
      </c>
      <c r="M58" s="81">
        <v>717</v>
      </c>
      <c r="N58" s="80">
        <v>659</v>
      </c>
      <c r="O58" s="81">
        <v>106</v>
      </c>
      <c r="P58" s="80">
        <v>27</v>
      </c>
      <c r="Q58" s="82">
        <v>3</v>
      </c>
      <c r="R58" s="82">
        <v>30</v>
      </c>
    </row>
    <row r="59" spans="1:18" ht="18" thickBot="1" x14ac:dyDescent="0.35">
      <c r="A59" s="89"/>
      <c r="B59" s="85" t="s">
        <v>61</v>
      </c>
      <c r="C59" s="86">
        <v>323</v>
      </c>
      <c r="D59" s="87">
        <v>38</v>
      </c>
      <c r="E59" s="88">
        <v>150</v>
      </c>
      <c r="F59" s="86">
        <v>55</v>
      </c>
      <c r="G59" s="87">
        <v>7</v>
      </c>
      <c r="H59" s="86">
        <v>28</v>
      </c>
      <c r="I59" s="87">
        <v>3</v>
      </c>
      <c r="J59" s="86">
        <v>240</v>
      </c>
      <c r="K59" s="87">
        <v>28</v>
      </c>
      <c r="L59" s="86">
        <v>2588</v>
      </c>
      <c r="M59" s="87">
        <v>310</v>
      </c>
      <c r="N59" s="86">
        <v>416</v>
      </c>
      <c r="O59" s="87">
        <v>50</v>
      </c>
      <c r="P59" s="86">
        <v>15</v>
      </c>
      <c r="Q59" s="88">
        <v>1</v>
      </c>
      <c r="R59" s="88">
        <v>16</v>
      </c>
    </row>
  </sheetData>
  <sheetProtection sheet="1" objects="1" scenarios="1" selectLockedCells="1"/>
  <protectedRanges>
    <protectedRange algorithmName="SHA-512" hashValue="29b5pc7puWRWX5yLCnqo5Ox2m5g7KxdXjM7A6eP2+NGnkyy4Axr6LWoiogR/Hs1Z/VXS/+I+RjXXhTOdF7mBow==" saltValue="MB6gOeNIRafNGUuaCysDmA==" spinCount="100000" sqref="B1:XFD1048576" name="Range1"/>
  </protectedRange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3EC4-F584-4DB7-B83A-CF926A093A25}">
  <dimension ref="A1:G43"/>
  <sheetViews>
    <sheetView workbookViewId="0">
      <selection activeCell="C22" sqref="C22"/>
    </sheetView>
  </sheetViews>
  <sheetFormatPr defaultRowHeight="15" x14ac:dyDescent="0.25"/>
  <cols>
    <col min="2" max="2" width="15" customWidth="1"/>
    <col min="3" max="3" width="21.28515625" customWidth="1"/>
    <col min="4" max="4" width="18.7109375" customWidth="1"/>
    <col min="5" max="5" width="19.5703125" customWidth="1"/>
    <col min="6" max="6" width="11.7109375" customWidth="1"/>
  </cols>
  <sheetData>
    <row r="1" spans="1:7" x14ac:dyDescent="0.25">
      <c r="A1" s="34" t="s">
        <v>62</v>
      </c>
      <c r="B1" s="34"/>
      <c r="C1" s="34"/>
      <c r="D1" s="34"/>
      <c r="E1" s="34"/>
      <c r="F1" s="34"/>
      <c r="G1" s="34"/>
    </row>
    <row r="2" spans="1:7" x14ac:dyDescent="0.25">
      <c r="A2" s="34"/>
      <c r="B2" s="34"/>
      <c r="C2" s="34"/>
      <c r="D2" s="34"/>
      <c r="E2" s="34"/>
      <c r="F2" s="34"/>
      <c r="G2" s="34"/>
    </row>
    <row r="3" spans="1:7" x14ac:dyDescent="0.25">
      <c r="A3" s="5"/>
      <c r="G3" s="4"/>
    </row>
    <row r="4" spans="1:7" x14ac:dyDescent="0.25">
      <c r="A4" s="5"/>
      <c r="B4" s="35" t="s">
        <v>63</v>
      </c>
      <c r="C4" s="36"/>
      <c r="D4" s="36"/>
      <c r="E4" s="36"/>
      <c r="F4" s="37"/>
      <c r="G4" s="4"/>
    </row>
    <row r="5" spans="1:7" x14ac:dyDescent="0.25">
      <c r="A5" s="5"/>
      <c r="B5" s="38"/>
      <c r="C5" s="39"/>
      <c r="D5" s="39"/>
      <c r="E5" s="39"/>
      <c r="F5" s="40"/>
      <c r="G5" s="4"/>
    </row>
    <row r="6" spans="1:7" x14ac:dyDescent="0.25">
      <c r="A6" s="5"/>
      <c r="B6" s="38"/>
      <c r="C6" s="39"/>
      <c r="D6" s="39"/>
      <c r="E6" s="39"/>
      <c r="F6" s="40"/>
      <c r="G6" s="4"/>
    </row>
    <row r="7" spans="1:7" x14ac:dyDescent="0.25">
      <c r="A7" s="5"/>
      <c r="B7" s="38"/>
      <c r="C7" s="39"/>
      <c r="D7" s="39"/>
      <c r="E7" s="39"/>
      <c r="F7" s="40"/>
      <c r="G7" s="4"/>
    </row>
    <row r="8" spans="1:7" x14ac:dyDescent="0.25">
      <c r="A8" s="5"/>
      <c r="B8" s="41"/>
      <c r="C8" s="42"/>
      <c r="D8" s="42"/>
      <c r="E8" s="42"/>
      <c r="F8" s="43"/>
      <c r="G8" s="4"/>
    </row>
    <row r="9" spans="1:7" x14ac:dyDescent="0.25">
      <c r="A9" s="5"/>
      <c r="G9" s="4"/>
    </row>
    <row r="10" spans="1:7" x14ac:dyDescent="0.25">
      <c r="A10" s="5"/>
      <c r="B10" s="44" t="s">
        <v>64</v>
      </c>
      <c r="C10" s="45"/>
      <c r="D10" s="45"/>
      <c r="E10" s="45"/>
      <c r="F10" s="46"/>
      <c r="G10" s="4"/>
    </row>
    <row r="11" spans="1:7" x14ac:dyDescent="0.25">
      <c r="A11" s="5"/>
      <c r="B11" s="47"/>
      <c r="C11" s="48"/>
      <c r="D11" s="48"/>
      <c r="E11" s="48"/>
      <c r="F11" s="49"/>
      <c r="G11" s="4"/>
    </row>
    <row r="12" spans="1:7" x14ac:dyDescent="0.25">
      <c r="A12" s="5"/>
      <c r="B12" s="47"/>
      <c r="C12" s="48"/>
      <c r="D12" s="48"/>
      <c r="E12" s="48"/>
      <c r="F12" s="49"/>
      <c r="G12" s="4"/>
    </row>
    <row r="13" spans="1:7" x14ac:dyDescent="0.25">
      <c r="A13" s="5"/>
      <c r="B13" s="47"/>
      <c r="C13" s="48"/>
      <c r="D13" s="48"/>
      <c r="E13" s="48"/>
      <c r="F13" s="49"/>
      <c r="G13" s="4"/>
    </row>
    <row r="14" spans="1:7" x14ac:dyDescent="0.25">
      <c r="A14" s="5"/>
      <c r="B14" s="50"/>
      <c r="C14" s="51"/>
      <c r="D14" s="51"/>
      <c r="E14" s="51"/>
      <c r="F14" s="52"/>
      <c r="G14" s="4"/>
    </row>
    <row r="15" spans="1:7" x14ac:dyDescent="0.25">
      <c r="A15" s="5"/>
      <c r="G15" s="4"/>
    </row>
    <row r="16" spans="1:7" ht="15.75" thickBot="1" x14ac:dyDescent="0.3">
      <c r="A16" s="5"/>
      <c r="G16" s="4"/>
    </row>
    <row r="17" spans="1:7" ht="20.65" customHeight="1" x14ac:dyDescent="0.25">
      <c r="A17" s="5"/>
      <c r="B17" s="33"/>
      <c r="C17" s="32" t="s">
        <v>65</v>
      </c>
      <c r="G17" s="4"/>
    </row>
    <row r="18" spans="1:7" x14ac:dyDescent="0.25">
      <c r="A18" s="5"/>
      <c r="B18" s="11" t="s">
        <v>66</v>
      </c>
      <c r="C18" s="31">
        <v>1500</v>
      </c>
      <c r="G18" s="4"/>
    </row>
    <row r="19" spans="1:7" x14ac:dyDescent="0.25">
      <c r="A19" s="5"/>
      <c r="B19" s="11" t="s">
        <v>67</v>
      </c>
      <c r="C19" s="31">
        <v>7500</v>
      </c>
      <c r="G19" s="4"/>
    </row>
    <row r="20" spans="1:7" x14ac:dyDescent="0.25">
      <c r="A20" s="5"/>
      <c r="B20" s="11" t="s">
        <v>68</v>
      </c>
      <c r="C20" s="31">
        <v>500</v>
      </c>
      <c r="G20" s="4"/>
    </row>
    <row r="21" spans="1:7" x14ac:dyDescent="0.25">
      <c r="A21" s="5"/>
      <c r="B21" s="11" t="s">
        <v>69</v>
      </c>
      <c r="C21" s="31">
        <v>2500</v>
      </c>
      <c r="G21" s="4"/>
    </row>
    <row r="22" spans="1:7" ht="15.75" thickBot="1" x14ac:dyDescent="0.3">
      <c r="A22" s="5"/>
      <c r="B22" s="8" t="s">
        <v>70</v>
      </c>
      <c r="C22" s="30">
        <v>1000</v>
      </c>
      <c r="G22" s="4"/>
    </row>
    <row r="23" spans="1:7" x14ac:dyDescent="0.25">
      <c r="A23" s="5"/>
      <c r="B23" s="20"/>
      <c r="C23" s="20"/>
      <c r="G23" s="4"/>
    </row>
    <row r="24" spans="1:7" ht="15.75" thickBot="1" x14ac:dyDescent="0.3">
      <c r="A24" s="5"/>
      <c r="G24" s="4"/>
    </row>
    <row r="25" spans="1:7" x14ac:dyDescent="0.25">
      <c r="A25" s="5"/>
      <c r="B25" s="29"/>
      <c r="C25" s="53" t="s">
        <v>71</v>
      </c>
      <c r="D25" s="53"/>
      <c r="E25" s="54"/>
      <c r="G25" s="4"/>
    </row>
    <row r="26" spans="1:7" x14ac:dyDescent="0.25">
      <c r="A26" s="5"/>
      <c r="B26" s="16"/>
      <c r="C26" s="28" t="s">
        <v>72</v>
      </c>
      <c r="D26" s="28" t="s">
        <v>73</v>
      </c>
      <c r="E26" s="27" t="s">
        <v>74</v>
      </c>
      <c r="G26" s="4"/>
    </row>
    <row r="27" spans="1:7" x14ac:dyDescent="0.25">
      <c r="A27" s="5"/>
      <c r="B27" s="11" t="s">
        <v>66</v>
      </c>
      <c r="C27" s="24">
        <v>4.8611111111111112E-2</v>
      </c>
      <c r="D27" s="23">
        <v>10</v>
      </c>
      <c r="E27" s="9">
        <v>100</v>
      </c>
      <c r="G27" s="4"/>
    </row>
    <row r="28" spans="1:7" x14ac:dyDescent="0.25">
      <c r="A28" s="5"/>
      <c r="B28" s="11" t="s">
        <v>67</v>
      </c>
      <c r="C28" s="24">
        <v>5.9027777777777776E-2</v>
      </c>
      <c r="D28" s="23">
        <v>5</v>
      </c>
      <c r="E28" s="9">
        <v>125</v>
      </c>
      <c r="G28" s="4"/>
    </row>
    <row r="29" spans="1:7" x14ac:dyDescent="0.25">
      <c r="A29" s="5"/>
      <c r="B29" s="11" t="s">
        <v>68</v>
      </c>
      <c r="C29" s="26">
        <v>4.8611111111111112E-2</v>
      </c>
      <c r="D29" s="25" t="s">
        <v>75</v>
      </c>
      <c r="E29" s="12" t="s">
        <v>75</v>
      </c>
      <c r="G29" s="4"/>
    </row>
    <row r="30" spans="1:7" x14ac:dyDescent="0.25">
      <c r="A30" s="5"/>
      <c r="B30" s="11" t="s">
        <v>69</v>
      </c>
      <c r="C30" s="24">
        <v>5.2777777777777778E-2</v>
      </c>
      <c r="D30" s="23">
        <v>2.5</v>
      </c>
      <c r="E30" s="9">
        <v>40</v>
      </c>
      <c r="G30" s="4"/>
    </row>
    <row r="31" spans="1:7" ht="15.75" thickBot="1" x14ac:dyDescent="0.3">
      <c r="A31" s="5"/>
      <c r="B31" s="8" t="s">
        <v>70</v>
      </c>
      <c r="C31" s="22" t="s">
        <v>76</v>
      </c>
      <c r="D31" s="21">
        <v>4.25</v>
      </c>
      <c r="E31" s="6">
        <v>40</v>
      </c>
      <c r="G31" s="4"/>
    </row>
    <row r="32" spans="1:7" x14ac:dyDescent="0.25">
      <c r="A32" s="5"/>
      <c r="B32" s="20"/>
      <c r="C32" s="19"/>
      <c r="D32" s="18"/>
      <c r="E32" s="18"/>
      <c r="G32" s="4"/>
    </row>
    <row r="33" spans="1:7" ht="15.75" thickBot="1" x14ac:dyDescent="0.3">
      <c r="A33" s="5"/>
      <c r="G33" s="4"/>
    </row>
    <row r="34" spans="1:7" x14ac:dyDescent="0.25">
      <c r="A34" s="5"/>
      <c r="B34" s="17"/>
      <c r="C34" s="55" t="s">
        <v>77</v>
      </c>
      <c r="D34" s="56"/>
      <c r="G34" s="4"/>
    </row>
    <row r="35" spans="1:7" ht="17.649999999999999" customHeight="1" x14ac:dyDescent="0.25">
      <c r="A35" s="5"/>
      <c r="B35" s="16"/>
      <c r="C35" s="15" t="s">
        <v>78</v>
      </c>
      <c r="D35" s="14" t="s">
        <v>79</v>
      </c>
      <c r="G35" s="4"/>
    </row>
    <row r="36" spans="1:7" x14ac:dyDescent="0.25">
      <c r="A36" s="5"/>
      <c r="B36" s="11" t="s">
        <v>66</v>
      </c>
      <c r="C36" s="10">
        <f>D36*D27</f>
        <v>150</v>
      </c>
      <c r="D36" s="9">
        <f>IFERROR(ROUNDUP(C18/E27,0),"")</f>
        <v>15</v>
      </c>
      <c r="G36" s="4"/>
    </row>
    <row r="37" spans="1:7" x14ac:dyDescent="0.25">
      <c r="A37" s="5"/>
      <c r="B37" s="11" t="s">
        <v>67</v>
      </c>
      <c r="C37" s="10">
        <f>D37*D28</f>
        <v>300</v>
      </c>
      <c r="D37" s="9">
        <f>IFERROR(ROUNDUP(C19/E28,0),"")</f>
        <v>60</v>
      </c>
      <c r="G37" s="4"/>
    </row>
    <row r="38" spans="1:7" x14ac:dyDescent="0.25">
      <c r="A38" s="5"/>
      <c r="B38" s="11" t="s">
        <v>68</v>
      </c>
      <c r="C38" s="13" t="s">
        <v>75</v>
      </c>
      <c r="D38" s="12" t="s">
        <v>75</v>
      </c>
      <c r="G38" s="4"/>
    </row>
    <row r="39" spans="1:7" x14ac:dyDescent="0.25">
      <c r="A39" s="5"/>
      <c r="B39" s="11" t="s">
        <v>69</v>
      </c>
      <c r="C39" s="10">
        <f>D39*D30</f>
        <v>157.5</v>
      </c>
      <c r="D39" s="9">
        <f>IFERROR(ROUNDUP(C21/E30,0),"")</f>
        <v>63</v>
      </c>
      <c r="G39" s="4"/>
    </row>
    <row r="40" spans="1:7" ht="15.75" thickBot="1" x14ac:dyDescent="0.3">
      <c r="A40" s="5"/>
      <c r="B40" s="8" t="s">
        <v>70</v>
      </c>
      <c r="C40" s="7">
        <f>D40*D31</f>
        <v>106.25</v>
      </c>
      <c r="D40" s="6">
        <f>IFERROR(ROUNDUP(C22/E31,0),"")</f>
        <v>25</v>
      </c>
      <c r="G40" s="4"/>
    </row>
    <row r="41" spans="1:7" x14ac:dyDescent="0.25">
      <c r="A41" s="5"/>
      <c r="G41" s="4"/>
    </row>
    <row r="42" spans="1:7" x14ac:dyDescent="0.25">
      <c r="A42" s="5"/>
      <c r="G42" s="4"/>
    </row>
    <row r="43" spans="1:7" x14ac:dyDescent="0.25">
      <c r="A43" s="3"/>
      <c r="B43" s="2"/>
      <c r="C43" s="2"/>
      <c r="D43" s="2"/>
      <c r="E43" s="2"/>
      <c r="F43" s="2"/>
      <c r="G43" s="1"/>
    </row>
  </sheetData>
  <mergeCells count="5">
    <mergeCell ref="A1:G2"/>
    <mergeCell ref="B4:F8"/>
    <mergeCell ref="B10:F14"/>
    <mergeCell ref="C25:E25"/>
    <mergeCell ref="C34:D34"/>
  </mergeCells>
  <dataValidations count="1">
    <dataValidation type="whole" allowBlank="1" showErrorMessage="1" promptTitle="Numerical Value" prompt="Please enter a whole number greater than 0." sqref="C18:C22" xr:uid="{60E32B6F-3C82-49E9-B33F-92B9F87D0CD9}">
      <formula1>0</formula1>
      <formula2>10000000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CA251-25FF-401B-AC9F-2ABC2D8BFE20}">
  <dimension ref="A1:J59"/>
  <sheetViews>
    <sheetView workbookViewId="0">
      <pane ySplit="1" topLeftCell="A2" activePane="bottomLeft" state="frozen"/>
      <selection pane="bottomLeft" activeCell="E2" sqref="E2"/>
    </sheetView>
  </sheetViews>
  <sheetFormatPr defaultColWidth="0" defaultRowHeight="17.25" zeroHeight="1" x14ac:dyDescent="0.3"/>
  <cols>
    <col min="1" max="1" width="1.85546875" style="78" customWidth="1"/>
    <col min="2" max="2" width="35.28515625" style="78" customWidth="1"/>
    <col min="3" max="10" width="24.7109375" style="78" customWidth="1"/>
    <col min="11" max="16384" width="8.7109375" style="78" hidden="1"/>
  </cols>
  <sheetData>
    <row r="1" spans="1:10" ht="51.75" x14ac:dyDescent="0.3">
      <c r="A1" s="63" t="s">
        <v>104</v>
      </c>
      <c r="B1" s="100" t="s">
        <v>3</v>
      </c>
      <c r="C1" s="96" t="s">
        <v>80</v>
      </c>
      <c r="D1" s="97" t="s">
        <v>81</v>
      </c>
      <c r="E1" s="96" t="s">
        <v>82</v>
      </c>
      <c r="F1" s="97" t="s">
        <v>83</v>
      </c>
      <c r="G1" s="73" t="s">
        <v>84</v>
      </c>
      <c r="H1" s="98" t="s">
        <v>85</v>
      </c>
      <c r="I1" s="99" t="s">
        <v>86</v>
      </c>
      <c r="J1" s="76" t="s">
        <v>87</v>
      </c>
    </row>
    <row r="2" spans="1:10" x14ac:dyDescent="0.3">
      <c r="A2" s="89"/>
      <c r="B2" s="90" t="s">
        <v>4</v>
      </c>
      <c r="C2" s="91">
        <v>70</v>
      </c>
      <c r="D2" s="92">
        <v>7</v>
      </c>
      <c r="E2" s="91">
        <v>115</v>
      </c>
      <c r="F2" s="92">
        <v>23</v>
      </c>
      <c r="G2" s="91">
        <v>342.5</v>
      </c>
      <c r="H2" s="92">
        <v>137</v>
      </c>
      <c r="I2" s="91">
        <v>25.5</v>
      </c>
      <c r="J2" s="92">
        <v>6</v>
      </c>
    </row>
    <row r="3" spans="1:10" x14ac:dyDescent="0.3">
      <c r="A3" s="89"/>
      <c r="B3" s="90" t="s">
        <v>5</v>
      </c>
      <c r="C3" s="91">
        <v>0</v>
      </c>
      <c r="D3" s="92">
        <v>0</v>
      </c>
      <c r="E3" s="91">
        <v>5</v>
      </c>
      <c r="F3" s="92">
        <v>1</v>
      </c>
      <c r="G3" s="91">
        <v>2.5</v>
      </c>
      <c r="H3" s="92">
        <v>1</v>
      </c>
      <c r="I3" s="91">
        <v>0</v>
      </c>
      <c r="J3" s="92">
        <v>0</v>
      </c>
    </row>
    <row r="4" spans="1:10" x14ac:dyDescent="0.3">
      <c r="A4" s="89"/>
      <c r="B4" s="90" t="s">
        <v>6</v>
      </c>
      <c r="C4" s="91">
        <v>10</v>
      </c>
      <c r="D4" s="92">
        <v>1</v>
      </c>
      <c r="E4" s="91">
        <v>5</v>
      </c>
      <c r="F4" s="92">
        <v>1</v>
      </c>
      <c r="G4" s="91">
        <v>7.5</v>
      </c>
      <c r="H4" s="92">
        <v>3</v>
      </c>
      <c r="I4" s="91">
        <v>4.25</v>
      </c>
      <c r="J4" s="92">
        <v>1</v>
      </c>
    </row>
    <row r="5" spans="1:10" x14ac:dyDescent="0.3">
      <c r="A5" s="89"/>
      <c r="B5" s="90" t="s">
        <v>7</v>
      </c>
      <c r="C5" s="91">
        <v>30</v>
      </c>
      <c r="D5" s="92">
        <v>3</v>
      </c>
      <c r="E5" s="91">
        <v>30</v>
      </c>
      <c r="F5" s="92">
        <v>6</v>
      </c>
      <c r="G5" s="91">
        <v>67.5</v>
      </c>
      <c r="H5" s="92">
        <v>27</v>
      </c>
      <c r="I5" s="91">
        <v>8.5</v>
      </c>
      <c r="J5" s="92">
        <v>2</v>
      </c>
    </row>
    <row r="6" spans="1:10" x14ac:dyDescent="0.3">
      <c r="A6" s="89"/>
      <c r="B6" s="90" t="s">
        <v>8</v>
      </c>
      <c r="C6" s="91">
        <v>10</v>
      </c>
      <c r="D6" s="92">
        <v>1</v>
      </c>
      <c r="E6" s="91">
        <v>5</v>
      </c>
      <c r="F6" s="92">
        <v>1</v>
      </c>
      <c r="G6" s="91">
        <v>12.5</v>
      </c>
      <c r="H6" s="92">
        <v>5</v>
      </c>
      <c r="I6" s="91">
        <v>4.25</v>
      </c>
      <c r="J6" s="92">
        <v>1</v>
      </c>
    </row>
    <row r="7" spans="1:10" x14ac:dyDescent="0.3">
      <c r="A7" s="89"/>
      <c r="B7" s="90" t="s">
        <v>9</v>
      </c>
      <c r="C7" s="91">
        <v>10</v>
      </c>
      <c r="D7" s="92">
        <v>1</v>
      </c>
      <c r="E7" s="91">
        <v>5</v>
      </c>
      <c r="F7" s="92">
        <v>1</v>
      </c>
      <c r="G7" s="91">
        <v>12.5</v>
      </c>
      <c r="H7" s="92">
        <v>5</v>
      </c>
      <c r="I7" s="91">
        <v>4.25</v>
      </c>
      <c r="J7" s="92">
        <v>1</v>
      </c>
    </row>
    <row r="8" spans="1:10" x14ac:dyDescent="0.3">
      <c r="A8" s="89"/>
      <c r="B8" s="90" t="s">
        <v>10</v>
      </c>
      <c r="C8" s="91">
        <v>40</v>
      </c>
      <c r="D8" s="92">
        <v>4</v>
      </c>
      <c r="E8" s="91">
        <v>80</v>
      </c>
      <c r="F8" s="92">
        <v>16</v>
      </c>
      <c r="G8" s="91">
        <v>237.5</v>
      </c>
      <c r="H8" s="92">
        <v>95</v>
      </c>
      <c r="I8" s="91">
        <v>17</v>
      </c>
      <c r="J8" s="92">
        <v>4</v>
      </c>
    </row>
    <row r="9" spans="1:10" x14ac:dyDescent="0.3">
      <c r="A9" s="89"/>
      <c r="B9" s="90" t="s">
        <v>11</v>
      </c>
      <c r="C9" s="91">
        <v>10</v>
      </c>
      <c r="D9" s="92">
        <v>1</v>
      </c>
      <c r="E9" s="91">
        <v>5</v>
      </c>
      <c r="F9" s="92">
        <v>1</v>
      </c>
      <c r="G9" s="91">
        <v>10</v>
      </c>
      <c r="H9" s="92">
        <v>4</v>
      </c>
      <c r="I9" s="91">
        <v>4.25</v>
      </c>
      <c r="J9" s="92">
        <v>1</v>
      </c>
    </row>
    <row r="10" spans="1:10" x14ac:dyDescent="0.3">
      <c r="A10" s="89"/>
      <c r="B10" s="90" t="s">
        <v>12</v>
      </c>
      <c r="C10" s="91">
        <v>10</v>
      </c>
      <c r="D10" s="92">
        <v>1</v>
      </c>
      <c r="E10" s="91">
        <v>15</v>
      </c>
      <c r="F10" s="92">
        <v>3</v>
      </c>
      <c r="G10" s="91">
        <v>32.5</v>
      </c>
      <c r="H10" s="92">
        <v>13</v>
      </c>
      <c r="I10" s="91">
        <v>4.25</v>
      </c>
      <c r="J10" s="92">
        <v>1</v>
      </c>
    </row>
    <row r="11" spans="1:10" x14ac:dyDescent="0.3">
      <c r="A11" s="89"/>
      <c r="B11" s="90" t="s">
        <v>13</v>
      </c>
      <c r="C11" s="91">
        <v>120</v>
      </c>
      <c r="D11" s="92">
        <v>12</v>
      </c>
      <c r="E11" s="91">
        <v>155</v>
      </c>
      <c r="F11" s="92">
        <v>31</v>
      </c>
      <c r="G11" s="91">
        <v>455</v>
      </c>
      <c r="H11" s="92">
        <v>182</v>
      </c>
      <c r="I11" s="91">
        <v>29.75</v>
      </c>
      <c r="J11" s="92">
        <v>7</v>
      </c>
    </row>
    <row r="12" spans="1:10" x14ac:dyDescent="0.3">
      <c r="A12" s="89"/>
      <c r="B12" s="90" t="s">
        <v>14</v>
      </c>
      <c r="C12" s="91">
        <v>10</v>
      </c>
      <c r="D12" s="92">
        <v>1</v>
      </c>
      <c r="E12" s="91">
        <v>5</v>
      </c>
      <c r="F12" s="92">
        <v>1</v>
      </c>
      <c r="G12" s="91">
        <v>10</v>
      </c>
      <c r="H12" s="92">
        <v>4</v>
      </c>
      <c r="I12" s="91">
        <v>4.25</v>
      </c>
      <c r="J12" s="92">
        <v>1</v>
      </c>
    </row>
    <row r="13" spans="1:10" x14ac:dyDescent="0.3">
      <c r="A13" s="89"/>
      <c r="B13" s="90" t="s">
        <v>15</v>
      </c>
      <c r="C13" s="91">
        <v>20</v>
      </c>
      <c r="D13" s="92">
        <v>2</v>
      </c>
      <c r="E13" s="91">
        <v>20</v>
      </c>
      <c r="F13" s="92">
        <v>4</v>
      </c>
      <c r="G13" s="91">
        <v>47.5</v>
      </c>
      <c r="H13" s="92">
        <v>19</v>
      </c>
      <c r="I13" s="91">
        <v>4.25</v>
      </c>
      <c r="J13" s="92">
        <v>1</v>
      </c>
    </row>
    <row r="14" spans="1:10" x14ac:dyDescent="0.3">
      <c r="A14" s="89"/>
      <c r="B14" s="90" t="s">
        <v>16</v>
      </c>
      <c r="C14" s="91">
        <v>20</v>
      </c>
      <c r="D14" s="92">
        <v>2</v>
      </c>
      <c r="E14" s="91">
        <v>30</v>
      </c>
      <c r="F14" s="92">
        <v>6</v>
      </c>
      <c r="G14" s="91">
        <v>102.5</v>
      </c>
      <c r="H14" s="92">
        <v>41</v>
      </c>
      <c r="I14" s="91">
        <v>8.5</v>
      </c>
      <c r="J14" s="92">
        <v>2</v>
      </c>
    </row>
    <row r="15" spans="1:10" x14ac:dyDescent="0.3">
      <c r="A15" s="89"/>
      <c r="B15" s="90" t="s">
        <v>17</v>
      </c>
      <c r="C15" s="91">
        <v>10</v>
      </c>
      <c r="D15" s="92">
        <v>1</v>
      </c>
      <c r="E15" s="91">
        <v>5</v>
      </c>
      <c r="F15" s="92">
        <v>1</v>
      </c>
      <c r="G15" s="91">
        <v>5</v>
      </c>
      <c r="H15" s="92">
        <v>2</v>
      </c>
      <c r="I15" s="91">
        <v>4.25</v>
      </c>
      <c r="J15" s="92">
        <v>1</v>
      </c>
    </row>
    <row r="16" spans="1:10" x14ac:dyDescent="0.3">
      <c r="A16" s="89"/>
      <c r="B16" s="90" t="s">
        <v>18</v>
      </c>
      <c r="C16" s="91">
        <v>110</v>
      </c>
      <c r="D16" s="92">
        <v>11</v>
      </c>
      <c r="E16" s="91">
        <v>140</v>
      </c>
      <c r="F16" s="92">
        <v>28</v>
      </c>
      <c r="G16" s="91">
        <v>405</v>
      </c>
      <c r="H16" s="92">
        <v>162</v>
      </c>
      <c r="I16" s="91">
        <v>25.5</v>
      </c>
      <c r="J16" s="92">
        <v>6</v>
      </c>
    </row>
    <row r="17" spans="1:10" x14ac:dyDescent="0.3">
      <c r="A17" s="89"/>
      <c r="B17" s="90" t="s">
        <v>19</v>
      </c>
      <c r="C17" s="91">
        <v>20</v>
      </c>
      <c r="D17" s="92">
        <v>2</v>
      </c>
      <c r="E17" s="91">
        <v>20</v>
      </c>
      <c r="F17" s="92">
        <v>4</v>
      </c>
      <c r="G17" s="91">
        <v>57.5</v>
      </c>
      <c r="H17" s="92">
        <v>23</v>
      </c>
      <c r="I17" s="91">
        <v>4.25</v>
      </c>
      <c r="J17" s="92">
        <v>1</v>
      </c>
    </row>
    <row r="18" spans="1:10" x14ac:dyDescent="0.3">
      <c r="A18" s="89"/>
      <c r="B18" s="90" t="s">
        <v>20</v>
      </c>
      <c r="C18" s="91">
        <v>10</v>
      </c>
      <c r="D18" s="92">
        <v>1</v>
      </c>
      <c r="E18" s="91">
        <v>15</v>
      </c>
      <c r="F18" s="92">
        <v>3</v>
      </c>
      <c r="G18" s="91">
        <v>27.5</v>
      </c>
      <c r="H18" s="92">
        <v>11</v>
      </c>
      <c r="I18" s="91">
        <v>4.25</v>
      </c>
      <c r="J18" s="92">
        <v>1</v>
      </c>
    </row>
    <row r="19" spans="1:10" x14ac:dyDescent="0.3">
      <c r="A19" s="89"/>
      <c r="B19" s="90" t="s">
        <v>21</v>
      </c>
      <c r="C19" s="91">
        <v>10</v>
      </c>
      <c r="D19" s="92">
        <v>1</v>
      </c>
      <c r="E19" s="91">
        <v>5</v>
      </c>
      <c r="F19" s="92">
        <v>1</v>
      </c>
      <c r="G19" s="91">
        <v>7.5</v>
      </c>
      <c r="H19" s="92">
        <v>3</v>
      </c>
      <c r="I19" s="91">
        <v>4.25</v>
      </c>
      <c r="J19" s="92">
        <v>1</v>
      </c>
    </row>
    <row r="20" spans="1:10" x14ac:dyDescent="0.3">
      <c r="A20" s="89"/>
      <c r="B20" s="90" t="s">
        <v>22</v>
      </c>
      <c r="C20" s="91">
        <v>680</v>
      </c>
      <c r="D20" s="92">
        <v>68</v>
      </c>
      <c r="E20" s="91">
        <v>1115</v>
      </c>
      <c r="F20" s="92">
        <v>223</v>
      </c>
      <c r="G20" s="91">
        <v>3172.5</v>
      </c>
      <c r="H20" s="92">
        <v>1269</v>
      </c>
      <c r="I20" s="91">
        <v>195.5</v>
      </c>
      <c r="J20" s="92">
        <v>46</v>
      </c>
    </row>
    <row r="21" spans="1:10" x14ac:dyDescent="0.3">
      <c r="A21" s="89"/>
      <c r="B21" s="90" t="s">
        <v>23</v>
      </c>
      <c r="C21" s="91">
        <v>30</v>
      </c>
      <c r="D21" s="92">
        <v>3</v>
      </c>
      <c r="E21" s="91">
        <v>25</v>
      </c>
      <c r="F21" s="92">
        <v>5</v>
      </c>
      <c r="G21" s="91">
        <v>67.5</v>
      </c>
      <c r="H21" s="92">
        <v>27</v>
      </c>
      <c r="I21" s="91">
        <v>4.25</v>
      </c>
      <c r="J21" s="92">
        <v>1</v>
      </c>
    </row>
    <row r="22" spans="1:10" x14ac:dyDescent="0.3">
      <c r="A22" s="89"/>
      <c r="B22" s="90" t="s">
        <v>24</v>
      </c>
      <c r="C22" s="91">
        <v>10</v>
      </c>
      <c r="D22" s="92">
        <v>1</v>
      </c>
      <c r="E22" s="91">
        <v>15</v>
      </c>
      <c r="F22" s="92">
        <v>3</v>
      </c>
      <c r="G22" s="91">
        <v>42.5</v>
      </c>
      <c r="H22" s="92">
        <v>17</v>
      </c>
      <c r="I22" s="91">
        <v>4.25</v>
      </c>
      <c r="J22" s="92">
        <v>1</v>
      </c>
    </row>
    <row r="23" spans="1:10" x14ac:dyDescent="0.3">
      <c r="A23" s="89"/>
      <c r="B23" s="90" t="s">
        <v>25</v>
      </c>
      <c r="C23" s="91">
        <v>10</v>
      </c>
      <c r="D23" s="92">
        <v>1</v>
      </c>
      <c r="E23" s="91">
        <v>5</v>
      </c>
      <c r="F23" s="92">
        <v>1</v>
      </c>
      <c r="G23" s="91">
        <v>5</v>
      </c>
      <c r="H23" s="92">
        <v>2</v>
      </c>
      <c r="I23" s="91">
        <v>4.25</v>
      </c>
      <c r="J23" s="92">
        <v>1</v>
      </c>
    </row>
    <row r="24" spans="1:10" x14ac:dyDescent="0.3">
      <c r="A24" s="89"/>
      <c r="B24" s="90" t="s">
        <v>26</v>
      </c>
      <c r="C24" s="91">
        <v>10</v>
      </c>
      <c r="D24" s="92">
        <v>1</v>
      </c>
      <c r="E24" s="91">
        <v>15</v>
      </c>
      <c r="F24" s="92">
        <v>3</v>
      </c>
      <c r="G24" s="91">
        <v>35</v>
      </c>
      <c r="H24" s="92">
        <v>14</v>
      </c>
      <c r="I24" s="91">
        <v>4.25</v>
      </c>
      <c r="J24" s="92">
        <v>1</v>
      </c>
    </row>
    <row r="25" spans="1:10" x14ac:dyDescent="0.3">
      <c r="A25" s="89"/>
      <c r="B25" s="90" t="s">
        <v>27</v>
      </c>
      <c r="C25" s="91">
        <v>30</v>
      </c>
      <c r="D25" s="92">
        <v>3</v>
      </c>
      <c r="E25" s="91">
        <v>45</v>
      </c>
      <c r="F25" s="92">
        <v>9</v>
      </c>
      <c r="G25" s="91">
        <v>137.5</v>
      </c>
      <c r="H25" s="92">
        <v>55</v>
      </c>
      <c r="I25" s="91">
        <v>8.5</v>
      </c>
      <c r="J25" s="92">
        <v>2</v>
      </c>
    </row>
    <row r="26" spans="1:10" x14ac:dyDescent="0.3">
      <c r="A26" s="89"/>
      <c r="B26" s="90" t="s">
        <v>28</v>
      </c>
      <c r="C26" s="91">
        <v>10</v>
      </c>
      <c r="D26" s="92">
        <v>1</v>
      </c>
      <c r="E26" s="91">
        <v>5</v>
      </c>
      <c r="F26" s="92">
        <v>1</v>
      </c>
      <c r="G26" s="91">
        <v>5</v>
      </c>
      <c r="H26" s="92">
        <v>2</v>
      </c>
      <c r="I26" s="91">
        <v>4.25</v>
      </c>
      <c r="J26" s="92">
        <v>1</v>
      </c>
    </row>
    <row r="27" spans="1:10" x14ac:dyDescent="0.3">
      <c r="A27" s="89"/>
      <c r="B27" s="90" t="s">
        <v>29</v>
      </c>
      <c r="C27" s="91">
        <v>10</v>
      </c>
      <c r="D27" s="92">
        <v>1</v>
      </c>
      <c r="E27" s="91">
        <v>5</v>
      </c>
      <c r="F27" s="92">
        <v>1</v>
      </c>
      <c r="G27" s="91">
        <v>5</v>
      </c>
      <c r="H27" s="92">
        <v>2</v>
      </c>
      <c r="I27" s="91">
        <v>4.25</v>
      </c>
      <c r="J27" s="92">
        <v>1</v>
      </c>
    </row>
    <row r="28" spans="1:10" x14ac:dyDescent="0.3">
      <c r="A28" s="89"/>
      <c r="B28" s="90" t="s">
        <v>30</v>
      </c>
      <c r="C28" s="91">
        <v>40</v>
      </c>
      <c r="D28" s="92">
        <v>4</v>
      </c>
      <c r="E28" s="91">
        <v>60</v>
      </c>
      <c r="F28" s="92">
        <v>12</v>
      </c>
      <c r="G28" s="91">
        <v>185</v>
      </c>
      <c r="H28" s="92">
        <v>74</v>
      </c>
      <c r="I28" s="91">
        <v>12.75</v>
      </c>
      <c r="J28" s="92">
        <v>3</v>
      </c>
    </row>
    <row r="29" spans="1:10" x14ac:dyDescent="0.3">
      <c r="A29" s="89"/>
      <c r="B29" s="90" t="s">
        <v>31</v>
      </c>
      <c r="C29" s="91">
        <v>10</v>
      </c>
      <c r="D29" s="92">
        <v>1</v>
      </c>
      <c r="E29" s="91">
        <v>10</v>
      </c>
      <c r="F29" s="92">
        <v>2</v>
      </c>
      <c r="G29" s="91">
        <v>25</v>
      </c>
      <c r="H29" s="92">
        <v>10</v>
      </c>
      <c r="I29" s="91">
        <v>4.25</v>
      </c>
      <c r="J29" s="92">
        <v>1</v>
      </c>
    </row>
    <row r="30" spans="1:10" x14ac:dyDescent="0.3">
      <c r="A30" s="89"/>
      <c r="B30" s="90" t="s">
        <v>32</v>
      </c>
      <c r="C30" s="91">
        <v>10</v>
      </c>
      <c r="D30" s="92">
        <v>1</v>
      </c>
      <c r="E30" s="91">
        <v>10</v>
      </c>
      <c r="F30" s="92">
        <v>2</v>
      </c>
      <c r="G30" s="91">
        <v>22.5</v>
      </c>
      <c r="H30" s="92">
        <v>9</v>
      </c>
      <c r="I30" s="91">
        <v>4.25</v>
      </c>
      <c r="J30" s="92">
        <v>1</v>
      </c>
    </row>
    <row r="31" spans="1:10" x14ac:dyDescent="0.3">
      <c r="A31" s="89"/>
      <c r="B31" s="90" t="s">
        <v>33</v>
      </c>
      <c r="C31" s="91">
        <v>160</v>
      </c>
      <c r="D31" s="92">
        <v>16</v>
      </c>
      <c r="E31" s="91">
        <v>260</v>
      </c>
      <c r="F31" s="92">
        <v>52</v>
      </c>
      <c r="G31" s="91">
        <v>695</v>
      </c>
      <c r="H31" s="92">
        <v>278</v>
      </c>
      <c r="I31" s="91">
        <v>51</v>
      </c>
      <c r="J31" s="92">
        <v>12</v>
      </c>
    </row>
    <row r="32" spans="1:10" x14ac:dyDescent="0.3">
      <c r="A32" s="89"/>
      <c r="B32" s="90" t="s">
        <v>34</v>
      </c>
      <c r="C32" s="91">
        <v>20</v>
      </c>
      <c r="D32" s="92">
        <v>2</v>
      </c>
      <c r="E32" s="91">
        <v>20</v>
      </c>
      <c r="F32" s="92">
        <v>4</v>
      </c>
      <c r="G32" s="91">
        <v>55</v>
      </c>
      <c r="H32" s="92">
        <v>22</v>
      </c>
      <c r="I32" s="91">
        <v>4.25</v>
      </c>
      <c r="J32" s="92">
        <v>1</v>
      </c>
    </row>
    <row r="33" spans="1:10" x14ac:dyDescent="0.3">
      <c r="A33" s="89"/>
      <c r="B33" s="90" t="s">
        <v>35</v>
      </c>
      <c r="C33" s="91">
        <v>10</v>
      </c>
      <c r="D33" s="92">
        <v>1</v>
      </c>
      <c r="E33" s="91">
        <v>5</v>
      </c>
      <c r="F33" s="92">
        <v>1</v>
      </c>
      <c r="G33" s="91">
        <v>7.5</v>
      </c>
      <c r="H33" s="92">
        <v>3</v>
      </c>
      <c r="I33" s="91">
        <v>4.25</v>
      </c>
      <c r="J33" s="92">
        <v>1</v>
      </c>
    </row>
    <row r="34" spans="1:10" x14ac:dyDescent="0.3">
      <c r="A34" s="89"/>
      <c r="B34" s="90" t="s">
        <v>36</v>
      </c>
      <c r="C34" s="91">
        <v>140</v>
      </c>
      <c r="D34" s="92">
        <v>14</v>
      </c>
      <c r="E34" s="91">
        <v>260</v>
      </c>
      <c r="F34" s="92">
        <v>52</v>
      </c>
      <c r="G34" s="91">
        <v>732.5</v>
      </c>
      <c r="H34" s="92">
        <v>293</v>
      </c>
      <c r="I34" s="91">
        <v>51</v>
      </c>
      <c r="J34" s="92">
        <v>12</v>
      </c>
    </row>
    <row r="35" spans="1:10" x14ac:dyDescent="0.3">
      <c r="A35" s="89"/>
      <c r="B35" s="90" t="s">
        <v>37</v>
      </c>
      <c r="C35" s="91">
        <v>120</v>
      </c>
      <c r="D35" s="92">
        <v>12</v>
      </c>
      <c r="E35" s="91">
        <v>170</v>
      </c>
      <c r="F35" s="92">
        <v>34</v>
      </c>
      <c r="G35" s="91">
        <v>432.5</v>
      </c>
      <c r="H35" s="92">
        <v>173</v>
      </c>
      <c r="I35" s="91">
        <v>29.75</v>
      </c>
      <c r="J35" s="92">
        <v>7</v>
      </c>
    </row>
    <row r="36" spans="1:10" x14ac:dyDescent="0.3">
      <c r="A36" s="89"/>
      <c r="B36" s="90" t="s">
        <v>38</v>
      </c>
      <c r="C36" s="91">
        <v>10</v>
      </c>
      <c r="D36" s="92">
        <v>1</v>
      </c>
      <c r="E36" s="91">
        <v>10</v>
      </c>
      <c r="F36" s="92">
        <v>2</v>
      </c>
      <c r="G36" s="91">
        <v>17.5</v>
      </c>
      <c r="H36" s="92">
        <v>7</v>
      </c>
      <c r="I36" s="91">
        <v>4.25</v>
      </c>
      <c r="J36" s="92">
        <v>1</v>
      </c>
    </row>
    <row r="37" spans="1:10" x14ac:dyDescent="0.3">
      <c r="A37" s="89"/>
      <c r="B37" s="90" t="s">
        <v>39</v>
      </c>
      <c r="C37" s="91">
        <v>160</v>
      </c>
      <c r="D37" s="92">
        <v>16</v>
      </c>
      <c r="E37" s="91">
        <v>275</v>
      </c>
      <c r="F37" s="92">
        <v>55</v>
      </c>
      <c r="G37" s="91">
        <v>690</v>
      </c>
      <c r="H37" s="92">
        <v>276</v>
      </c>
      <c r="I37" s="91">
        <v>51</v>
      </c>
      <c r="J37" s="92">
        <v>12</v>
      </c>
    </row>
    <row r="38" spans="1:10" x14ac:dyDescent="0.3">
      <c r="A38" s="89"/>
      <c r="B38" s="90" t="s">
        <v>40</v>
      </c>
      <c r="C38" s="91">
        <v>160</v>
      </c>
      <c r="D38" s="92">
        <v>16</v>
      </c>
      <c r="E38" s="91">
        <v>265</v>
      </c>
      <c r="F38" s="92">
        <v>53</v>
      </c>
      <c r="G38" s="91">
        <v>750</v>
      </c>
      <c r="H38" s="92">
        <v>300</v>
      </c>
      <c r="I38" s="91">
        <v>51</v>
      </c>
      <c r="J38" s="92">
        <v>12</v>
      </c>
    </row>
    <row r="39" spans="1:10" x14ac:dyDescent="0.3">
      <c r="A39" s="89"/>
      <c r="B39" s="90" t="s">
        <v>41</v>
      </c>
      <c r="C39" s="91">
        <v>40</v>
      </c>
      <c r="D39" s="92">
        <v>4</v>
      </c>
      <c r="E39" s="91">
        <v>55</v>
      </c>
      <c r="F39" s="92">
        <v>11</v>
      </c>
      <c r="G39" s="91">
        <v>175</v>
      </c>
      <c r="H39" s="92">
        <v>70</v>
      </c>
      <c r="I39" s="91">
        <v>12.75</v>
      </c>
      <c r="J39" s="92">
        <v>3</v>
      </c>
    </row>
    <row r="40" spans="1:10" x14ac:dyDescent="0.3">
      <c r="A40" s="89"/>
      <c r="B40" s="90" t="s">
        <v>42</v>
      </c>
      <c r="C40" s="91">
        <v>60</v>
      </c>
      <c r="D40" s="92">
        <v>6</v>
      </c>
      <c r="E40" s="91">
        <v>85</v>
      </c>
      <c r="F40" s="92">
        <v>17</v>
      </c>
      <c r="G40" s="91">
        <v>240</v>
      </c>
      <c r="H40" s="92">
        <v>96</v>
      </c>
      <c r="I40" s="91">
        <v>17</v>
      </c>
      <c r="J40" s="92">
        <v>4</v>
      </c>
    </row>
    <row r="41" spans="1:10" x14ac:dyDescent="0.3">
      <c r="A41" s="89"/>
      <c r="B41" s="90" t="s">
        <v>43</v>
      </c>
      <c r="C41" s="91">
        <v>20</v>
      </c>
      <c r="D41" s="92">
        <v>2</v>
      </c>
      <c r="E41" s="91">
        <v>20</v>
      </c>
      <c r="F41" s="92">
        <v>4</v>
      </c>
      <c r="G41" s="91">
        <v>52.5</v>
      </c>
      <c r="H41" s="92">
        <v>21</v>
      </c>
      <c r="I41" s="91">
        <v>4.25</v>
      </c>
      <c r="J41" s="92">
        <v>1</v>
      </c>
    </row>
    <row r="42" spans="1:10" x14ac:dyDescent="0.3">
      <c r="A42" s="89"/>
      <c r="B42" s="90" t="s">
        <v>44</v>
      </c>
      <c r="C42" s="91">
        <v>30</v>
      </c>
      <c r="D42" s="92">
        <v>3</v>
      </c>
      <c r="E42" s="91">
        <v>40</v>
      </c>
      <c r="F42" s="92">
        <v>8</v>
      </c>
      <c r="G42" s="91">
        <v>112.5</v>
      </c>
      <c r="H42" s="92">
        <v>45</v>
      </c>
      <c r="I42" s="91">
        <v>8.5</v>
      </c>
      <c r="J42" s="92">
        <v>2</v>
      </c>
    </row>
    <row r="43" spans="1:10" x14ac:dyDescent="0.3">
      <c r="A43" s="89"/>
      <c r="B43" s="90" t="s">
        <v>45</v>
      </c>
      <c r="C43" s="91">
        <v>40</v>
      </c>
      <c r="D43" s="92">
        <v>4</v>
      </c>
      <c r="E43" s="91">
        <v>45</v>
      </c>
      <c r="F43" s="92">
        <v>9</v>
      </c>
      <c r="G43" s="91">
        <v>132.5</v>
      </c>
      <c r="H43" s="92">
        <v>53</v>
      </c>
      <c r="I43" s="91">
        <v>12.75</v>
      </c>
      <c r="J43" s="92">
        <v>3</v>
      </c>
    </row>
    <row r="44" spans="1:10" x14ac:dyDescent="0.3">
      <c r="A44" s="89"/>
      <c r="B44" s="90" t="s">
        <v>46</v>
      </c>
      <c r="C44" s="91">
        <v>60</v>
      </c>
      <c r="D44" s="92">
        <v>6</v>
      </c>
      <c r="E44" s="91">
        <v>95</v>
      </c>
      <c r="F44" s="92">
        <v>19</v>
      </c>
      <c r="G44" s="91">
        <v>300</v>
      </c>
      <c r="H44" s="92">
        <v>120</v>
      </c>
      <c r="I44" s="91">
        <v>21.25</v>
      </c>
      <c r="J44" s="92">
        <v>5</v>
      </c>
    </row>
    <row r="45" spans="1:10" x14ac:dyDescent="0.3">
      <c r="A45" s="89"/>
      <c r="B45" s="90" t="s">
        <v>47</v>
      </c>
      <c r="C45" s="91">
        <v>20</v>
      </c>
      <c r="D45" s="92">
        <v>2</v>
      </c>
      <c r="E45" s="91">
        <v>25</v>
      </c>
      <c r="F45" s="92">
        <v>5</v>
      </c>
      <c r="G45" s="91">
        <v>72.5</v>
      </c>
      <c r="H45" s="92">
        <v>29</v>
      </c>
      <c r="I45" s="91">
        <v>4.25</v>
      </c>
      <c r="J45" s="92">
        <v>1</v>
      </c>
    </row>
    <row r="46" spans="1:10" x14ac:dyDescent="0.3">
      <c r="A46" s="89"/>
      <c r="B46" s="90" t="s">
        <v>48</v>
      </c>
      <c r="C46" s="91">
        <v>20</v>
      </c>
      <c r="D46" s="92">
        <v>2</v>
      </c>
      <c r="E46" s="91">
        <v>20</v>
      </c>
      <c r="F46" s="92">
        <v>4</v>
      </c>
      <c r="G46" s="91">
        <v>50</v>
      </c>
      <c r="H46" s="92">
        <v>20</v>
      </c>
      <c r="I46" s="91">
        <v>4.25</v>
      </c>
      <c r="J46" s="92">
        <v>1</v>
      </c>
    </row>
    <row r="47" spans="1:10" x14ac:dyDescent="0.3">
      <c r="A47" s="89"/>
      <c r="B47" s="90" t="s">
        <v>49</v>
      </c>
      <c r="C47" s="91">
        <v>10</v>
      </c>
      <c r="D47" s="92">
        <v>1</v>
      </c>
      <c r="E47" s="91">
        <v>5</v>
      </c>
      <c r="F47" s="92">
        <v>1</v>
      </c>
      <c r="G47" s="91">
        <v>2.5</v>
      </c>
      <c r="H47" s="92">
        <v>1</v>
      </c>
      <c r="I47" s="91">
        <v>0</v>
      </c>
      <c r="J47" s="92">
        <v>0</v>
      </c>
    </row>
    <row r="48" spans="1:10" x14ac:dyDescent="0.3">
      <c r="A48" s="89"/>
      <c r="B48" s="90" t="s">
        <v>50</v>
      </c>
      <c r="C48" s="91">
        <v>10</v>
      </c>
      <c r="D48" s="92">
        <v>1</v>
      </c>
      <c r="E48" s="91">
        <v>10</v>
      </c>
      <c r="F48" s="92">
        <v>2</v>
      </c>
      <c r="G48" s="91">
        <v>17.5</v>
      </c>
      <c r="H48" s="92">
        <v>7</v>
      </c>
      <c r="I48" s="91">
        <v>4.25</v>
      </c>
      <c r="J48" s="92">
        <v>1</v>
      </c>
    </row>
    <row r="49" spans="1:10" x14ac:dyDescent="0.3">
      <c r="A49" s="89"/>
      <c r="B49" s="90" t="s">
        <v>51</v>
      </c>
      <c r="C49" s="91">
        <v>30</v>
      </c>
      <c r="D49" s="92">
        <v>3</v>
      </c>
      <c r="E49" s="91">
        <v>40</v>
      </c>
      <c r="F49" s="92">
        <v>8</v>
      </c>
      <c r="G49" s="91">
        <v>110</v>
      </c>
      <c r="H49" s="92">
        <v>44</v>
      </c>
      <c r="I49" s="91">
        <v>8.5</v>
      </c>
      <c r="J49" s="92">
        <v>2</v>
      </c>
    </row>
    <row r="50" spans="1:10" x14ac:dyDescent="0.3">
      <c r="A50" s="89"/>
      <c r="B50" s="90" t="s">
        <v>52</v>
      </c>
      <c r="C50" s="91">
        <v>30</v>
      </c>
      <c r="D50" s="92">
        <v>3</v>
      </c>
      <c r="E50" s="91">
        <v>35</v>
      </c>
      <c r="F50" s="92">
        <v>7</v>
      </c>
      <c r="G50" s="91">
        <v>102.5</v>
      </c>
      <c r="H50" s="92">
        <v>41</v>
      </c>
      <c r="I50" s="91">
        <v>8.5</v>
      </c>
      <c r="J50" s="92">
        <v>2</v>
      </c>
    </row>
    <row r="51" spans="1:10" x14ac:dyDescent="0.3">
      <c r="A51" s="89"/>
      <c r="B51" s="90" t="s">
        <v>53</v>
      </c>
      <c r="C51" s="91">
        <v>60</v>
      </c>
      <c r="D51" s="92">
        <v>6</v>
      </c>
      <c r="E51" s="91">
        <v>70</v>
      </c>
      <c r="F51" s="92">
        <v>14</v>
      </c>
      <c r="G51" s="91">
        <v>197.5</v>
      </c>
      <c r="H51" s="92">
        <v>79</v>
      </c>
      <c r="I51" s="91">
        <v>12.75</v>
      </c>
      <c r="J51" s="92">
        <v>3</v>
      </c>
    </row>
    <row r="52" spans="1:10" x14ac:dyDescent="0.3">
      <c r="A52" s="89"/>
      <c r="B52" s="90" t="s">
        <v>54</v>
      </c>
      <c r="C52" s="91">
        <v>20</v>
      </c>
      <c r="D52" s="92">
        <v>2</v>
      </c>
      <c r="E52" s="91">
        <v>15</v>
      </c>
      <c r="F52" s="92">
        <v>3</v>
      </c>
      <c r="G52" s="91">
        <v>40</v>
      </c>
      <c r="H52" s="92">
        <v>16</v>
      </c>
      <c r="I52" s="91">
        <v>4.25</v>
      </c>
      <c r="J52" s="92">
        <v>1</v>
      </c>
    </row>
    <row r="53" spans="1:10" x14ac:dyDescent="0.3">
      <c r="A53" s="89"/>
      <c r="B53" s="90" t="s">
        <v>55</v>
      </c>
      <c r="C53" s="91">
        <v>10</v>
      </c>
      <c r="D53" s="92">
        <v>1</v>
      </c>
      <c r="E53" s="91">
        <v>10</v>
      </c>
      <c r="F53" s="92">
        <v>2</v>
      </c>
      <c r="G53" s="91">
        <v>25</v>
      </c>
      <c r="H53" s="92">
        <v>10</v>
      </c>
      <c r="I53" s="91">
        <v>4.25</v>
      </c>
      <c r="J53" s="92">
        <v>1</v>
      </c>
    </row>
    <row r="54" spans="1:10" x14ac:dyDescent="0.3">
      <c r="A54" s="89"/>
      <c r="B54" s="90" t="s">
        <v>56</v>
      </c>
      <c r="C54" s="91">
        <v>10</v>
      </c>
      <c r="D54" s="92">
        <v>1</v>
      </c>
      <c r="E54" s="91">
        <v>5</v>
      </c>
      <c r="F54" s="92">
        <v>1</v>
      </c>
      <c r="G54" s="91">
        <v>5</v>
      </c>
      <c r="H54" s="92">
        <v>2</v>
      </c>
      <c r="I54" s="91">
        <v>4.25</v>
      </c>
      <c r="J54" s="92">
        <v>1</v>
      </c>
    </row>
    <row r="55" spans="1:10" x14ac:dyDescent="0.3">
      <c r="A55" s="89"/>
      <c r="B55" s="90" t="s">
        <v>57</v>
      </c>
      <c r="C55" s="91">
        <v>70</v>
      </c>
      <c r="D55" s="92">
        <v>7</v>
      </c>
      <c r="E55" s="91">
        <v>95</v>
      </c>
      <c r="F55" s="92">
        <v>19</v>
      </c>
      <c r="G55" s="91">
        <v>282.5</v>
      </c>
      <c r="H55" s="92">
        <v>113</v>
      </c>
      <c r="I55" s="91">
        <v>17</v>
      </c>
      <c r="J55" s="92">
        <v>4</v>
      </c>
    </row>
    <row r="56" spans="1:10" x14ac:dyDescent="0.3">
      <c r="A56" s="89"/>
      <c r="B56" s="90" t="s">
        <v>58</v>
      </c>
      <c r="C56" s="91">
        <v>10</v>
      </c>
      <c r="D56" s="92">
        <v>1</v>
      </c>
      <c r="E56" s="91">
        <v>5</v>
      </c>
      <c r="F56" s="92">
        <v>1</v>
      </c>
      <c r="G56" s="91">
        <v>12.5</v>
      </c>
      <c r="H56" s="92">
        <v>5</v>
      </c>
      <c r="I56" s="91">
        <v>4.25</v>
      </c>
      <c r="J56" s="92">
        <v>1</v>
      </c>
    </row>
    <row r="57" spans="1:10" x14ac:dyDescent="0.3">
      <c r="A57" s="89"/>
      <c r="B57" s="90" t="s">
        <v>59</v>
      </c>
      <c r="C57" s="91">
        <v>50</v>
      </c>
      <c r="D57" s="92">
        <v>5</v>
      </c>
      <c r="E57" s="91">
        <v>70</v>
      </c>
      <c r="F57" s="92">
        <v>14</v>
      </c>
      <c r="G57" s="91">
        <v>200</v>
      </c>
      <c r="H57" s="92">
        <v>80</v>
      </c>
      <c r="I57" s="91">
        <v>17</v>
      </c>
      <c r="J57" s="92">
        <v>4</v>
      </c>
    </row>
    <row r="58" spans="1:10" x14ac:dyDescent="0.3">
      <c r="A58" s="89"/>
      <c r="B58" s="90" t="s">
        <v>60</v>
      </c>
      <c r="C58" s="91">
        <v>10</v>
      </c>
      <c r="D58" s="92">
        <v>1</v>
      </c>
      <c r="E58" s="91">
        <v>20</v>
      </c>
      <c r="F58" s="92">
        <v>4</v>
      </c>
      <c r="G58" s="91">
        <v>50</v>
      </c>
      <c r="H58" s="92">
        <v>20</v>
      </c>
      <c r="I58" s="91">
        <v>4.25</v>
      </c>
      <c r="J58" s="92">
        <v>1</v>
      </c>
    </row>
    <row r="59" spans="1:10" ht="18" thickBot="1" x14ac:dyDescent="0.35">
      <c r="A59" s="89"/>
      <c r="B59" s="93" t="s">
        <v>61</v>
      </c>
      <c r="C59" s="94">
        <v>10</v>
      </c>
      <c r="D59" s="95">
        <v>1</v>
      </c>
      <c r="E59" s="94">
        <v>15</v>
      </c>
      <c r="F59" s="95">
        <v>3</v>
      </c>
      <c r="G59" s="94">
        <v>30</v>
      </c>
      <c r="H59" s="95">
        <v>12</v>
      </c>
      <c r="I59" s="94">
        <v>4.25</v>
      </c>
      <c r="J59" s="95">
        <v>1</v>
      </c>
    </row>
  </sheetData>
  <sheetProtection sheet="1" objects="1" scenarios="1" selectLockedCells="1"/>
  <protectedRanges>
    <protectedRange algorithmName="SHA-512" hashValue="k/U5cTfHmwcG7D7duUGomyMReEerUkhjR2+UMq+M9i89Ize+q5wEAlU2nkCBoldPyQhV2CQXat0cmNVoB3AXRA==" saltValue="213gRml0K+OqP80ay5Wh+A==" spinCount="100000" sqref="A2:XFD1048576 B1:XFD1" name="Range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47AEB568D20F4C801AFE8EC5302B12" ma:contentTypeVersion="2" ma:contentTypeDescription="Create a new document." ma:contentTypeScope="" ma:versionID="e070e638d78c64c5054cbd8c10280e74">
  <xsd:schema xmlns:xsd="http://www.w3.org/2001/XMLSchema" xmlns:xs="http://www.w3.org/2001/XMLSchema" xmlns:p="http://schemas.microsoft.com/office/2006/metadata/properties" xmlns:ns1="http://schemas.microsoft.com/sharepoint/v3" xmlns:ns2="69bc34b3-1921-46c7-8c7a-d18363374b4b" xmlns:ns3="c1c1dc04-eeda-4b6e-b2df-40979f5da1d3" targetNamespace="http://schemas.microsoft.com/office/2006/metadata/properties" ma:root="true" ma:fieldsID="06c11ddece272518d1f6e241fc032406" ns1:_="" ns2:_="" ns3: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o68eaf9243684232b2418c37bbb152dc" ma:index="11"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PublishingExpirationDate xmlns="http://schemas.microsoft.com/sharepoint/v3" xsi:nil="true"/>
    <PublishingStartDate xmlns="http://schemas.microsoft.com/sharepoint/v3" xsi:nil="true"/>
    <_dlc_DocId xmlns="69bc34b3-1921-46c7-8c7a-d18363374b4b">DHCSDOC-1889957473-153</_dlc_DocId>
    <_dlc_DocIdUrl xmlns="69bc34b3-1921-46c7-8c7a-d18363374b4b">
      <Url>https://dhcscagovauthoring/BHT/_layouts/15/DocIdRedir.aspx?ID=DHCSDOC-1889957473-153</Url>
      <Description>DHCSDOC-1889957473-153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80DE98-E891-407E-9507-81267EAFB836}"/>
</file>

<file path=customXml/itemProps2.xml><?xml version="1.0" encoding="utf-8"?>
<ds:datastoreItem xmlns:ds="http://schemas.openxmlformats.org/officeDocument/2006/customXml" ds:itemID="{FB2D483A-C1FF-443A-A295-1DBD629EBE0E}">
  <ds:schemaRefs>
    <ds:schemaRef ds:uri="http://schemas.microsoft.com/office/2006/documentManagement/types"/>
    <ds:schemaRef ds:uri="http://purl.org/dc/dcmitype/"/>
    <ds:schemaRef ds:uri="18576698-fcb9-4e9f-b73e-c6ffa343db46"/>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1dc2e100-75e0-4f30-8c41-1e9a99db8e86"/>
    <ds:schemaRef ds:uri="http://schemas.microsoft.com/sharepoint/v3"/>
    <ds:schemaRef ds:uri="http://www.w3.org/XML/1998/namespace"/>
  </ds:schemaRefs>
</ds:datastoreItem>
</file>

<file path=customXml/itemProps3.xml><?xml version="1.0" encoding="utf-8"?>
<ds:datastoreItem xmlns:ds="http://schemas.openxmlformats.org/officeDocument/2006/customXml" ds:itemID="{7C7B06BF-C040-4988-A5BC-DE23F77D736C}">
  <ds:schemaRefs>
    <ds:schemaRef ds:uri="http://schemas.microsoft.com/sharepoint/v3/contenttype/forms"/>
  </ds:schemaRefs>
</ds:datastoreItem>
</file>

<file path=customXml/itemProps4.xml><?xml version="1.0" encoding="utf-8"?>
<ds:datastoreItem xmlns:ds="http://schemas.openxmlformats.org/officeDocument/2006/customXml" ds:itemID="{9FFFA8A3-C5D5-4F7D-B2DB-53434194BDE3}"/>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Background Information</vt:lpstr>
      <vt:lpstr>County EBP Estimates</vt:lpstr>
      <vt:lpstr>Team Estimates Calculator</vt:lpstr>
      <vt:lpstr>County Team Estimates</vt:lpstr>
    </vt:vector>
  </TitlesOfParts>
  <Manager/>
  <Company>Manatt Phelps Phillips LLP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County-EBP-Estimates-Workbook</dc:title>
  <dc:subject/>
  <dc:creator>Datar, Sana</dc:creator>
  <cp:keywords/>
  <dc:description/>
  <cp:lastModifiedBy>Wong, Douglas@DHCS</cp:lastModifiedBy>
  <cp:revision/>
  <dcterms:created xsi:type="dcterms:W3CDTF">2025-09-18T06:24:05Z</dcterms:created>
  <dcterms:modified xsi:type="dcterms:W3CDTF">2026-02-24T05:23:35Z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0x0101006D47AEB568D20F4C801AFE8EC5302B12</vt:lpwstr>
  </property>
  <property fmtid="{D5CDD505-2E9C-101B-9397-08002B2CF9AE}" pid="3" name="MediaServiceImageTags">
    <vt:lpwstr/>
  </property>
  <property fmtid="{D5CDD505-2E9C-101B-9397-08002B2CF9AE}" pid="4" name="Division">
    <vt:lpwstr>11;#Community Services|c23dee46-a4de-4c29-8bbc-79830d9e7d7c</vt:lpwstr>
  </property>
  <property fmtid="{D5CDD505-2E9C-101B-9397-08002B2CF9AE}" pid="5" name="_dlc_DocIdItemGuid">
    <vt:lpwstr>0199d9ea-9297-403d-8af5-592206bb7311</vt:lpwstr>
  </property>
</Properties>
</file>