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8910" activeTab="1"/>
  </bookViews>
  <sheets>
    <sheet name="WS A New - Services" sheetId="1" r:id="rId1"/>
    <sheet name="WS B New - Pract.Modifiers" sheetId="2" r:id="rId2"/>
  </sheets>
  <definedNames>
    <definedName name="_xlnm._FilterDatabase" localSheetId="1" hidden="1">'WS B New - Pract.Modifiers'!$B$3:$AX$75</definedName>
    <definedName name="Counselor">#REF!</definedName>
    <definedName name="OtherTitles">#REF!</definedName>
    <definedName name="OtherTitles_Hrly">#REF!</definedName>
    <definedName name="_xlnm.Print_Area" localSheetId="0">'WS A New - Services'!$A$1:$AT$32</definedName>
    <definedName name="_xlnm.Print_Area" localSheetId="1">'WS B New - Pract.Modifiers'!$A$1:$AT$85</definedName>
    <definedName name="_xlnm.Print_Titles" localSheetId="0">'WS A New - Services'!$B:$D,'WS A New - Services'!$1:$3</definedName>
    <definedName name="_xlnm.Print_Titles" localSheetId="1">'WS B New - Pract.Modifiers'!$B:$G,'WS B New - Pract.Modifiers'!$1:$3</definedName>
    <definedName name="SE_Teacher">#REF!</definedName>
    <definedName name="Sort">#REF!</definedName>
    <definedName name="SPAI">#REF!</definedName>
    <definedName name="SPAI_Hrly">#REF!</definedName>
    <definedName name="TitleRegion1.a1.at32.1">'WS A New - Services'!$A$1</definedName>
    <definedName name="TitleRegion2.a1.at76.2">'WS B New - Pract.Modifiers'!$A$1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39" i="2" l="1"/>
  <c r="AN38" i="2"/>
  <c r="AJ51" i="2" l="1"/>
  <c r="AJ75" i="2"/>
  <c r="AJ74" i="2"/>
  <c r="AJ73" i="2"/>
  <c r="AJ71" i="2"/>
  <c r="AJ69" i="2"/>
  <c r="AJ67" i="2"/>
  <c r="AJ65" i="2"/>
  <c r="AJ63" i="2"/>
  <c r="AJ61" i="2"/>
  <c r="AJ59" i="2"/>
  <c r="AJ57" i="2"/>
  <c r="AJ55" i="2"/>
  <c r="AJ53" i="2"/>
  <c r="AJ49" i="2"/>
  <c r="AJ48" i="2"/>
  <c r="AJ47" i="2"/>
  <c r="AJ46" i="2"/>
  <c r="AJ45" i="2"/>
  <c r="AJ44" i="2"/>
  <c r="AJ43" i="2"/>
  <c r="AJ42" i="2"/>
  <c r="AJ41" i="2"/>
  <c r="AJ40" i="2"/>
  <c r="AJ38" i="2"/>
  <c r="AJ37" i="2"/>
  <c r="AJ36" i="2"/>
  <c r="AJ35" i="2"/>
  <c r="AJ33" i="2"/>
  <c r="AJ31" i="2"/>
  <c r="AJ29" i="2"/>
  <c r="AJ27" i="2"/>
  <c r="AJ25" i="2"/>
  <c r="AJ23" i="2"/>
  <c r="AJ21" i="2"/>
  <c r="AJ19" i="2"/>
  <c r="AJ17" i="2"/>
  <c r="AJ15" i="2"/>
  <c r="AJ13" i="2"/>
  <c r="AJ11" i="2"/>
  <c r="AJ9" i="2"/>
  <c r="AJ7" i="2"/>
  <c r="AJ5" i="2"/>
  <c r="AN75" i="2"/>
  <c r="AN74" i="2"/>
  <c r="AN73" i="2"/>
  <c r="AN71" i="2"/>
  <c r="AN69" i="2"/>
  <c r="AN67" i="2"/>
  <c r="AN65" i="2"/>
  <c r="AN63" i="2"/>
  <c r="AN61" i="2"/>
  <c r="AN59" i="2"/>
  <c r="AN57" i="2"/>
  <c r="AN55" i="2"/>
  <c r="AN53" i="2"/>
  <c r="AN51" i="2"/>
  <c r="AN49" i="2"/>
  <c r="AN48" i="2"/>
  <c r="AN47" i="2"/>
  <c r="AN46" i="2"/>
  <c r="AN45" i="2"/>
  <c r="AN44" i="2"/>
  <c r="AN43" i="2"/>
  <c r="AN42" i="2"/>
  <c r="AN41" i="2"/>
  <c r="AN40" i="2"/>
  <c r="AN39" i="2"/>
  <c r="AN37" i="2"/>
  <c r="AN36" i="2"/>
  <c r="AN35" i="2"/>
  <c r="AN33" i="2"/>
  <c r="AN31" i="2"/>
  <c r="AN29" i="2"/>
  <c r="AN27" i="2"/>
  <c r="AN25" i="2"/>
  <c r="AN23" i="2"/>
  <c r="AN21" i="2"/>
  <c r="AN19" i="2"/>
  <c r="AN17" i="2"/>
  <c r="AN15" i="2"/>
  <c r="AN13" i="2"/>
  <c r="AN11" i="2"/>
  <c r="AN9" i="2"/>
  <c r="AN7" i="2"/>
  <c r="AN5" i="2"/>
  <c r="AN31" i="1"/>
  <c r="AN30" i="1"/>
  <c r="AN29" i="1"/>
  <c r="AN28" i="1"/>
  <c r="AN27" i="1"/>
  <c r="AN26" i="1"/>
  <c r="AN25" i="1"/>
  <c r="AN24" i="1"/>
  <c r="AN23" i="1"/>
  <c r="AN22" i="1"/>
  <c r="AN21" i="1"/>
  <c r="AN20" i="1"/>
  <c r="AN19" i="1"/>
  <c r="AN18" i="1"/>
  <c r="AN17" i="1"/>
  <c r="AN16" i="1"/>
  <c r="AN15" i="1"/>
  <c r="AN14" i="1"/>
  <c r="AN13" i="1"/>
  <c r="AN12" i="1"/>
  <c r="AN11" i="1"/>
  <c r="AN10" i="1"/>
  <c r="AN9" i="1"/>
  <c r="AN8" i="1"/>
  <c r="AN7" i="1"/>
  <c r="AN6" i="1"/>
  <c r="AN5"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H15" i="1" l="1"/>
  <c r="H11" i="1" l="1"/>
  <c r="H12" i="1" s="1"/>
  <c r="H20" i="1" l="1"/>
  <c r="H21" i="1" s="1"/>
  <c r="H22" i="1" s="1"/>
  <c r="H23" i="1" s="1"/>
</calcChain>
</file>

<file path=xl/sharedStrings.xml><?xml version="1.0" encoding="utf-8"?>
<sst xmlns="http://schemas.openxmlformats.org/spreadsheetml/2006/main" count="1135" uniqueCount="225">
  <si>
    <t>LEA Service</t>
  </si>
  <si>
    <t>Unit of Service</t>
  </si>
  <si>
    <t>Comments</t>
  </si>
  <si>
    <t>Targeted case management, each 15 minutes</t>
  </si>
  <si>
    <t>TL (IFSP) or TM (IEP)</t>
  </si>
  <si>
    <t>15-minute increment</t>
  </si>
  <si>
    <t>- TD</t>
  </si>
  <si>
    <t>Nurse (RN, school nurse, public health nurse, certified nurse practitioner)</t>
  </si>
  <si>
    <t>N/A</t>
  </si>
  <si>
    <t>Re-assessment (Amended)</t>
  </si>
  <si>
    <t>Reduced services (modifier 52)</t>
  </si>
  <si>
    <t>Re-assessment (Annual)</t>
  </si>
  <si>
    <t xml:space="preserve">Orientation and Mobility Specialists </t>
  </si>
  <si>
    <t>Providers bill 1 unit of service for each 15-minute time increment.  Time spent to complete the re-assessment is billed under one date of service.</t>
  </si>
  <si>
    <t>Licensed Respiratory Care Practitioners</t>
  </si>
  <si>
    <t>Follow-up service (modifier TS)</t>
  </si>
  <si>
    <t>Providers bill 1 unit of service for each 15-minute time increment that the student is seen.</t>
  </si>
  <si>
    <t>- U7</t>
  </si>
  <si>
    <t>Licensed Physician Assistant</t>
  </si>
  <si>
    <t>- AE</t>
  </si>
  <si>
    <t>Registered Dietician</t>
  </si>
  <si>
    <t>Health Education/ Anticipatory Guidance</t>
  </si>
  <si>
    <t>Preventive medicine counseling and/or risk factor reduction intervention(s) provided to an individual (separate procedure); approximately 15 minutes</t>
  </si>
  <si>
    <t>Hearing Assessment</t>
  </si>
  <si>
    <t>Encounter</t>
  </si>
  <si>
    <t>Providers bill 1 unit of service each time a student is seen.</t>
  </si>
  <si>
    <t>Screening test of visual acuity, quantitative, bilateral</t>
  </si>
  <si>
    <t>Therapeutic procedure, one or more areas, each 15 minutes; therapeutic exercises to develop strength and endurance, range of motion and flexibility</t>
  </si>
  <si>
    <t>TL (IFSP) or TM (IEP) or blank (IHSP service)</t>
  </si>
  <si>
    <t>15 - 45 continuous minutes (initial service unit)</t>
  </si>
  <si>
    <t xml:space="preserve">Providers bill 1 unit of service each time a student is seen and meets the initial-time requirements. </t>
  </si>
  <si>
    <t>Physical Therapist Assistant (licensed)</t>
  </si>
  <si>
    <t>Unusual procedural services (modifier 22)</t>
  </si>
  <si>
    <t>15-minute increment (additional service)</t>
  </si>
  <si>
    <t>Providers bill 1 unit of service for each 15-minute increment beyond 45 minutes.</t>
  </si>
  <si>
    <t>Therapeutic procedure(s), group (2 or more individuals)</t>
  </si>
  <si>
    <t>Occupational Therapist Assistant (licensed)</t>
  </si>
  <si>
    <t>Treatment of speech, language, voice, communication, and/or auditory processing disorder (includes aural rehabilitation); individual</t>
  </si>
  <si>
    <t>Providers bill 1 unit of service for the initial service unit.</t>
  </si>
  <si>
    <t xml:space="preserve">- AG    </t>
  </si>
  <si>
    <t>Speech-Language Pathology Assistants</t>
  </si>
  <si>
    <t>Treatment of speech, language, voice, communication, and/or auditory processing disorder (includes aural rehabilitation); group, two or more individuals</t>
  </si>
  <si>
    <t>Health and behavior intervention, each 15 minutes, face-to-face; individual</t>
  </si>
  <si>
    <t>- HL</t>
  </si>
  <si>
    <t>Health and behavior intervention, each 15 minutes, face-to-face; group (2 or more patients)</t>
  </si>
  <si>
    <t>Trained Health Care Aide</t>
  </si>
  <si>
    <t>Providers bill 1 unit of service for each 15-minute increment.</t>
  </si>
  <si>
    <t>Targeted Case Management</t>
  </si>
  <si>
    <t>T1017</t>
  </si>
  <si>
    <t>15 - minute increment</t>
  </si>
  <si>
    <t>Sensory integrative techniques to enhance sensory processing and promote adaptive responses to environmental demands, direct (one-on-one) patient contact, each 15 minutes</t>
  </si>
  <si>
    <t>Respiratory Therapy Treatment</t>
  </si>
  <si>
    <t>G0237</t>
  </si>
  <si>
    <t>Therapeutic procedures to increase strength or endurance of respiratory muscles, face to face, one on one, each 15 minutes (includes monitoring)</t>
  </si>
  <si>
    <t>Licensed Respiratory Care Practitioner</t>
  </si>
  <si>
    <t>Qualified Practitioners</t>
  </si>
  <si>
    <t>Description of National Code with Modifiers Designating Treatment Type</t>
  </si>
  <si>
    <t>Maximum Units per Beneficiary</t>
  </si>
  <si>
    <t>Initial IFSP Orientation and Mobility Assessment</t>
  </si>
  <si>
    <t>TL (IFSP)</t>
  </si>
  <si>
    <t>TM (IEP)</t>
  </si>
  <si>
    <t xml:space="preserve">Initial IFSP Assessment </t>
  </si>
  <si>
    <t>Activities of Daily Living (ADL) Services</t>
  </si>
  <si>
    <t>Initial IFSP Respiratory Therapy Assessment</t>
  </si>
  <si>
    <t>Initial IEP Respiratory Therapy Assessment</t>
  </si>
  <si>
    <t xml:space="preserve">Providers bill 1 unit of service for each 15-minute time increment.  </t>
  </si>
  <si>
    <t>IEP Assessment (Initial or Triennial)</t>
  </si>
  <si>
    <t>- GP</t>
  </si>
  <si>
    <t>Licensed Physical Therapist</t>
  </si>
  <si>
    <t>- GO</t>
  </si>
  <si>
    <t xml:space="preserve">Occupational Therapist </t>
  </si>
  <si>
    <t>Registered Associate Clinical Social Worker</t>
  </si>
  <si>
    <t>T1023</t>
  </si>
  <si>
    <t>Orientation and Mobility Specialist</t>
  </si>
  <si>
    <t>Nutritional Counseling</t>
  </si>
  <si>
    <t xml:space="preserve">Health and behavior assessment </t>
  </si>
  <si>
    <t>Health and behavior assessment</t>
  </si>
  <si>
    <t>-TD</t>
  </si>
  <si>
    <t>Amended Assessment</t>
  </si>
  <si>
    <t>Annual Assessment</t>
  </si>
  <si>
    <t>Initial Assessment</t>
  </si>
  <si>
    <t xml:space="preserve">Providers bill 1 unit of service for each 15-minute time increment that the student is seen. No limit on units for the assessment. </t>
  </si>
  <si>
    <t>Initial IFSP Health/Nutrition Assessment</t>
  </si>
  <si>
    <t>Initial IEP Health/Nutrition Assessment</t>
  </si>
  <si>
    <t xml:space="preserve">Providers bill 1 unit of service for each 15-minute time increment that the student is seen. </t>
  </si>
  <si>
    <t>One every 30 days per provider, no limit on the number of units.</t>
  </si>
  <si>
    <t>-U7</t>
  </si>
  <si>
    <t xml:space="preserve">One per lifetime per practitioner per LEA. No limit on number of units for assessment. </t>
  </si>
  <si>
    <t>-AE</t>
  </si>
  <si>
    <t>Registered Credentialed School Nurse</t>
  </si>
  <si>
    <t xml:space="preserve">Screening test, pure tone, air only </t>
  </si>
  <si>
    <t>Pure tone audiometry (threshold); air only</t>
  </si>
  <si>
    <t>Screening to determine the appropriateness of consideration of an individual for participation in a specified program, project or treatment protocol, per encounter (Program intake assessment )</t>
  </si>
  <si>
    <t xml:space="preserve">Orientation and Mobility Treatment Services </t>
  </si>
  <si>
    <t>S9470</t>
  </si>
  <si>
    <t>- HM</t>
  </si>
  <si>
    <t>LVN</t>
  </si>
  <si>
    <t>-TE</t>
  </si>
  <si>
    <t>Associate Marriage and Family Therapist</t>
  </si>
  <si>
    <t>blank (IHSP service)</t>
  </si>
  <si>
    <t xml:space="preserve">O&amp;M Assessment </t>
  </si>
  <si>
    <t>Non-IEP/IFSP Orientation and Mobility Assessment (applies to both initial and re-assessment)</t>
  </si>
  <si>
    <t>Non-IEP/IFSP Respiratory Therapy Assessment (applies to both initial and re-assessment)</t>
  </si>
  <si>
    <t xml:space="preserve">Respiratory Assessment </t>
  </si>
  <si>
    <t xml:space="preserve">FY 16/17 Rate - 50% FMAP </t>
  </si>
  <si>
    <t>FY 15/16 Rate - 50% FMAP</t>
  </si>
  <si>
    <t xml:space="preserve">FY 17/18 Rate - 50% FMAP </t>
  </si>
  <si>
    <t>FY 17/18 Rate - 100%</t>
  </si>
  <si>
    <t>FY 16/17 Rate - 100%</t>
  </si>
  <si>
    <t>FY 15/16 Rate - 100%</t>
  </si>
  <si>
    <t>FY 19/20 Rate - 100%</t>
  </si>
  <si>
    <t xml:space="preserve"> </t>
  </si>
  <si>
    <t>FY 19/20 Rate - 50% FMAP</t>
  </si>
  <si>
    <t>FY 18/19 Rate - 100%</t>
  </si>
  <si>
    <t xml:space="preserve">FY 18/19 Rate - 50% FMAP </t>
  </si>
  <si>
    <t>FY 20/21 Rate - 100%</t>
  </si>
  <si>
    <t>FY15/16 Rate - 100%</t>
  </si>
  <si>
    <t>FY15/16 Rate - 50% FMAP</t>
  </si>
  <si>
    <t>FY16/17 Rate - 100%</t>
  </si>
  <si>
    <t xml:space="preserve">FY16/17 Rate - 50% FMAP </t>
  </si>
  <si>
    <t>FY17/18 Rate - 100%</t>
  </si>
  <si>
    <t xml:space="preserve">FY17/18 Rate - 50% FMAP </t>
  </si>
  <si>
    <t>FY18/19 Rate - 100%</t>
  </si>
  <si>
    <t xml:space="preserve">FY18/19 Rate - 50% FMAP </t>
  </si>
  <si>
    <t>FY19/20 Rate - 100%</t>
  </si>
  <si>
    <t xml:space="preserve">FY19/20 Rate - 50% FMAP </t>
  </si>
  <si>
    <t>FY20/21 Rate - 100%</t>
  </si>
  <si>
    <t>Physician (licensed)</t>
  </si>
  <si>
    <t>Nurse (RN, school nurse, public health nurse, CNP)</t>
  </si>
  <si>
    <t>96150
(FY 15-16 to 12/31/2019)</t>
  </si>
  <si>
    <t>n/a</t>
  </si>
  <si>
    <t>IEP/IFSP Health/Nutrition Amended Assessment</t>
  </si>
  <si>
    <t>IEP/IFSP Health/Nutrition Annual Assessment</t>
  </si>
  <si>
    <t xml:space="preserve">Health/Nutrition Assessment (non-IEP) </t>
  </si>
  <si>
    <t xml:space="preserve">Health/Nutrition Assessment (non-IEP)  </t>
  </si>
  <si>
    <t xml:space="preserve">Health/Nutrition Re-assessment (non-IEP)                              </t>
  </si>
  <si>
    <t xml:space="preserve">Health/Nutrition Re-assessment (non-IEP)                          </t>
  </si>
  <si>
    <t>96151 
(FY 15-16 to 12/31/2019)</t>
  </si>
  <si>
    <t>96151
(FY 15-16 to 12/31/2019)</t>
  </si>
  <si>
    <t>Psychology/ Counseling, Individual Treatments (initial)</t>
  </si>
  <si>
    <t>96152
(FY 15-16 to 12/31/2019)</t>
  </si>
  <si>
    <t>Psychology/ Counseling, Individual Treatments (add'l)</t>
  </si>
  <si>
    <t>(no 22 modifier)</t>
  </si>
  <si>
    <t>96153
(FY 15-16 to 12/31/2019)</t>
  </si>
  <si>
    <t>Psychology/ Counseling, Group Treatments (initial)</t>
  </si>
  <si>
    <t>Psychology/ Counseling, Group Treatments (add'l)</t>
  </si>
  <si>
    <t>18+</t>
  </si>
  <si>
    <t>92551
&lt; 18</t>
  </si>
  <si>
    <t>Licensed PA</t>
  </si>
  <si>
    <t>92552
&lt;18</t>
  </si>
  <si>
    <t>IEP Orientation and Mobility Assessment (initial/triennial)</t>
  </si>
  <si>
    <t>IEP/IFSP Orientation and Mobility Assessment (amended)</t>
  </si>
  <si>
    <t>IEP/IFSP Orientation and Mobility Assessment (annual)</t>
  </si>
  <si>
    <t>IEP/IFSP Respiratory Therapy Assessment (amended)</t>
  </si>
  <si>
    <t>IEP/IFSP Respiratory Therapy Assessment (annual)</t>
  </si>
  <si>
    <t>Physical Therapy, Group Treatments (initial)</t>
  </si>
  <si>
    <t>Physical Therapy, Group Treatments (add'l)</t>
  </si>
  <si>
    <t>Occupational Therapy, Group Treatments (initial)</t>
  </si>
  <si>
    <t>Occupational Therapy, Group Treatments (add'l)</t>
  </si>
  <si>
    <t>Vision Assessment (non-IEP)</t>
  </si>
  <si>
    <t>(non-IEP)</t>
  </si>
  <si>
    <t>Physical Therapy, Individual Treatments (add'l)</t>
  </si>
  <si>
    <t>Occupational Therapy, Individual Treatments (add'l)</t>
  </si>
  <si>
    <t>Physical Therapy, Individual Treatments (initial)</t>
  </si>
  <si>
    <t>Occupational Therapy, Individual Treatments (initial)</t>
  </si>
  <si>
    <t>Speech Therapy, Individual Treatments (initial)</t>
  </si>
  <si>
    <t>Speech Therapy, Individual Treatments (add'l)</t>
  </si>
  <si>
    <t>Speech Therapy, Group Treatments (initial)</t>
  </si>
  <si>
    <t>Speech Therapy, Group Treatments (add'l)</t>
  </si>
  <si>
    <t>Therapeutic procedure, one or more areas, each 15 minutes; therapeutic exercises to develop strength and endurance, range of motion, flexibility</t>
  </si>
  <si>
    <t>- CO</t>
  </si>
  <si>
    <t>- CQ</t>
  </si>
  <si>
    <t>Self-care/home management training (e.g., activities of daily living (ADL) and compensatory training, meal preparation, safety procedures, and instructions in use of assistive technology devices/adaptive equipment) direct one-on-one contact, each 15 minutes</t>
  </si>
  <si>
    <t xml:space="preserve">FY19/20 Rate - 56.2% FMAP </t>
  </si>
  <si>
    <t xml:space="preserve">FY20/21 Rate - 56.2% FMAP </t>
  </si>
  <si>
    <t xml:space="preserve">FY 19/20 Rate - 56.2% FMAP </t>
  </si>
  <si>
    <t xml:space="preserve">FY 20/21 Rate - 56.2% FMAP </t>
  </si>
  <si>
    <t>TS</t>
  </si>
  <si>
    <t>Pract. Type Modifiers</t>
  </si>
  <si>
    <t xml:space="preserve"> National Code</t>
  </si>
  <si>
    <t>FY15/16 through FY18/19 claims will be reimbursed at 50% FMAP
FY19/20 claims with dates of service 7/1/19-12/31/19 will be reimbursed at 50% FMAP
FY19/20 claims with dates of service 1/1/20-6/30/20 will be reimbursed at 56.2% FMAP
FY20/21 claims will be reimbursed at 56.2% FMAP</t>
  </si>
  <si>
    <t>IDEA Services Modifiers</t>
  </si>
  <si>
    <t>Intensity of Service Modifiers</t>
  </si>
  <si>
    <r>
      <t xml:space="preserve">96156
</t>
    </r>
    <r>
      <rPr>
        <b/>
        <sz val="12"/>
        <rFont val="Arial"/>
        <family val="2"/>
      </rPr>
      <t>(effective 1/1/20)</t>
    </r>
  </si>
  <si>
    <r>
      <t xml:space="preserve">96158
</t>
    </r>
    <r>
      <rPr>
        <b/>
        <sz val="12"/>
        <rFont val="Arial"/>
        <family val="2"/>
      </rPr>
      <t>(effective 1/1/20)</t>
    </r>
  </si>
  <si>
    <r>
      <t xml:space="preserve">96159
</t>
    </r>
    <r>
      <rPr>
        <b/>
        <sz val="12"/>
        <rFont val="Arial"/>
        <family val="2"/>
      </rPr>
      <t>(effective 1/1/20)</t>
    </r>
  </si>
  <si>
    <r>
      <t xml:space="preserve">96164
</t>
    </r>
    <r>
      <rPr>
        <b/>
        <sz val="12"/>
        <rFont val="Arial"/>
        <family val="2"/>
      </rPr>
      <t>(effective 1/1/20)</t>
    </r>
  </si>
  <si>
    <r>
      <t xml:space="preserve">96165
</t>
    </r>
    <r>
      <rPr>
        <b/>
        <sz val="12"/>
        <rFont val="Arial"/>
        <family val="2"/>
      </rPr>
      <t>(effective 1/1/20)</t>
    </r>
  </si>
  <si>
    <t>One per lifetime per provider, no limit on the number of units of service for the assessment.</t>
  </si>
  <si>
    <r>
      <t xml:space="preserve">One every </t>
    </r>
    <r>
      <rPr>
        <u/>
        <sz val="12"/>
        <rFont val="Arial"/>
        <family val="2"/>
      </rPr>
      <t>third</t>
    </r>
    <r>
      <rPr>
        <sz val="12"/>
        <rFont val="Arial"/>
        <family val="2"/>
      </rPr>
      <t xml:space="preserve"> state fiscal year per provider, no limit on number of units for the assessment.</t>
    </r>
  </si>
  <si>
    <t>One every state fiscal year per provider when an initial or triennial IEP/IFSP orientation and mobility assessment is not billed (no limit on number of units).</t>
  </si>
  <si>
    <t>Daily limit of 4 units.</t>
  </si>
  <si>
    <t>Daily limit of 24 units per beneficiary per LEA.</t>
  </si>
  <si>
    <t>One per lifetime per provider, no limit on number of units for the assessment.</t>
  </si>
  <si>
    <t>Daily limit of 32 units per beneficiary per LEA.</t>
  </si>
  <si>
    <t>LEA may bill 1 to 3 units of service and they are paid for one unit of service.</t>
  </si>
  <si>
    <t>Daily limit of 21 units for additional service units.</t>
  </si>
  <si>
    <t>One every state fiscal year per provider when an initial or triennial IEP/IFSP health/nutrition assessment is not billed (no limit on number of units).</t>
  </si>
  <si>
    <t>4 units per day.</t>
  </si>
  <si>
    <t>One per day.</t>
  </si>
  <si>
    <t>Daily limit of 32 units.</t>
  </si>
  <si>
    <t>This document has the rates, modifiers, practitioner type,  and max benefits associated with a billable service in the LEABOP.</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</si>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</sst>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0.00"/>
  </numFmts>
  <fonts count="14" x14ac:knownFonts="1">
    <font>
      <sz val="11"/>
      <color theme="1"/>
      <name val="Calibri"/>
      <family val="2"/>
      <scheme val="minor"/>
    </font>
    <font>
      <sz val="11"/>
      <color theme="1"/>
      <name val="Calibri"/>
      <family val="2"/>
      <scheme val="minor"/>
    </font>
    <font>
      <b/>
      <sz val="10"/>
      <name val="Arial"/>
      <family val="2"/>
    </font>
    <font>
      <sz val="10"/>
      <name val="Times New Roman"/>
      <family val="1"/>
    </font>
    <font>
      <sz val="11"/>
      <name val="Calibri"/>
      <family val="2"/>
      <scheme val="minor"/>
    </font>
    <font>
      <sz val="10"/>
      <name val="Times New Roman"/>
      <family val="1"/>
    </font>
    <font>
      <sz val="12"/>
      <color theme="1"/>
      <name val="Arial"/>
      <family val="2"/>
    </font>
    <font>
      <b/>
      <sz val="12"/>
      <color theme="1"/>
      <name val="Arial"/>
      <family val="2"/>
    </font>
    <font>
      <b/>
      <sz val="12"/>
      <name val="Arial"/>
      <family val="2"/>
    </font>
    <font>
      <sz val="12"/>
      <name val="Arial"/>
      <family val="2"/>
    </font>
    <font>
      <u/>
      <sz val="12"/>
      <name val="Arial"/>
      <family val="2"/>
    </font>
    <font>
      <i/>
      <sz val="12"/>
      <name val="Arial"/>
      <family val="2"/>
    </font>
    <font>
      <i/>
      <sz val="12"/>
      <color theme="1"/>
      <name val="Arial"/>
      <family val="2"/>
    </font>
    <font>
      <sz val="12"/>
      <color theme="0"/>
      <name val="Arial"/>
      <family val="2"/>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right/>
      <top/>
      <bottom style="dotted">
        <color indexed="64"/>
      </bottom>
      <diagonal/>
    </border>
    <border>
      <left style="thin">
        <color auto="1"/>
      </left>
      <right/>
      <top style="thin">
        <color auto="1"/>
      </top>
      <bottom style="thin">
        <color indexed="64"/>
      </bottom>
      <diagonal/>
    </border>
    <border>
      <left/>
      <right/>
      <top style="thin">
        <color auto="1"/>
      </top>
      <bottom/>
      <diagonal/>
    </border>
    <border>
      <left/>
      <right/>
      <top style="thin">
        <color auto="1"/>
      </top>
      <bottom style="thin">
        <color indexed="64"/>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auto="1"/>
      </top>
      <bottom style="thin">
        <color theme="4" tint="0.39997558519241921"/>
      </bottom>
      <diagonal/>
    </border>
  </borders>
  <cellStyleXfs count="11">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2" fillId="0" borderId="0" xfId="0" applyFont="1" applyFill="1" applyBorder="1" applyAlignment="1">
      <alignment horizontal="center"/>
    </xf>
    <xf numFmtId="0" fontId="0" fillId="0" borderId="0" xfId="0" applyFill="1"/>
    <xf numFmtId="0" fontId="0" fillId="0" borderId="2" xfId="0" applyFill="1" applyBorder="1"/>
    <xf numFmtId="0" fontId="0" fillId="0" borderId="0" xfId="0" applyBorder="1"/>
    <xf numFmtId="0" fontId="2" fillId="0" borderId="1" xfId="0" applyFont="1" applyFill="1" applyBorder="1" applyAlignment="1">
      <alignment horizontal="center"/>
    </xf>
    <xf numFmtId="0" fontId="0" fillId="0" borderId="0" xfId="0" applyFill="1" applyBorder="1"/>
    <xf numFmtId="0" fontId="0" fillId="4" borderId="0" xfId="0" applyFill="1"/>
    <xf numFmtId="0" fontId="4" fillId="0" borderId="0" xfId="0" applyFont="1" applyFill="1" applyBorder="1"/>
    <xf numFmtId="0" fontId="4" fillId="0" borderId="0" xfId="0" applyFont="1" applyFill="1"/>
    <xf numFmtId="0" fontId="8" fillId="0" borderId="7" xfId="0" applyFont="1" applyFill="1" applyBorder="1" applyAlignment="1">
      <alignment horizontal="center" wrapText="1"/>
    </xf>
    <xf numFmtId="0" fontId="8" fillId="0" borderId="0" xfId="0" applyFont="1" applyFill="1" applyBorder="1" applyAlignment="1">
      <alignment horizontal="center" wrapText="1"/>
    </xf>
    <xf numFmtId="0" fontId="8" fillId="0" borderId="1" xfId="0" applyFont="1" applyFill="1" applyBorder="1" applyAlignment="1">
      <alignment horizontal="center" wrapText="1"/>
    </xf>
    <xf numFmtId="0" fontId="8" fillId="0" borderId="0" xfId="0" applyFont="1" applyFill="1" applyBorder="1" applyAlignment="1">
      <alignment horizontal="center"/>
    </xf>
    <xf numFmtId="164" fontId="8" fillId="0" borderId="1" xfId="0" applyNumberFormat="1" applyFont="1" applyFill="1" applyBorder="1" applyAlignment="1">
      <alignment horizontal="center" wrapText="1"/>
    </xf>
    <xf numFmtId="164" fontId="8" fillId="0" borderId="0" xfId="0" applyNumberFormat="1" applyFont="1" applyFill="1" applyBorder="1" applyAlignment="1">
      <alignment horizontal="center" wrapText="1"/>
    </xf>
    <xf numFmtId="0" fontId="6" fillId="0" borderId="6" xfId="0" applyFont="1" applyBorder="1"/>
    <xf numFmtId="0" fontId="6" fillId="0" borderId="0" xfId="0" applyFont="1" applyBorder="1"/>
    <xf numFmtId="0" fontId="6" fillId="0" borderId="0" xfId="0" applyFont="1" applyBorder="1" applyAlignment="1">
      <alignment horizontal="center"/>
    </xf>
    <xf numFmtId="0" fontId="9" fillId="0" borderId="6" xfId="0" applyFont="1" applyFill="1" applyBorder="1" applyAlignment="1">
      <alignment horizontal="left" vertical="top" wrapText="1"/>
    </xf>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0" fontId="9" fillId="0" borderId="0" xfId="0" applyFont="1" applyFill="1" applyBorder="1" applyAlignment="1">
      <alignment horizontal="left" vertical="top" wrapText="1"/>
    </xf>
    <xf numFmtId="44" fontId="9" fillId="0" borderId="0" xfId="1" applyNumberFormat="1" applyFont="1" applyFill="1" applyBorder="1" applyAlignment="1">
      <alignment horizontal="center" vertical="top" wrapText="1"/>
    </xf>
    <xf numFmtId="44" fontId="9" fillId="0" borderId="0" xfId="0" applyNumberFormat="1" applyFont="1" applyFill="1" applyBorder="1" applyAlignment="1">
      <alignment vertical="top" wrapText="1"/>
    </xf>
    <xf numFmtId="0" fontId="9" fillId="3" borderId="3" xfId="0" applyFont="1" applyFill="1" applyBorder="1" applyAlignment="1">
      <alignment vertical="top" wrapText="1"/>
    </xf>
    <xf numFmtId="0" fontId="9" fillId="3" borderId="5" xfId="0" applyFont="1" applyFill="1" applyBorder="1" applyAlignment="1">
      <alignment vertical="top" wrapText="1"/>
    </xf>
    <xf numFmtId="0" fontId="9" fillId="3" borderId="5" xfId="0" applyFont="1" applyFill="1" applyBorder="1" applyAlignment="1">
      <alignment horizontal="center" vertical="top" wrapText="1"/>
    </xf>
    <xf numFmtId="0" fontId="6" fillId="3" borderId="5" xfId="0" applyFont="1" applyFill="1" applyBorder="1" applyAlignment="1">
      <alignment vertical="top" wrapText="1"/>
    </xf>
    <xf numFmtId="0" fontId="9" fillId="3" borderId="5" xfId="0" applyFont="1" applyFill="1" applyBorder="1" applyAlignment="1">
      <alignment horizontal="left" vertical="top" wrapText="1"/>
    </xf>
    <xf numFmtId="44" fontId="9" fillId="3" borderId="5" xfId="1" applyNumberFormat="1" applyFont="1" applyFill="1" applyBorder="1" applyAlignment="1">
      <alignment horizontal="center" vertical="top" wrapText="1"/>
    </xf>
    <xf numFmtId="44" fontId="9" fillId="3" borderId="5" xfId="0" applyNumberFormat="1" applyFont="1" applyFill="1" applyBorder="1" applyAlignment="1">
      <alignment vertical="top" wrapText="1"/>
    </xf>
    <xf numFmtId="0" fontId="9" fillId="0" borderId="3" xfId="0" applyFont="1" applyFill="1" applyBorder="1" applyAlignment="1">
      <alignment vertical="top" wrapText="1"/>
    </xf>
    <xf numFmtId="0" fontId="9" fillId="0" borderId="5" xfId="0" applyFont="1" applyFill="1" applyBorder="1" applyAlignment="1">
      <alignment vertical="top" wrapText="1"/>
    </xf>
    <xf numFmtId="0" fontId="9" fillId="0" borderId="5" xfId="0" applyFont="1" applyFill="1" applyBorder="1" applyAlignment="1">
      <alignment horizontal="center" vertical="top" wrapText="1"/>
    </xf>
    <xf numFmtId="0" fontId="11" fillId="0" borderId="5" xfId="0" applyFont="1" applyFill="1" applyBorder="1" applyAlignment="1">
      <alignment horizontal="left" vertical="top" wrapText="1" indent="1"/>
    </xf>
    <xf numFmtId="0" fontId="9" fillId="0" borderId="5" xfId="0" applyFont="1" applyFill="1" applyBorder="1" applyAlignment="1">
      <alignment horizontal="left" vertical="top" wrapText="1"/>
    </xf>
    <xf numFmtId="44" fontId="9" fillId="0" borderId="5" xfId="1" applyNumberFormat="1" applyFont="1" applyFill="1" applyBorder="1" applyAlignment="1">
      <alignment horizontal="center" vertical="top" wrapText="1"/>
    </xf>
    <xf numFmtId="44" fontId="9" fillId="0" borderId="5" xfId="0" applyNumberFormat="1" applyFont="1" applyFill="1" applyBorder="1" applyAlignment="1">
      <alignment vertical="top" wrapText="1"/>
    </xf>
    <xf numFmtId="0" fontId="9" fillId="3" borderId="3" xfId="0" applyFont="1" applyFill="1" applyBorder="1" applyAlignment="1">
      <alignment horizontal="left" vertical="top" wrapText="1"/>
    </xf>
    <xf numFmtId="0" fontId="9" fillId="0" borderId="3" xfId="0" applyFont="1" applyFill="1" applyBorder="1" applyAlignment="1">
      <alignment horizontal="left" vertical="top" wrapText="1"/>
    </xf>
    <xf numFmtId="44" fontId="9" fillId="0" borderId="5" xfId="0" applyNumberFormat="1" applyFont="1" applyFill="1" applyBorder="1" applyAlignment="1">
      <alignment horizontal="center" vertical="top"/>
    </xf>
    <xf numFmtId="0" fontId="9" fillId="3" borderId="5" xfId="0" applyFont="1" applyFill="1" applyBorder="1" applyAlignment="1">
      <alignment horizontal="center" vertical="top"/>
    </xf>
    <xf numFmtId="44" fontId="9" fillId="3" borderId="5" xfId="0" applyNumberFormat="1" applyFont="1" applyFill="1" applyBorder="1" applyAlignment="1">
      <alignment horizontal="center" vertical="top"/>
    </xf>
    <xf numFmtId="44" fontId="9" fillId="0" borderId="5" xfId="1" applyNumberFormat="1" applyFont="1" applyFill="1" applyBorder="1" applyAlignment="1">
      <alignment vertical="top" wrapText="1"/>
    </xf>
    <xf numFmtId="44" fontId="9" fillId="3" borderId="5" xfId="1" applyNumberFormat="1" applyFont="1" applyFill="1" applyBorder="1" applyAlignment="1">
      <alignment vertical="top" wrapText="1"/>
    </xf>
    <xf numFmtId="49" fontId="9" fillId="3" borderId="5" xfId="0" applyNumberFormat="1" applyFont="1" applyFill="1" applyBorder="1" applyAlignment="1">
      <alignment horizontal="left" vertical="top" wrapText="1"/>
    </xf>
    <xf numFmtId="44" fontId="9" fillId="3" borderId="5" xfId="0" applyNumberFormat="1" applyFont="1" applyFill="1" applyBorder="1" applyAlignment="1">
      <alignment vertical="top"/>
    </xf>
    <xf numFmtId="0" fontId="9" fillId="0" borderId="5" xfId="0" applyFont="1" applyFill="1" applyBorder="1" applyAlignment="1">
      <alignment horizontal="center" vertical="top"/>
    </xf>
    <xf numFmtId="49" fontId="9" fillId="0" borderId="5" xfId="0" applyNumberFormat="1" applyFont="1" applyFill="1" applyBorder="1" applyAlignment="1">
      <alignment horizontal="left" vertical="top" wrapText="1"/>
    </xf>
    <xf numFmtId="44" fontId="9" fillId="0" borderId="5" xfId="0" applyNumberFormat="1" applyFont="1" applyFill="1" applyBorder="1" applyAlignment="1">
      <alignment vertical="top"/>
    </xf>
    <xf numFmtId="44" fontId="9" fillId="3" borderId="5" xfId="1" applyNumberFormat="1" applyFont="1" applyFill="1" applyBorder="1" applyAlignment="1">
      <alignment vertical="top"/>
    </xf>
    <xf numFmtId="0" fontId="6" fillId="0" borderId="0" xfId="0" applyFont="1" applyFill="1" applyAlignment="1">
      <alignment horizontal="center" vertical="center"/>
    </xf>
    <xf numFmtId="0" fontId="6" fillId="0" borderId="0" xfId="0" applyFont="1" applyFill="1"/>
    <xf numFmtId="0" fontId="6" fillId="0" borderId="0" xfId="0" applyFont="1" applyFill="1" applyAlignment="1">
      <alignment horizontal="right"/>
    </xf>
    <xf numFmtId="10" fontId="6" fillId="0" borderId="0" xfId="10" applyNumberFormat="1" applyFont="1" applyFill="1"/>
    <xf numFmtId="0" fontId="6" fillId="0" borderId="0" xfId="0" applyFont="1"/>
    <xf numFmtId="0" fontId="9" fillId="3" borderId="5" xfId="0" quotePrefix="1" applyFont="1" applyFill="1" applyBorder="1" applyAlignment="1">
      <alignment horizontal="center" vertical="top" wrapText="1"/>
    </xf>
    <xf numFmtId="49" fontId="9" fillId="3" borderId="5" xfId="0" applyNumberFormat="1" applyFont="1" applyFill="1" applyBorder="1" applyAlignment="1">
      <alignment horizontal="center" vertical="top" wrapText="1"/>
    </xf>
    <xf numFmtId="49" fontId="9" fillId="0" borderId="5" xfId="0" applyNumberFormat="1" applyFont="1" applyFill="1" applyBorder="1" applyAlignment="1">
      <alignment horizontal="center" vertical="top" wrapText="1"/>
    </xf>
    <xf numFmtId="0" fontId="12" fillId="0" borderId="4" xfId="0" applyFont="1" applyBorder="1" applyAlignment="1">
      <alignment vertical="top" wrapText="1"/>
    </xf>
    <xf numFmtId="0" fontId="12" fillId="0" borderId="8" xfId="0" applyFont="1" applyBorder="1" applyAlignment="1">
      <alignment vertical="top" wrapText="1"/>
    </xf>
    <xf numFmtId="0" fontId="7" fillId="0" borderId="8" xfId="0"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9" fillId="0" borderId="6" xfId="0" applyFont="1" applyFill="1" applyBorder="1" applyAlignment="1">
      <alignment vertical="top" wrapText="1"/>
    </xf>
    <xf numFmtId="0" fontId="9" fillId="0" borderId="0" xfId="0" applyFont="1" applyFill="1" applyBorder="1" applyAlignment="1">
      <alignment horizontal="center" vertical="top"/>
    </xf>
    <xf numFmtId="49" fontId="9" fillId="0" borderId="0" xfId="0" applyNumberFormat="1" applyFont="1" applyFill="1" applyBorder="1" applyAlignment="1">
      <alignment horizontal="center" vertical="top" wrapText="1"/>
    </xf>
    <xf numFmtId="49" fontId="9" fillId="0" borderId="0" xfId="0" applyNumberFormat="1" applyFont="1" applyFill="1" applyBorder="1" applyAlignment="1">
      <alignment horizontal="left" vertical="top" wrapText="1"/>
    </xf>
    <xf numFmtId="0" fontId="9" fillId="0" borderId="0" xfId="0" applyFont="1" applyFill="1" applyBorder="1" applyAlignment="1">
      <alignment vertical="top"/>
    </xf>
    <xf numFmtId="44" fontId="9" fillId="0" borderId="0" xfId="1" applyNumberFormat="1" applyFont="1" applyFill="1" applyBorder="1" applyAlignment="1">
      <alignment horizontal="center" vertical="top"/>
    </xf>
    <xf numFmtId="44" fontId="9" fillId="0" borderId="0" xfId="0" applyNumberFormat="1" applyFont="1" applyFill="1" applyBorder="1" applyAlignment="1">
      <alignment vertical="top"/>
    </xf>
    <xf numFmtId="44" fontId="9" fillId="0" borderId="0" xfId="0" applyNumberFormat="1" applyFont="1" applyFill="1" applyBorder="1" applyAlignment="1">
      <alignment horizontal="center" vertical="top"/>
    </xf>
    <xf numFmtId="44" fontId="6" fillId="0" borderId="0" xfId="0" applyNumberFormat="1" applyFont="1" applyFill="1" applyBorder="1"/>
    <xf numFmtId="0" fontId="9" fillId="3" borderId="8" xfId="0" applyFont="1" applyFill="1" applyBorder="1" applyAlignment="1">
      <alignment vertical="top" wrapText="1"/>
    </xf>
    <xf numFmtId="0" fontId="9" fillId="3" borderId="4" xfId="0" applyFont="1" applyFill="1" applyBorder="1" applyAlignment="1">
      <alignment vertical="top" wrapText="1"/>
    </xf>
    <xf numFmtId="0" fontId="9" fillId="3" borderId="4" xfId="0" applyFont="1" applyFill="1" applyBorder="1" applyAlignment="1">
      <alignment horizontal="center" vertical="top" wrapText="1"/>
    </xf>
    <xf numFmtId="0" fontId="9" fillId="3" borderId="4" xfId="0" applyFont="1" applyFill="1" applyBorder="1" applyAlignment="1">
      <alignment horizontal="center" vertical="top"/>
    </xf>
    <xf numFmtId="49" fontId="9" fillId="3" borderId="4" xfId="0" applyNumberFormat="1" applyFont="1" applyFill="1" applyBorder="1" applyAlignment="1">
      <alignment horizontal="center" vertical="top" wrapText="1"/>
    </xf>
    <xf numFmtId="49" fontId="9" fillId="3" borderId="4" xfId="0" applyNumberFormat="1" applyFont="1" applyFill="1" applyBorder="1" applyAlignment="1">
      <alignment horizontal="left" vertical="top" wrapText="1"/>
    </xf>
    <xf numFmtId="0" fontId="9" fillId="3" borderId="4" xfId="0" applyFont="1" applyFill="1" applyBorder="1" applyAlignment="1">
      <alignment vertical="top"/>
    </xf>
    <xf numFmtId="44" fontId="9" fillId="3" borderId="4" xfId="1" applyNumberFormat="1" applyFont="1" applyFill="1" applyBorder="1" applyAlignment="1">
      <alignment horizontal="center" vertical="top"/>
    </xf>
    <xf numFmtId="44" fontId="9" fillId="3" borderId="4" xfId="0" applyNumberFormat="1" applyFont="1" applyFill="1" applyBorder="1" applyAlignment="1">
      <alignment vertical="top"/>
    </xf>
    <xf numFmtId="44" fontId="9" fillId="3" borderId="4" xfId="0" applyNumberFormat="1" applyFont="1" applyFill="1" applyBorder="1" applyAlignment="1">
      <alignment horizontal="center" vertical="top"/>
    </xf>
    <xf numFmtId="0" fontId="9" fillId="3" borderId="7" xfId="0" applyFont="1" applyFill="1" applyBorder="1" applyAlignment="1">
      <alignment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center" vertical="top"/>
    </xf>
    <xf numFmtId="49" fontId="9" fillId="3" borderId="1" xfId="0" applyNumberFormat="1" applyFont="1" applyFill="1" applyBorder="1" applyAlignment="1">
      <alignment horizontal="center" vertical="top" wrapText="1"/>
    </xf>
    <xf numFmtId="49" fontId="9" fillId="3" borderId="1" xfId="0" applyNumberFormat="1" applyFont="1" applyFill="1" applyBorder="1" applyAlignment="1">
      <alignment horizontal="left" vertical="top" wrapText="1"/>
    </xf>
    <xf numFmtId="0" fontId="9" fillId="3" borderId="1" xfId="0" applyFont="1" applyFill="1" applyBorder="1" applyAlignment="1">
      <alignment vertical="top"/>
    </xf>
    <xf numFmtId="44" fontId="9" fillId="3" borderId="1" xfId="1" applyNumberFormat="1" applyFont="1" applyFill="1" applyBorder="1" applyAlignment="1">
      <alignment horizontal="center" vertical="top"/>
    </xf>
    <xf numFmtId="44" fontId="9" fillId="3" borderId="1" xfId="0" applyNumberFormat="1" applyFont="1" applyFill="1" applyBorder="1" applyAlignment="1">
      <alignment vertical="top"/>
    </xf>
    <xf numFmtId="44" fontId="9" fillId="3" borderId="1" xfId="0" applyNumberFormat="1" applyFont="1" applyFill="1" applyBorder="1" applyAlignment="1">
      <alignment horizontal="center" vertical="top"/>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center" vertical="top"/>
    </xf>
    <xf numFmtId="49" fontId="9" fillId="0" borderId="4" xfId="0" applyNumberFormat="1" applyFont="1" applyFill="1" applyBorder="1" applyAlignment="1">
      <alignment horizontal="center" vertical="top" wrapText="1"/>
    </xf>
    <xf numFmtId="49" fontId="9" fillId="0" borderId="4" xfId="0" applyNumberFormat="1" applyFont="1" applyFill="1" applyBorder="1" applyAlignment="1">
      <alignment horizontal="left" vertical="top" wrapText="1"/>
    </xf>
    <xf numFmtId="0" fontId="9" fillId="0" borderId="4" xfId="0" applyFont="1" applyFill="1" applyBorder="1" applyAlignment="1">
      <alignment vertical="top"/>
    </xf>
    <xf numFmtId="44" fontId="9" fillId="0" borderId="4" xfId="1" applyNumberFormat="1" applyFont="1" applyFill="1" applyBorder="1" applyAlignment="1">
      <alignment horizontal="center" vertical="top"/>
    </xf>
    <xf numFmtId="44" fontId="9" fillId="0" borderId="4" xfId="0" applyNumberFormat="1" applyFont="1" applyFill="1" applyBorder="1" applyAlignment="1">
      <alignment vertical="top"/>
    </xf>
    <xf numFmtId="44" fontId="9" fillId="0" borderId="4" xfId="0" applyNumberFormat="1" applyFont="1" applyFill="1" applyBorder="1" applyAlignment="1">
      <alignment horizontal="center" vertical="top"/>
    </xf>
    <xf numFmtId="44" fontId="6" fillId="0" borderId="4" xfId="0" applyNumberFormat="1" applyFont="1" applyFill="1" applyBorder="1"/>
    <xf numFmtId="0" fontId="9" fillId="0" borderId="7" xfId="0" applyFont="1" applyFill="1" applyBorder="1" applyAlignment="1">
      <alignment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top"/>
    </xf>
    <xf numFmtId="49"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0" fontId="9" fillId="0" borderId="1" xfId="0" applyFont="1" applyFill="1" applyBorder="1" applyAlignment="1">
      <alignment vertical="top"/>
    </xf>
    <xf numFmtId="44" fontId="9" fillId="0" borderId="1" xfId="1" applyNumberFormat="1" applyFont="1" applyFill="1" applyBorder="1" applyAlignment="1">
      <alignment horizontal="center" vertical="top"/>
    </xf>
    <xf numFmtId="44" fontId="9" fillId="0" borderId="1" xfId="0" applyNumberFormat="1" applyFont="1" applyFill="1" applyBorder="1" applyAlignment="1">
      <alignment vertical="top"/>
    </xf>
    <xf numFmtId="44" fontId="9" fillId="0" borderId="1" xfId="0" applyNumberFormat="1" applyFont="1" applyFill="1" applyBorder="1" applyAlignment="1">
      <alignment horizontal="center" vertical="top"/>
    </xf>
    <xf numFmtId="0" fontId="9" fillId="2" borderId="8" xfId="0" applyFont="1" applyFill="1" applyBorder="1" applyAlignment="1">
      <alignment vertical="top" wrapText="1"/>
    </xf>
    <xf numFmtId="0" fontId="9" fillId="2" borderId="4" xfId="0" applyFont="1" applyFill="1" applyBorder="1" applyAlignment="1">
      <alignment vertical="top" wrapText="1"/>
    </xf>
    <xf numFmtId="0" fontId="9" fillId="2" borderId="4" xfId="0" applyFont="1" applyFill="1" applyBorder="1" applyAlignment="1">
      <alignment horizontal="center" vertical="top" wrapText="1"/>
    </xf>
    <xf numFmtId="0" fontId="9" fillId="2" borderId="4" xfId="0" applyFont="1" applyFill="1" applyBorder="1" applyAlignment="1">
      <alignment horizontal="center" vertical="top"/>
    </xf>
    <xf numFmtId="49" fontId="9" fillId="2" borderId="4" xfId="0" applyNumberFormat="1" applyFont="1" applyFill="1" applyBorder="1" applyAlignment="1">
      <alignment horizontal="center" vertical="top" wrapText="1"/>
    </xf>
    <xf numFmtId="49" fontId="9" fillId="2" borderId="4" xfId="0" applyNumberFormat="1" applyFont="1" applyFill="1" applyBorder="1" applyAlignment="1">
      <alignment horizontal="left" vertical="top" wrapText="1"/>
    </xf>
    <xf numFmtId="0" fontId="9" fillId="2" borderId="4" xfId="0" applyFont="1" applyFill="1" applyBorder="1" applyAlignment="1">
      <alignment vertical="top"/>
    </xf>
    <xf numFmtId="44" fontId="9" fillId="2" borderId="4" xfId="0" applyNumberFormat="1" applyFont="1" applyFill="1" applyBorder="1" applyAlignment="1">
      <alignment vertical="top"/>
    </xf>
    <xf numFmtId="44" fontId="9" fillId="2" borderId="4" xfId="0" applyNumberFormat="1" applyFont="1" applyFill="1" applyBorder="1" applyAlignment="1">
      <alignment horizontal="center" vertical="top"/>
    </xf>
    <xf numFmtId="0" fontId="9" fillId="0" borderId="5" xfId="0" applyFont="1" applyFill="1" applyBorder="1" applyAlignment="1">
      <alignment vertical="top"/>
    </xf>
    <xf numFmtId="44" fontId="9" fillId="0" borderId="5" xfId="1" applyNumberFormat="1" applyFont="1" applyFill="1" applyBorder="1" applyAlignment="1">
      <alignment horizontal="center" vertical="top"/>
    </xf>
    <xf numFmtId="44" fontId="9" fillId="2" borderId="4" xfId="0" applyNumberFormat="1" applyFont="1" applyFill="1" applyBorder="1" applyAlignment="1">
      <alignment horizontal="center" vertical="top" wrapText="1"/>
    </xf>
    <xf numFmtId="44" fontId="9" fillId="3" borderId="4" xfId="0" applyNumberFormat="1" applyFont="1" applyFill="1" applyBorder="1" applyAlignment="1">
      <alignment horizontal="center" vertical="top" wrapText="1"/>
    </xf>
    <xf numFmtId="0" fontId="9" fillId="2" borderId="7" xfId="0"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horizontal="center" vertical="top"/>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left" vertical="top" wrapText="1"/>
    </xf>
    <xf numFmtId="0" fontId="9" fillId="2" borderId="1" xfId="0" applyFont="1" applyFill="1" applyBorder="1" applyAlignment="1">
      <alignment vertical="top"/>
    </xf>
    <xf numFmtId="44" fontId="9" fillId="2" borderId="1" xfId="0" applyNumberFormat="1" applyFont="1" applyFill="1" applyBorder="1" applyAlignment="1">
      <alignment horizontal="center" vertical="top" wrapText="1"/>
    </xf>
    <xf numFmtId="44" fontId="9" fillId="2" borderId="1" xfId="0" applyNumberFormat="1" applyFont="1" applyFill="1" applyBorder="1" applyAlignment="1">
      <alignment vertical="top"/>
    </xf>
    <xf numFmtId="44" fontId="9" fillId="2" borderId="1" xfId="0" applyNumberFormat="1" applyFont="1" applyFill="1" applyBorder="1" applyAlignment="1">
      <alignment horizontal="center" vertical="top"/>
    </xf>
    <xf numFmtId="44" fontId="9" fillId="3" borderId="1" xfId="0" applyNumberFormat="1" applyFont="1" applyFill="1" applyBorder="1" applyAlignment="1">
      <alignment horizontal="center" vertical="top" wrapText="1"/>
    </xf>
    <xf numFmtId="44" fontId="9" fillId="0" borderId="4" xfId="0" applyNumberFormat="1" applyFont="1" applyFill="1" applyBorder="1" applyAlignment="1">
      <alignment horizontal="center" vertical="top" wrapText="1"/>
    </xf>
    <xf numFmtId="44" fontId="9" fillId="0" borderId="4" xfId="1" applyFont="1" applyFill="1" applyBorder="1" applyAlignment="1">
      <alignment horizontal="center" vertical="top" wrapText="1"/>
    </xf>
    <xf numFmtId="44" fontId="9" fillId="0" borderId="1" xfId="0" applyNumberFormat="1" applyFont="1" applyFill="1" applyBorder="1" applyAlignment="1">
      <alignment horizontal="center" vertical="top" wrapText="1"/>
    </xf>
    <xf numFmtId="0" fontId="9" fillId="3" borderId="5" xfId="0" applyFont="1" applyFill="1" applyBorder="1" applyAlignment="1">
      <alignment vertical="top"/>
    </xf>
    <xf numFmtId="44" fontId="9" fillId="0" borderId="4" xfId="1" applyNumberFormat="1" applyFont="1" applyFill="1" applyBorder="1" applyAlignment="1">
      <alignment horizontal="center" vertical="top" wrapText="1"/>
    </xf>
    <xf numFmtId="44" fontId="9" fillId="3" borderId="4" xfId="1" applyNumberFormat="1" applyFont="1" applyFill="1" applyBorder="1" applyAlignment="1">
      <alignment horizontal="center" vertical="top" wrapText="1"/>
    </xf>
    <xf numFmtId="44" fontId="9" fillId="0" borderId="4" xfId="0" quotePrefix="1" applyNumberFormat="1" applyFont="1" applyFill="1" applyBorder="1" applyAlignment="1">
      <alignment horizontal="center" vertical="top"/>
    </xf>
    <xf numFmtId="0" fontId="6" fillId="0" borderId="0" xfId="0" applyFont="1" applyFill="1" applyAlignment="1">
      <alignment horizontal="center" vertical="top"/>
    </xf>
    <xf numFmtId="0" fontId="6" fillId="0" borderId="0" xfId="0" applyFont="1" applyFill="1" applyAlignment="1">
      <alignment horizontal="center"/>
    </xf>
    <xf numFmtId="44" fontId="6" fillId="0" borderId="0" xfId="1" applyFont="1" applyFill="1"/>
    <xf numFmtId="0" fontId="6" fillId="0" borderId="0" xfId="0" applyFont="1" applyAlignment="1">
      <alignment horizontal="center"/>
    </xf>
    <xf numFmtId="44" fontId="6" fillId="0" borderId="0" xfId="1" applyFont="1"/>
    <xf numFmtId="0" fontId="12" fillId="0" borderId="4" xfId="0" applyFont="1" applyBorder="1" applyAlignment="1">
      <alignment horizontal="left" vertical="top" wrapText="1"/>
    </xf>
    <xf numFmtId="0" fontId="12" fillId="0" borderId="4" xfId="0" applyFont="1" applyBorder="1" applyAlignment="1">
      <alignment horizontal="left" vertical="center" wrapText="1"/>
    </xf>
    <xf numFmtId="0" fontId="13" fillId="0" borderId="10"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Fill="1" applyBorder="1" applyAlignment="1">
      <alignment horizontal="center" vertical="top"/>
    </xf>
    <xf numFmtId="0" fontId="6" fillId="0" borderId="1" xfId="0" applyFont="1" applyBorder="1" applyAlignment="1">
      <alignment vertical="top" wrapText="1"/>
    </xf>
    <xf numFmtId="0" fontId="9" fillId="3" borderId="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0" xfId="0" applyFont="1" applyFill="1" applyBorder="1" applyAlignment="1">
      <alignment horizontal="center" vertical="center" wrapText="1"/>
    </xf>
    <xf numFmtId="0" fontId="6" fillId="5" borderId="12" xfId="0" applyFont="1" applyFill="1" applyBorder="1" applyAlignment="1">
      <alignment horizontal="left" vertical="top" wrapText="1"/>
    </xf>
    <xf numFmtId="0" fontId="6" fillId="6" borderId="12" xfId="0" applyFont="1" applyFill="1" applyBorder="1" applyAlignment="1">
      <alignment horizontal="left" vertical="top"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11" xfId="0" applyFont="1" applyBorder="1" applyAlignment="1">
      <alignment horizontal="left" vertical="center"/>
    </xf>
  </cellXfs>
  <cellStyles count="11">
    <cellStyle name="Comma 2" xfId="4"/>
    <cellStyle name="Comma 3" xfId="7"/>
    <cellStyle name="Currency" xfId="1" builtinId="4"/>
    <cellStyle name="Currency 2" xfId="3"/>
    <cellStyle name="Currency 3" xfId="9"/>
    <cellStyle name="Normal" xfId="0" builtinId="0"/>
    <cellStyle name="Normal 2" xfId="2"/>
    <cellStyle name="Normal 3" xfId="6"/>
    <cellStyle name="Percent" xfId="10" builtinId="5"/>
    <cellStyle name="Percent 2" xfId="5"/>
    <cellStyle name="Percent 3" xfId="8"/>
  </cellStyles>
  <dxfs count="6">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top" textRotation="0" wrapText="0" indent="0" justifyLastLine="0" shrinkToFit="0" readingOrder="0"/>
    </dxf>
    <dxf>
      <border outline="0">
        <left style="medium">
          <color indexed="64"/>
        </left>
        <right style="medium">
          <color indexed="64"/>
        </right>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dxf>
    <dxf>
      <border outline="0">
        <left style="medium">
          <color indexed="64"/>
        </left>
        <right style="medium">
          <color indexed="64"/>
        </right>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0</xdr:colOff>
      <xdr:row>23</xdr:row>
      <xdr:rowOff>85725</xdr:rowOff>
    </xdr:from>
    <xdr:to>
      <xdr:col>21</xdr:col>
      <xdr:colOff>0</xdr:colOff>
      <xdr:row>23</xdr:row>
      <xdr:rowOff>190500</xdr:rowOff>
    </xdr:to>
    <xdr:sp macro="" textlink="">
      <xdr:nvSpPr>
        <xdr:cNvPr id="2" name="Freeform 14">
          <a:extLst>
            <a:ext uri="{FF2B5EF4-FFF2-40B4-BE49-F238E27FC236}">
              <a16:creationId xmlns:a16="http://schemas.microsoft.com/office/drawing/2014/main" id="{00000000-0008-0000-0100-000002000000}"/>
            </a:ext>
          </a:extLst>
        </xdr:cNvPr>
        <xdr:cNvSpPr>
          <a:spLocks/>
        </xdr:cNvSpPr>
      </xdr:nvSpPr>
      <xdr:spPr bwMode="auto">
        <a:xfrm>
          <a:off x="8801100" y="862012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twoCellAnchor>
    <xdr:from>
      <xdr:col>21</xdr:col>
      <xdr:colOff>0</xdr:colOff>
      <xdr:row>24</xdr:row>
      <xdr:rowOff>85725</xdr:rowOff>
    </xdr:from>
    <xdr:to>
      <xdr:col>21</xdr:col>
      <xdr:colOff>0</xdr:colOff>
      <xdr:row>24</xdr:row>
      <xdr:rowOff>190500</xdr:rowOff>
    </xdr:to>
    <xdr:sp macro="" textlink="">
      <xdr:nvSpPr>
        <xdr:cNvPr id="4" name="Freeform 14">
          <a:extLst>
            <a:ext uri="{FF2B5EF4-FFF2-40B4-BE49-F238E27FC236}">
              <a16:creationId xmlns:a16="http://schemas.microsoft.com/office/drawing/2014/main" id="{00000000-0008-0000-0100-000004000000}"/>
            </a:ext>
          </a:extLst>
        </xdr:cNvPr>
        <xdr:cNvSpPr>
          <a:spLocks/>
        </xdr:cNvSpPr>
      </xdr:nvSpPr>
      <xdr:spPr bwMode="auto">
        <a:xfrm>
          <a:off x="8389620" y="1552384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twoCellAnchor>
    <xdr:from>
      <xdr:col>17</xdr:col>
      <xdr:colOff>0</xdr:colOff>
      <xdr:row>23</xdr:row>
      <xdr:rowOff>85725</xdr:rowOff>
    </xdr:from>
    <xdr:to>
      <xdr:col>17</xdr:col>
      <xdr:colOff>0</xdr:colOff>
      <xdr:row>23</xdr:row>
      <xdr:rowOff>190500</xdr:rowOff>
    </xdr:to>
    <xdr:sp macro="" textlink="">
      <xdr:nvSpPr>
        <xdr:cNvPr id="5" name="Freeform 14">
          <a:extLst>
            <a:ext uri="{FF2B5EF4-FFF2-40B4-BE49-F238E27FC236}">
              <a16:creationId xmlns:a16="http://schemas.microsoft.com/office/drawing/2014/main" id="{00000000-0008-0000-0100-000005000000}"/>
            </a:ext>
          </a:extLst>
        </xdr:cNvPr>
        <xdr:cNvSpPr>
          <a:spLocks/>
        </xdr:cNvSpPr>
      </xdr:nvSpPr>
      <xdr:spPr bwMode="auto">
        <a:xfrm>
          <a:off x="11155680" y="1482788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twoCellAnchor>
    <xdr:from>
      <xdr:col>17</xdr:col>
      <xdr:colOff>0</xdr:colOff>
      <xdr:row>24</xdr:row>
      <xdr:rowOff>85725</xdr:rowOff>
    </xdr:from>
    <xdr:to>
      <xdr:col>17</xdr:col>
      <xdr:colOff>0</xdr:colOff>
      <xdr:row>24</xdr:row>
      <xdr:rowOff>190500</xdr:rowOff>
    </xdr:to>
    <xdr:sp macro="" textlink="">
      <xdr:nvSpPr>
        <xdr:cNvPr id="6" name="Freeform 14">
          <a:extLst>
            <a:ext uri="{FF2B5EF4-FFF2-40B4-BE49-F238E27FC236}">
              <a16:creationId xmlns:a16="http://schemas.microsoft.com/office/drawing/2014/main" id="{00000000-0008-0000-0100-000006000000}"/>
            </a:ext>
          </a:extLst>
        </xdr:cNvPr>
        <xdr:cNvSpPr>
          <a:spLocks/>
        </xdr:cNvSpPr>
      </xdr:nvSpPr>
      <xdr:spPr bwMode="auto">
        <a:xfrm>
          <a:off x="11155680" y="1561020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41</xdr:row>
      <xdr:rowOff>85725</xdr:rowOff>
    </xdr:from>
    <xdr:to>
      <xdr:col>21</xdr:col>
      <xdr:colOff>0</xdr:colOff>
      <xdr:row>41</xdr:row>
      <xdr:rowOff>190500</xdr:rowOff>
    </xdr:to>
    <xdr:sp macro="" textlink="">
      <xdr:nvSpPr>
        <xdr:cNvPr id="3" name="Freeform 14">
          <a:extLst>
            <a:ext uri="{FF2B5EF4-FFF2-40B4-BE49-F238E27FC236}">
              <a16:creationId xmlns:a16="http://schemas.microsoft.com/office/drawing/2014/main" id="{00000000-0008-0000-0200-000003000000}"/>
            </a:ext>
          </a:extLst>
        </xdr:cNvPr>
        <xdr:cNvSpPr>
          <a:spLocks/>
        </xdr:cNvSpPr>
      </xdr:nvSpPr>
      <xdr:spPr bwMode="auto">
        <a:xfrm>
          <a:off x="10334625" y="206692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twoCellAnchor>
    <xdr:from>
      <xdr:col>17</xdr:col>
      <xdr:colOff>0</xdr:colOff>
      <xdr:row>41</xdr:row>
      <xdr:rowOff>85725</xdr:rowOff>
    </xdr:from>
    <xdr:to>
      <xdr:col>17</xdr:col>
      <xdr:colOff>0</xdr:colOff>
      <xdr:row>41</xdr:row>
      <xdr:rowOff>190500</xdr:rowOff>
    </xdr:to>
    <xdr:sp macro="" textlink="">
      <xdr:nvSpPr>
        <xdr:cNvPr id="4" name="Freeform 14">
          <a:extLst>
            <a:ext uri="{FF2B5EF4-FFF2-40B4-BE49-F238E27FC236}">
              <a16:creationId xmlns:a16="http://schemas.microsoft.com/office/drawing/2014/main" id="{00000000-0008-0000-0200-000004000000}"/>
            </a:ext>
          </a:extLst>
        </xdr:cNvPr>
        <xdr:cNvSpPr>
          <a:spLocks/>
        </xdr:cNvSpPr>
      </xdr:nvSpPr>
      <xdr:spPr bwMode="auto">
        <a:xfrm>
          <a:off x="11338560" y="13618845"/>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twoCellAnchor>
    <xdr:from>
      <xdr:col>25</xdr:col>
      <xdr:colOff>0</xdr:colOff>
      <xdr:row>41</xdr:row>
      <xdr:rowOff>85725</xdr:rowOff>
    </xdr:from>
    <xdr:to>
      <xdr:col>25</xdr:col>
      <xdr:colOff>0</xdr:colOff>
      <xdr:row>41</xdr:row>
      <xdr:rowOff>190500</xdr:rowOff>
    </xdr:to>
    <xdr:sp macro="" textlink="">
      <xdr:nvSpPr>
        <xdr:cNvPr id="5" name="Freeform 14">
          <a:extLst>
            <a:ext uri="{FF2B5EF4-FFF2-40B4-BE49-F238E27FC236}">
              <a16:creationId xmlns:a16="http://schemas.microsoft.com/office/drawing/2014/main" id="{5DCCE93B-066D-4B19-B9D6-A7E3DE55A1F0}"/>
            </a:ext>
          </a:extLst>
        </xdr:cNvPr>
        <xdr:cNvSpPr>
          <a:spLocks/>
        </xdr:cNvSpPr>
      </xdr:nvSpPr>
      <xdr:spPr bwMode="auto">
        <a:xfrm>
          <a:off x="10138833" y="18744142"/>
          <a:ext cx="0" cy="104775"/>
        </a:xfrm>
        <a:custGeom>
          <a:avLst/>
          <a:gdLst>
            <a:gd name="T0" fmla="*/ 0 w 1314"/>
            <a:gd name="T1" fmla="*/ 2147483646 h 2085"/>
            <a:gd name="T2" fmla="*/ 0 w 1314"/>
            <a:gd name="T3" fmla="*/ 2147483646 h 2085"/>
            <a:gd name="T4" fmla="*/ 0 w 1314"/>
            <a:gd name="T5" fmla="*/ 2147483646 h 2085"/>
            <a:gd name="T6" fmla="*/ 0 w 1314"/>
            <a:gd name="T7" fmla="*/ 2147483646 h 2085"/>
            <a:gd name="T8" fmla="*/ 0 w 1314"/>
            <a:gd name="T9" fmla="*/ 0 h 2085"/>
            <a:gd name="T10" fmla="*/ 0 w 1314"/>
            <a:gd name="T11" fmla="*/ 2147483646 h 2085"/>
            <a:gd name="T12" fmla="*/ 0 w 1314"/>
            <a:gd name="T13" fmla="*/ 2147483646 h 2085"/>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14" h="2085">
              <a:moveTo>
                <a:pt x="148" y="972"/>
              </a:moveTo>
              <a:lnTo>
                <a:pt x="0" y="1537"/>
              </a:lnTo>
              <a:lnTo>
                <a:pt x="507" y="2085"/>
              </a:lnTo>
              <a:lnTo>
                <a:pt x="1314" y="243"/>
              </a:lnTo>
              <a:lnTo>
                <a:pt x="1314" y="0"/>
              </a:lnTo>
              <a:lnTo>
                <a:pt x="414" y="1553"/>
              </a:lnTo>
              <a:lnTo>
                <a:pt x="148" y="972"/>
              </a:lnTo>
              <a:close/>
            </a:path>
          </a:pathLst>
        </a:cu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clientData/>
  </xdr:twoCellAnchor>
</xdr:wsDr>
</file>

<file path=xl/tables/table1.xml><?xml version="1.0" encoding="utf-8"?>
<table xmlns="http://schemas.openxmlformats.org/spreadsheetml/2006/main" id="1" name="Table1" displayName="Table1" ref="A3:AT32" totalsRowShown="0" headerRowDxfId="5" tableBorderDxfId="4">
  <autoFilter ref="A3:AT32"/>
  <tableColumns count="46">
    <tableColumn id="1" name="Number" dataDxfId="3"/>
    <tableColumn id="2" name="LEA Service"/>
    <tableColumn id="3" name="Column2"/>
    <tableColumn id="4" name=" National Code"/>
    <tableColumn id="5" name="Column3"/>
    <tableColumn id="6" name="Intensity of Service Modifiers"/>
    <tableColumn id="7" name="Column4"/>
    <tableColumn id="8" name="Description of National Code with Modifiers Designating Treatment Type"/>
    <tableColumn id="9" name="Column5"/>
    <tableColumn id="10" name="IDEA Services Modifiers"/>
    <tableColumn id="11" name="Column6"/>
    <tableColumn id="12" name="Pract. Type Modifiers"/>
    <tableColumn id="13" name="Column7"/>
    <tableColumn id="14" name="Qualified Practitioners"/>
    <tableColumn id="15" name="Column8"/>
    <tableColumn id="16" name="FY15/16 Rate - 100%"/>
    <tableColumn id="17" name="Column9"/>
    <tableColumn id="18" name="FY15/16 Rate - 50% FMAP"/>
    <tableColumn id="19" name="Column10"/>
    <tableColumn id="20" name="FY16/17 Rate - 100%"/>
    <tableColumn id="21" name="Column11"/>
    <tableColumn id="22" name="FY16/17 Rate - 50% FMAP "/>
    <tableColumn id="23" name="Column12"/>
    <tableColumn id="24" name="FY17/18 Rate - 100%"/>
    <tableColumn id="25" name="Column13"/>
    <tableColumn id="26" name="FY17/18 Rate - 50% FMAP "/>
    <tableColumn id="27" name="Column14"/>
    <tableColumn id="28" name="FY18/19 Rate - 100%"/>
    <tableColumn id="29" name="Column15"/>
    <tableColumn id="30" name="FY18/19 Rate - 50% FMAP "/>
    <tableColumn id="31" name="Column16"/>
    <tableColumn id="32" name="FY19/20 Rate - 100%"/>
    <tableColumn id="33" name="Column17"/>
    <tableColumn id="34" name="FY19/20 Rate - 50% FMAP "/>
    <tableColumn id="35" name="Column18"/>
    <tableColumn id="36" name="FY19/20 Rate - 56.2% FMAP "/>
    <tableColumn id="37" name="Column19"/>
    <tableColumn id="38" name="FY20/21 Rate - 100%"/>
    <tableColumn id="39" name="Column20"/>
    <tableColumn id="40" name="FY20/21 Rate - 56.2% FMAP "/>
    <tableColumn id="41" name="Column21"/>
    <tableColumn id="42" name="Unit of Service"/>
    <tableColumn id="43" name="Column22"/>
    <tableColumn id="44" name="Comments"/>
    <tableColumn id="45" name="Column23"/>
    <tableColumn id="46" name="Maximum Units per Beneficia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3:AT76" totalsRowShown="0" headerRowDxfId="2" tableBorderDxfId="1">
  <autoFilter ref="A3:AT76"/>
  <tableColumns count="46">
    <tableColumn id="1" name="Number" dataDxfId="0"/>
    <tableColumn id="2" name="LEA Service"/>
    <tableColumn id="3" name="Column2"/>
    <tableColumn id="4" name=" National Code"/>
    <tableColumn id="5" name="Column3"/>
    <tableColumn id="6" name="Intensity of Service Modifiers"/>
    <tableColumn id="7" name="Column4"/>
    <tableColumn id="8" name="Description of National Code with Modifiers Designating Treatment Type"/>
    <tableColumn id="9" name="Column5"/>
    <tableColumn id="10" name="IDEA Services Modifiers"/>
    <tableColumn id="11" name="Column6"/>
    <tableColumn id="12" name="Pract. Type Modifiers"/>
    <tableColumn id="13" name="Column7"/>
    <tableColumn id="14" name="Qualified Practitioners"/>
    <tableColumn id="15" name="Column8"/>
    <tableColumn id="16" name="FY 15/16 Rate - 100%"/>
    <tableColumn id="17" name="Column9"/>
    <tableColumn id="18" name="FY 15/16 Rate - 50% FMAP"/>
    <tableColumn id="19" name="Column10"/>
    <tableColumn id="20" name="FY 16/17 Rate - 100%"/>
    <tableColumn id="21" name="Column11"/>
    <tableColumn id="22" name="FY 16/17 Rate - 50% FMAP "/>
    <tableColumn id="23" name="Column12"/>
    <tableColumn id="24" name="FY 17/18 Rate - 100%"/>
    <tableColumn id="25" name="Column13"/>
    <tableColumn id="26" name="FY 17/18 Rate - 50% FMAP "/>
    <tableColumn id="27" name="Column14"/>
    <tableColumn id="28" name="FY 18/19 Rate - 100%"/>
    <tableColumn id="29" name="Column15"/>
    <tableColumn id="30" name="FY 18/19 Rate - 50% FMAP "/>
    <tableColumn id="31" name="Column16"/>
    <tableColumn id="32" name="FY 19/20 Rate - 100%"/>
    <tableColumn id="33" name="Column17"/>
    <tableColumn id="34" name="FY 19/20 Rate - 50% FMAP"/>
    <tableColumn id="35" name="Column18"/>
    <tableColumn id="36" name="FY 19/20 Rate - 56.2% FMAP "/>
    <tableColumn id="37" name="Column19"/>
    <tableColumn id="38" name="FY 20/21 Rate - 100%"/>
    <tableColumn id="39" name="Column20"/>
    <tableColumn id="40" name="FY 20/21 Rate - 56.2% FMAP "/>
    <tableColumn id="41" name="Column21"/>
    <tableColumn id="42" name="Unit of Service"/>
    <tableColumn id="43" name="Column22"/>
    <tableColumn id="44" name="Comments"/>
    <tableColumn id="45" name="Column23"/>
    <tableColumn id="46" name="Maximum Units per Beneficia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XF38"/>
  <sheetViews>
    <sheetView showGridLines="0" view="pageBreakPreview" topLeftCell="A2" zoomScale="60" zoomScaleNormal="80" workbookViewId="0">
      <selection activeCell="F3" sqref="F3"/>
    </sheetView>
  </sheetViews>
  <sheetFormatPr defaultColWidth="0" defaultRowHeight="15.75" zeroHeight="1" x14ac:dyDescent="0.25"/>
  <cols>
    <col min="1" max="1" width="45.5703125" style="52" customWidth="1"/>
    <col min="2" max="2" width="17" style="56" customWidth="1"/>
    <col min="3" max="3" width="1" style="56" hidden="1" customWidth="1"/>
    <col min="4" max="4" width="20" style="56" customWidth="1"/>
    <col min="5" max="5" width="0.5703125" style="56" hidden="1" customWidth="1"/>
    <col min="6" max="6" width="35.85546875" style="56" customWidth="1"/>
    <col min="7" max="7" width="1" style="56" hidden="1" customWidth="1"/>
    <col min="8" max="8" width="5.7109375" style="56" hidden="1" customWidth="1"/>
    <col min="9" max="9" width="2.85546875" style="56" hidden="1" customWidth="1"/>
    <col min="10" max="10" width="30" style="56" customWidth="1"/>
    <col min="11" max="11" width="0.5703125" style="56" hidden="1" customWidth="1"/>
    <col min="12" max="12" width="27.140625" style="56" customWidth="1"/>
    <col min="13" max="13" width="0.5703125" style="56" hidden="1" customWidth="1"/>
    <col min="14" max="14" width="28.5703125" style="56" customWidth="1"/>
    <col min="15" max="15" width="0.5703125" style="56" hidden="1" customWidth="1"/>
    <col min="16" max="16" width="25.42578125" style="56" customWidth="1"/>
    <col min="17" max="17" width="0.5703125" style="56" hidden="1" customWidth="1"/>
    <col min="18" max="18" width="9.5703125" style="56" hidden="1" customWidth="1"/>
    <col min="19" max="19" width="0.5703125" style="56" hidden="1" customWidth="1"/>
    <col min="20" max="20" width="25.42578125" style="56" customWidth="1"/>
    <col min="21" max="21" width="0.5703125" style="56" hidden="1" customWidth="1"/>
    <col min="22" max="22" width="9.5703125" style="56" hidden="1" customWidth="1"/>
    <col min="23" max="23" width="0.5703125" style="56" hidden="1" customWidth="1"/>
    <col min="24" max="24" width="25.42578125" style="56" customWidth="1"/>
    <col min="25" max="25" width="0.5703125" style="56" hidden="1" customWidth="1"/>
    <col min="26" max="26" width="9.5703125" style="56" hidden="1" customWidth="1"/>
    <col min="27" max="27" width="0.5703125" style="56" hidden="1" customWidth="1"/>
    <col min="28" max="28" width="25.42578125" style="56" customWidth="1"/>
    <col min="29" max="29" width="0.5703125" style="56" hidden="1" customWidth="1"/>
    <col min="30" max="30" width="9.5703125" style="56" hidden="1" customWidth="1"/>
    <col min="31" max="31" width="0.5703125" style="56" hidden="1" customWidth="1"/>
    <col min="32" max="32" width="25.42578125" style="56" customWidth="1"/>
    <col min="33" max="33" width="0.5703125" style="56" hidden="1" customWidth="1"/>
    <col min="34" max="34" width="9.5703125" style="56" hidden="1" customWidth="1"/>
    <col min="35" max="35" width="0.5703125" style="56" hidden="1" customWidth="1"/>
    <col min="36" max="36" width="9.5703125" style="56" hidden="1" customWidth="1"/>
    <col min="37" max="37" width="0.5703125" style="56" hidden="1" customWidth="1"/>
    <col min="38" max="38" width="25.42578125" style="56" customWidth="1"/>
    <col min="39" max="39" width="0.5703125" style="56" hidden="1" customWidth="1"/>
    <col min="40" max="40" width="9.5703125" style="56" hidden="1" customWidth="1"/>
    <col min="41" max="41" width="0.5703125" style="56" hidden="1" customWidth="1"/>
    <col min="42" max="42" width="19.85546875" style="56" customWidth="1"/>
    <col min="43" max="43" width="1" style="56" hidden="1" customWidth="1"/>
    <col min="44" max="44" width="17.42578125" style="56" hidden="1" customWidth="1"/>
    <col min="45" max="45" width="1" style="56" hidden="1" customWidth="1"/>
    <col min="46" max="46" width="38.7109375" style="56" customWidth="1"/>
    <col min="47" max="49" width="8.85546875" style="2" hidden="1"/>
    <col min="50" max="50" width="8.5703125" style="2" hidden="1"/>
    <col min="51" max="74" width="8.85546875" style="2" hidden="1"/>
    <col min="75" max="282" width="9.140625" hidden="1"/>
    <col min="283" max="283" width="16.140625" hidden="1"/>
    <col min="284" max="284" width="1" hidden="1"/>
    <col min="285" max="285" width="18.7109375" hidden="1"/>
    <col min="286" max="286" width="1" hidden="1"/>
    <col min="287" max="287" width="32" hidden="1"/>
    <col min="288" max="288" width="1" hidden="1"/>
    <col min="289" max="289" width="17" hidden="1"/>
    <col min="290" max="290" width="1" hidden="1"/>
    <col min="291" max="291" width="8.85546875" hidden="1"/>
    <col min="292" max="292" width="22.5703125" hidden="1"/>
    <col min="293" max="293" width="1" hidden="1"/>
    <col min="294" max="294" width="33.7109375" hidden="1"/>
    <col min="295" max="295" width="1" hidden="1"/>
    <col min="296" max="296" width="11.42578125" hidden="1"/>
    <col min="297" max="297" width="1" hidden="1"/>
    <col min="298" max="298" width="14.28515625" hidden="1"/>
    <col min="299" max="299" width="1" hidden="1"/>
    <col min="300" max="300" width="22.85546875" hidden="1"/>
    <col min="301" max="301" width="1" hidden="1"/>
    <col min="302" max="302" width="22.42578125" hidden="1"/>
    <col min="303" max="305" width="9.140625" hidden="1"/>
    <col min="306" max="306" width="8.5703125" hidden="1"/>
    <col min="307" max="538" width="9.140625" hidden="1"/>
    <col min="539" max="539" width="16.140625" hidden="1"/>
    <col min="540" max="540" width="1" hidden="1"/>
    <col min="541" max="541" width="18.7109375" hidden="1"/>
    <col min="542" max="542" width="1" hidden="1"/>
    <col min="543" max="543" width="32" hidden="1"/>
    <col min="544" max="544" width="1" hidden="1"/>
    <col min="545" max="545" width="17" hidden="1"/>
    <col min="546" max="546" width="1" hidden="1"/>
    <col min="547" max="547" width="8.85546875" hidden="1"/>
    <col min="548" max="548" width="22.5703125" hidden="1"/>
    <col min="549" max="549" width="1" hidden="1"/>
    <col min="550" max="550" width="33.7109375" hidden="1"/>
    <col min="551" max="551" width="1" hidden="1"/>
    <col min="552" max="552" width="11.42578125" hidden="1"/>
    <col min="553" max="553" width="1" hidden="1"/>
    <col min="554" max="554" width="14.28515625" hidden="1"/>
    <col min="555" max="555" width="1" hidden="1"/>
    <col min="556" max="556" width="22.85546875" hidden="1"/>
    <col min="557" max="557" width="1" hidden="1"/>
    <col min="558" max="558" width="22.42578125" hidden="1"/>
    <col min="559" max="561" width="9.140625" hidden="1"/>
    <col min="562" max="562" width="8.5703125" hidden="1"/>
    <col min="563" max="794" width="9.140625" hidden="1"/>
    <col min="795" max="795" width="16.140625" hidden="1"/>
    <col min="796" max="796" width="1" hidden="1"/>
    <col min="797" max="797" width="18.7109375" hidden="1"/>
    <col min="798" max="798" width="1" hidden="1"/>
    <col min="799" max="799" width="32" hidden="1"/>
    <col min="800" max="800" width="1" hidden="1"/>
    <col min="801" max="801" width="17" hidden="1"/>
    <col min="802" max="802" width="1" hidden="1"/>
    <col min="803" max="803" width="8.85546875" hidden="1"/>
    <col min="804" max="804" width="22.5703125" hidden="1"/>
    <col min="805" max="805" width="1" hidden="1"/>
    <col min="806" max="806" width="33.7109375" hidden="1"/>
    <col min="807" max="807" width="1" hidden="1"/>
    <col min="808" max="808" width="11.42578125" hidden="1"/>
    <col min="809" max="809" width="1" hidden="1"/>
    <col min="810" max="810" width="14.28515625" hidden="1"/>
    <col min="811" max="811" width="1" hidden="1"/>
    <col min="812" max="812" width="22.85546875" hidden="1"/>
    <col min="813" max="813" width="1" hidden="1"/>
    <col min="814" max="814" width="22.42578125" hidden="1"/>
    <col min="815" max="817" width="9.140625" hidden="1"/>
    <col min="818" max="818" width="8.5703125" hidden="1"/>
    <col min="819" max="1050" width="9.140625" hidden="1"/>
    <col min="1051" max="1051" width="16.140625" hidden="1"/>
    <col min="1052" max="1052" width="1" hidden="1"/>
    <col min="1053" max="1053" width="18.7109375" hidden="1"/>
    <col min="1054" max="1054" width="1" hidden="1"/>
    <col min="1055" max="1055" width="32" hidden="1"/>
    <col min="1056" max="1056" width="1" hidden="1"/>
    <col min="1057" max="1057" width="17" hidden="1"/>
    <col min="1058" max="1058" width="1" hidden="1"/>
    <col min="1059" max="1059" width="8.85546875" hidden="1"/>
    <col min="1060" max="1060" width="22.5703125" hidden="1"/>
    <col min="1061" max="1061" width="1" hidden="1"/>
    <col min="1062" max="1062" width="33.7109375" hidden="1"/>
    <col min="1063" max="1063" width="1" hidden="1"/>
    <col min="1064" max="1064" width="11.42578125" hidden="1"/>
    <col min="1065" max="1065" width="1" hidden="1"/>
    <col min="1066" max="1066" width="14.28515625" hidden="1"/>
    <col min="1067" max="1067" width="1" hidden="1"/>
    <col min="1068" max="1068" width="22.85546875" hidden="1"/>
    <col min="1069" max="1069" width="1" hidden="1"/>
    <col min="1070" max="1070" width="22.42578125" hidden="1"/>
    <col min="1071" max="1073" width="9.140625" hidden="1"/>
    <col min="1074" max="1074" width="8.5703125" hidden="1"/>
    <col min="1075" max="1306" width="9.140625" hidden="1"/>
    <col min="1307" max="1307" width="16.140625" hidden="1"/>
    <col min="1308" max="1308" width="1" hidden="1"/>
    <col min="1309" max="1309" width="18.7109375" hidden="1"/>
    <col min="1310" max="1310" width="1" hidden="1"/>
    <col min="1311" max="1311" width="32" hidden="1"/>
    <col min="1312" max="1312" width="1" hidden="1"/>
    <col min="1313" max="1313" width="17" hidden="1"/>
    <col min="1314" max="1314" width="1" hidden="1"/>
    <col min="1315" max="1315" width="8.85546875" hidden="1"/>
    <col min="1316" max="1316" width="22.5703125" hidden="1"/>
    <col min="1317" max="1317" width="1" hidden="1"/>
    <col min="1318" max="1318" width="33.7109375" hidden="1"/>
    <col min="1319" max="1319" width="1" hidden="1"/>
    <col min="1320" max="1320" width="11.42578125" hidden="1"/>
    <col min="1321" max="1321" width="1" hidden="1"/>
    <col min="1322" max="1322" width="14.28515625" hidden="1"/>
    <col min="1323" max="1323" width="1" hidden="1"/>
    <col min="1324" max="1324" width="22.85546875" hidden="1"/>
    <col min="1325" max="1325" width="1" hidden="1"/>
    <col min="1326" max="1326" width="22.42578125" hidden="1"/>
    <col min="1327" max="1329" width="9.140625" hidden="1"/>
    <col min="1330" max="1330" width="8.5703125" hidden="1"/>
    <col min="1331" max="1562" width="9.140625" hidden="1"/>
    <col min="1563" max="1563" width="16.140625" hidden="1"/>
    <col min="1564" max="1564" width="1" hidden="1"/>
    <col min="1565" max="1565" width="18.7109375" hidden="1"/>
    <col min="1566" max="1566" width="1" hidden="1"/>
    <col min="1567" max="1567" width="32" hidden="1"/>
    <col min="1568" max="1568" width="1" hidden="1"/>
    <col min="1569" max="1569" width="17" hidden="1"/>
    <col min="1570" max="1570" width="1" hidden="1"/>
    <col min="1571" max="1571" width="8.85546875" hidden="1"/>
    <col min="1572" max="1572" width="22.5703125" hidden="1"/>
    <col min="1573" max="1573" width="1" hidden="1"/>
    <col min="1574" max="1574" width="33.7109375" hidden="1"/>
    <col min="1575" max="1575" width="1" hidden="1"/>
    <col min="1576" max="1576" width="11.42578125" hidden="1"/>
    <col min="1577" max="1577" width="1" hidden="1"/>
    <col min="1578" max="1578" width="14.28515625" hidden="1"/>
    <col min="1579" max="1579" width="1" hidden="1"/>
    <col min="1580" max="1580" width="22.85546875" hidden="1"/>
    <col min="1581" max="1581" width="1" hidden="1"/>
    <col min="1582" max="1582" width="22.42578125" hidden="1"/>
    <col min="1583" max="1585" width="9.140625" hidden="1"/>
    <col min="1586" max="1586" width="8.5703125" hidden="1"/>
    <col min="1587" max="1818" width="9.140625" hidden="1"/>
    <col min="1819" max="1819" width="16.140625" hidden="1"/>
    <col min="1820" max="1820" width="1" hidden="1"/>
    <col min="1821" max="1821" width="18.7109375" hidden="1"/>
    <col min="1822" max="1822" width="1" hidden="1"/>
    <col min="1823" max="1823" width="32" hidden="1"/>
    <col min="1824" max="1824" width="1" hidden="1"/>
    <col min="1825" max="1825" width="17" hidden="1"/>
    <col min="1826" max="1826" width="1" hidden="1"/>
    <col min="1827" max="1827" width="8.85546875" hidden="1"/>
    <col min="1828" max="1828" width="22.5703125" hidden="1"/>
    <col min="1829" max="1829" width="1" hidden="1"/>
    <col min="1830" max="1830" width="33.7109375" hidden="1"/>
    <col min="1831" max="1831" width="1" hidden="1"/>
    <col min="1832" max="1832" width="11.42578125" hidden="1"/>
    <col min="1833" max="1833" width="1" hidden="1"/>
    <col min="1834" max="1834" width="14.28515625" hidden="1"/>
    <col min="1835" max="1835" width="1" hidden="1"/>
    <col min="1836" max="1836" width="22.85546875" hidden="1"/>
    <col min="1837" max="1837" width="1" hidden="1"/>
    <col min="1838" max="1838" width="22.42578125" hidden="1"/>
    <col min="1839" max="1841" width="9.140625" hidden="1"/>
    <col min="1842" max="1842" width="8.5703125" hidden="1"/>
    <col min="1843" max="2074" width="9.140625" hidden="1"/>
    <col min="2075" max="2075" width="16.140625" hidden="1"/>
    <col min="2076" max="2076" width="1" hidden="1"/>
    <col min="2077" max="2077" width="18.7109375" hidden="1"/>
    <col min="2078" max="2078" width="1" hidden="1"/>
    <col min="2079" max="2079" width="32" hidden="1"/>
    <col min="2080" max="2080" width="1" hidden="1"/>
    <col min="2081" max="2081" width="17" hidden="1"/>
    <col min="2082" max="2082" width="1" hidden="1"/>
    <col min="2083" max="2083" width="8.85546875" hidden="1"/>
    <col min="2084" max="2084" width="22.5703125" hidden="1"/>
    <col min="2085" max="2085" width="1" hidden="1"/>
    <col min="2086" max="2086" width="33.7109375" hidden="1"/>
    <col min="2087" max="2087" width="1" hidden="1"/>
    <col min="2088" max="2088" width="11.42578125" hidden="1"/>
    <col min="2089" max="2089" width="1" hidden="1"/>
    <col min="2090" max="2090" width="14.28515625" hidden="1"/>
    <col min="2091" max="2091" width="1" hidden="1"/>
    <col min="2092" max="2092" width="22.85546875" hidden="1"/>
    <col min="2093" max="2093" width="1" hidden="1"/>
    <col min="2094" max="2094" width="22.42578125" hidden="1"/>
    <col min="2095" max="2097" width="9.140625" hidden="1"/>
    <col min="2098" max="2098" width="8.5703125" hidden="1"/>
    <col min="2099" max="2330" width="9.140625" hidden="1"/>
    <col min="2331" max="2331" width="16.140625" hidden="1"/>
    <col min="2332" max="2332" width="1" hidden="1"/>
    <col min="2333" max="2333" width="18.7109375" hidden="1"/>
    <col min="2334" max="2334" width="1" hidden="1"/>
    <col min="2335" max="2335" width="32" hidden="1"/>
    <col min="2336" max="2336" width="1" hidden="1"/>
    <col min="2337" max="2337" width="17" hidden="1"/>
    <col min="2338" max="2338" width="1" hidden="1"/>
    <col min="2339" max="2339" width="8.85546875" hidden="1"/>
    <col min="2340" max="2340" width="22.5703125" hidden="1"/>
    <col min="2341" max="2341" width="1" hidden="1"/>
    <col min="2342" max="2342" width="33.7109375" hidden="1"/>
    <col min="2343" max="2343" width="1" hidden="1"/>
    <col min="2344" max="2344" width="11.42578125" hidden="1"/>
    <col min="2345" max="2345" width="1" hidden="1"/>
    <col min="2346" max="2346" width="14.28515625" hidden="1"/>
    <col min="2347" max="2347" width="1" hidden="1"/>
    <col min="2348" max="2348" width="22.85546875" hidden="1"/>
    <col min="2349" max="2349" width="1" hidden="1"/>
    <col min="2350" max="2350" width="22.42578125" hidden="1"/>
    <col min="2351" max="2353" width="9.140625" hidden="1"/>
    <col min="2354" max="2354" width="8.5703125" hidden="1"/>
    <col min="2355" max="2586" width="9.140625" hidden="1"/>
    <col min="2587" max="2587" width="16.140625" hidden="1"/>
    <col min="2588" max="2588" width="1" hidden="1"/>
    <col min="2589" max="2589" width="18.7109375" hidden="1"/>
    <col min="2590" max="2590" width="1" hidden="1"/>
    <col min="2591" max="2591" width="32" hidden="1"/>
    <col min="2592" max="2592" width="1" hidden="1"/>
    <col min="2593" max="2593" width="17" hidden="1"/>
    <col min="2594" max="2594" width="1" hidden="1"/>
    <col min="2595" max="2595" width="8.85546875" hidden="1"/>
    <col min="2596" max="2596" width="22.5703125" hidden="1"/>
    <col min="2597" max="2597" width="1" hidden="1"/>
    <col min="2598" max="2598" width="33.7109375" hidden="1"/>
    <col min="2599" max="2599" width="1" hidden="1"/>
    <col min="2600" max="2600" width="11.42578125" hidden="1"/>
    <col min="2601" max="2601" width="1" hidden="1"/>
    <col min="2602" max="2602" width="14.28515625" hidden="1"/>
    <col min="2603" max="2603" width="1" hidden="1"/>
    <col min="2604" max="2604" width="22.85546875" hidden="1"/>
    <col min="2605" max="2605" width="1" hidden="1"/>
    <col min="2606" max="2606" width="22.42578125" hidden="1"/>
    <col min="2607" max="2609" width="9.140625" hidden="1"/>
    <col min="2610" max="2610" width="8.5703125" hidden="1"/>
    <col min="2611" max="2842" width="9.140625" hidden="1"/>
    <col min="2843" max="2843" width="16.140625" hidden="1"/>
    <col min="2844" max="2844" width="1" hidden="1"/>
    <col min="2845" max="2845" width="18.7109375" hidden="1"/>
    <col min="2846" max="2846" width="1" hidden="1"/>
    <col min="2847" max="2847" width="32" hidden="1"/>
    <col min="2848" max="2848" width="1" hidden="1"/>
    <col min="2849" max="2849" width="17" hidden="1"/>
    <col min="2850" max="2850" width="1" hidden="1"/>
    <col min="2851" max="2851" width="8.85546875" hidden="1"/>
    <col min="2852" max="2852" width="22.5703125" hidden="1"/>
    <col min="2853" max="2853" width="1" hidden="1"/>
    <col min="2854" max="2854" width="33.7109375" hidden="1"/>
    <col min="2855" max="2855" width="1" hidden="1"/>
    <col min="2856" max="2856" width="11.42578125" hidden="1"/>
    <col min="2857" max="2857" width="1" hidden="1"/>
    <col min="2858" max="2858" width="14.28515625" hidden="1"/>
    <col min="2859" max="2859" width="1" hidden="1"/>
    <col min="2860" max="2860" width="22.85546875" hidden="1"/>
    <col min="2861" max="2861" width="1" hidden="1"/>
    <col min="2862" max="2862" width="22.42578125" hidden="1"/>
    <col min="2863" max="2865" width="9.140625" hidden="1"/>
    <col min="2866" max="2866" width="8.5703125" hidden="1"/>
    <col min="2867" max="3098" width="9.140625" hidden="1"/>
    <col min="3099" max="3099" width="16.140625" hidden="1"/>
    <col min="3100" max="3100" width="1" hidden="1"/>
    <col min="3101" max="3101" width="18.7109375" hidden="1"/>
    <col min="3102" max="3102" width="1" hidden="1"/>
    <col min="3103" max="3103" width="32" hidden="1"/>
    <col min="3104" max="3104" width="1" hidden="1"/>
    <col min="3105" max="3105" width="17" hidden="1"/>
    <col min="3106" max="3106" width="1" hidden="1"/>
    <col min="3107" max="3107" width="8.85546875" hidden="1"/>
    <col min="3108" max="3108" width="22.5703125" hidden="1"/>
    <col min="3109" max="3109" width="1" hidden="1"/>
    <col min="3110" max="3110" width="33.7109375" hidden="1"/>
    <col min="3111" max="3111" width="1" hidden="1"/>
    <col min="3112" max="3112" width="11.42578125" hidden="1"/>
    <col min="3113" max="3113" width="1" hidden="1"/>
    <col min="3114" max="3114" width="14.28515625" hidden="1"/>
    <col min="3115" max="3115" width="1" hidden="1"/>
    <col min="3116" max="3116" width="22.85546875" hidden="1"/>
    <col min="3117" max="3117" width="1" hidden="1"/>
    <col min="3118" max="3118" width="22.42578125" hidden="1"/>
    <col min="3119" max="3121" width="9.140625" hidden="1"/>
    <col min="3122" max="3122" width="8.5703125" hidden="1"/>
    <col min="3123" max="3354" width="9.140625" hidden="1"/>
    <col min="3355" max="3355" width="16.140625" hidden="1"/>
    <col min="3356" max="3356" width="1" hidden="1"/>
    <col min="3357" max="3357" width="18.7109375" hidden="1"/>
    <col min="3358" max="3358" width="1" hidden="1"/>
    <col min="3359" max="3359" width="32" hidden="1"/>
    <col min="3360" max="3360" width="1" hidden="1"/>
    <col min="3361" max="3361" width="17" hidden="1"/>
    <col min="3362" max="3362" width="1" hidden="1"/>
    <col min="3363" max="3363" width="8.85546875" hidden="1"/>
    <col min="3364" max="3364" width="22.5703125" hidden="1"/>
    <col min="3365" max="3365" width="1" hidden="1"/>
    <col min="3366" max="3366" width="33.7109375" hidden="1"/>
    <col min="3367" max="3367" width="1" hidden="1"/>
    <col min="3368" max="3368" width="11.42578125" hidden="1"/>
    <col min="3369" max="3369" width="1" hidden="1"/>
    <col min="3370" max="3370" width="14.28515625" hidden="1"/>
    <col min="3371" max="3371" width="1" hidden="1"/>
    <col min="3372" max="3372" width="22.85546875" hidden="1"/>
    <col min="3373" max="3373" width="1" hidden="1"/>
    <col min="3374" max="3374" width="22.42578125" hidden="1"/>
    <col min="3375" max="3377" width="9.140625" hidden="1"/>
    <col min="3378" max="3378" width="8.5703125" hidden="1"/>
    <col min="3379" max="3610" width="9.140625" hidden="1"/>
    <col min="3611" max="3611" width="16.140625" hidden="1"/>
    <col min="3612" max="3612" width="1" hidden="1"/>
    <col min="3613" max="3613" width="18.7109375" hidden="1"/>
    <col min="3614" max="3614" width="1" hidden="1"/>
    <col min="3615" max="3615" width="32" hidden="1"/>
    <col min="3616" max="3616" width="1" hidden="1"/>
    <col min="3617" max="3617" width="17" hidden="1"/>
    <col min="3618" max="3618" width="1" hidden="1"/>
    <col min="3619" max="3619" width="8.85546875" hidden="1"/>
    <col min="3620" max="3620" width="22.5703125" hidden="1"/>
    <col min="3621" max="3621" width="1" hidden="1"/>
    <col min="3622" max="3622" width="33.7109375" hidden="1"/>
    <col min="3623" max="3623" width="1" hidden="1"/>
    <col min="3624" max="3624" width="11.42578125" hidden="1"/>
    <col min="3625" max="3625" width="1" hidden="1"/>
    <col min="3626" max="3626" width="14.28515625" hidden="1"/>
    <col min="3627" max="3627" width="1" hidden="1"/>
    <col min="3628" max="3628" width="22.85546875" hidden="1"/>
    <col min="3629" max="3629" width="1" hidden="1"/>
    <col min="3630" max="3630" width="22.42578125" hidden="1"/>
    <col min="3631" max="3633" width="9.140625" hidden="1"/>
    <col min="3634" max="3634" width="8.5703125" hidden="1"/>
    <col min="3635" max="3866" width="9.140625" hidden="1"/>
    <col min="3867" max="3867" width="16.140625" hidden="1"/>
    <col min="3868" max="3868" width="1" hidden="1"/>
    <col min="3869" max="3869" width="18.7109375" hidden="1"/>
    <col min="3870" max="3870" width="1" hidden="1"/>
    <col min="3871" max="3871" width="32" hidden="1"/>
    <col min="3872" max="3872" width="1" hidden="1"/>
    <col min="3873" max="3873" width="17" hidden="1"/>
    <col min="3874" max="3874" width="1" hidden="1"/>
    <col min="3875" max="3875" width="8.85546875" hidden="1"/>
    <col min="3876" max="3876" width="22.5703125" hidden="1"/>
    <col min="3877" max="3877" width="1" hidden="1"/>
    <col min="3878" max="3878" width="33.7109375" hidden="1"/>
    <col min="3879" max="3879" width="1" hidden="1"/>
    <col min="3880" max="3880" width="11.42578125" hidden="1"/>
    <col min="3881" max="3881" width="1" hidden="1"/>
    <col min="3882" max="3882" width="14.28515625" hidden="1"/>
    <col min="3883" max="3883" width="1" hidden="1"/>
    <col min="3884" max="3884" width="22.85546875" hidden="1"/>
    <col min="3885" max="3885" width="1" hidden="1"/>
    <col min="3886" max="3886" width="22.42578125" hidden="1"/>
    <col min="3887" max="3889" width="9.140625" hidden="1"/>
    <col min="3890" max="3890" width="8.5703125" hidden="1"/>
    <col min="3891" max="4122" width="9.140625" hidden="1"/>
    <col min="4123" max="4123" width="16.140625" hidden="1"/>
    <col min="4124" max="4124" width="1" hidden="1"/>
    <col min="4125" max="4125" width="18.7109375" hidden="1"/>
    <col min="4126" max="4126" width="1" hidden="1"/>
    <col min="4127" max="4127" width="32" hidden="1"/>
    <col min="4128" max="4128" width="1" hidden="1"/>
    <col min="4129" max="4129" width="17" hidden="1"/>
    <col min="4130" max="4130" width="1" hidden="1"/>
    <col min="4131" max="4131" width="8.85546875" hidden="1"/>
    <col min="4132" max="4132" width="22.5703125" hidden="1"/>
    <col min="4133" max="4133" width="1" hidden="1"/>
    <col min="4134" max="4134" width="33.7109375" hidden="1"/>
    <col min="4135" max="4135" width="1" hidden="1"/>
    <col min="4136" max="4136" width="11.42578125" hidden="1"/>
    <col min="4137" max="4137" width="1" hidden="1"/>
    <col min="4138" max="4138" width="14.28515625" hidden="1"/>
    <col min="4139" max="4139" width="1" hidden="1"/>
    <col min="4140" max="4140" width="22.85546875" hidden="1"/>
    <col min="4141" max="4141" width="1" hidden="1"/>
    <col min="4142" max="4142" width="22.42578125" hidden="1"/>
    <col min="4143" max="4145" width="9.140625" hidden="1"/>
    <col min="4146" max="4146" width="8.5703125" hidden="1"/>
    <col min="4147" max="4378" width="9.140625" hidden="1"/>
    <col min="4379" max="4379" width="16.140625" hidden="1"/>
    <col min="4380" max="4380" width="1" hidden="1"/>
    <col min="4381" max="4381" width="18.7109375" hidden="1"/>
    <col min="4382" max="4382" width="1" hidden="1"/>
    <col min="4383" max="4383" width="32" hidden="1"/>
    <col min="4384" max="4384" width="1" hidden="1"/>
    <col min="4385" max="4385" width="17" hidden="1"/>
    <col min="4386" max="4386" width="1" hidden="1"/>
    <col min="4387" max="4387" width="8.85546875" hidden="1"/>
    <col min="4388" max="4388" width="22.5703125" hidden="1"/>
    <col min="4389" max="4389" width="1" hidden="1"/>
    <col min="4390" max="4390" width="33.7109375" hidden="1"/>
    <col min="4391" max="4391" width="1" hidden="1"/>
    <col min="4392" max="4392" width="11.42578125" hidden="1"/>
    <col min="4393" max="4393" width="1" hidden="1"/>
    <col min="4394" max="4394" width="14.28515625" hidden="1"/>
    <col min="4395" max="4395" width="1" hidden="1"/>
    <col min="4396" max="4396" width="22.85546875" hidden="1"/>
    <col min="4397" max="4397" width="1" hidden="1"/>
    <col min="4398" max="4398" width="22.42578125" hidden="1"/>
    <col min="4399" max="4401" width="9.140625" hidden="1"/>
    <col min="4402" max="4402" width="8.5703125" hidden="1"/>
    <col min="4403" max="4634" width="9.140625" hidden="1"/>
    <col min="4635" max="4635" width="16.140625" hidden="1"/>
    <col min="4636" max="4636" width="1" hidden="1"/>
    <col min="4637" max="4637" width="18.7109375" hidden="1"/>
    <col min="4638" max="4638" width="1" hidden="1"/>
    <col min="4639" max="4639" width="32" hidden="1"/>
    <col min="4640" max="4640" width="1" hidden="1"/>
    <col min="4641" max="4641" width="17" hidden="1"/>
    <col min="4642" max="4642" width="1" hidden="1"/>
    <col min="4643" max="4643" width="8.85546875" hidden="1"/>
    <col min="4644" max="4644" width="22.5703125" hidden="1"/>
    <col min="4645" max="4645" width="1" hidden="1"/>
    <col min="4646" max="4646" width="33.7109375" hidden="1"/>
    <col min="4647" max="4647" width="1" hidden="1"/>
    <col min="4648" max="4648" width="11.42578125" hidden="1"/>
    <col min="4649" max="4649" width="1" hidden="1"/>
    <col min="4650" max="4650" width="14.28515625" hidden="1"/>
    <col min="4651" max="4651" width="1" hidden="1"/>
    <col min="4652" max="4652" width="22.85546875" hidden="1"/>
    <col min="4653" max="4653" width="1" hidden="1"/>
    <col min="4654" max="4654" width="22.42578125" hidden="1"/>
    <col min="4655" max="4657" width="9.140625" hidden="1"/>
    <col min="4658" max="4658" width="8.5703125" hidden="1"/>
    <col min="4659" max="4890" width="9.140625" hidden="1"/>
    <col min="4891" max="4891" width="16.140625" hidden="1"/>
    <col min="4892" max="4892" width="1" hidden="1"/>
    <col min="4893" max="4893" width="18.7109375" hidden="1"/>
    <col min="4894" max="4894" width="1" hidden="1"/>
    <col min="4895" max="4895" width="32" hidden="1"/>
    <col min="4896" max="4896" width="1" hidden="1"/>
    <col min="4897" max="4897" width="17" hidden="1"/>
    <col min="4898" max="4898" width="1" hidden="1"/>
    <col min="4899" max="4899" width="8.85546875" hidden="1"/>
    <col min="4900" max="4900" width="22.5703125" hidden="1"/>
    <col min="4901" max="4901" width="1" hidden="1"/>
    <col min="4902" max="4902" width="33.7109375" hidden="1"/>
    <col min="4903" max="4903" width="1" hidden="1"/>
    <col min="4904" max="4904" width="11.42578125" hidden="1"/>
    <col min="4905" max="4905" width="1" hidden="1"/>
    <col min="4906" max="4906" width="14.28515625" hidden="1"/>
    <col min="4907" max="4907" width="1" hidden="1"/>
    <col min="4908" max="4908" width="22.85546875" hidden="1"/>
    <col min="4909" max="4909" width="1" hidden="1"/>
    <col min="4910" max="4910" width="22.42578125" hidden="1"/>
    <col min="4911" max="4913" width="9.140625" hidden="1"/>
    <col min="4914" max="4914" width="8.5703125" hidden="1"/>
    <col min="4915" max="5146" width="9.140625" hidden="1"/>
    <col min="5147" max="5147" width="16.140625" hidden="1"/>
    <col min="5148" max="5148" width="1" hidden="1"/>
    <col min="5149" max="5149" width="18.7109375" hidden="1"/>
    <col min="5150" max="5150" width="1" hidden="1"/>
    <col min="5151" max="5151" width="32" hidden="1"/>
    <col min="5152" max="5152" width="1" hidden="1"/>
    <col min="5153" max="5153" width="17" hidden="1"/>
    <col min="5154" max="5154" width="1" hidden="1"/>
    <col min="5155" max="5155" width="8.85546875" hidden="1"/>
    <col min="5156" max="5156" width="22.5703125" hidden="1"/>
    <col min="5157" max="5157" width="1" hidden="1"/>
    <col min="5158" max="5158" width="33.7109375" hidden="1"/>
    <col min="5159" max="5159" width="1" hidden="1"/>
    <col min="5160" max="5160" width="11.42578125" hidden="1"/>
    <col min="5161" max="5161" width="1" hidden="1"/>
    <col min="5162" max="5162" width="14.28515625" hidden="1"/>
    <col min="5163" max="5163" width="1" hidden="1"/>
    <col min="5164" max="5164" width="22.85546875" hidden="1"/>
    <col min="5165" max="5165" width="1" hidden="1"/>
    <col min="5166" max="5166" width="22.42578125" hidden="1"/>
    <col min="5167" max="5169" width="9.140625" hidden="1"/>
    <col min="5170" max="5170" width="8.5703125" hidden="1"/>
    <col min="5171" max="5402" width="9.140625" hidden="1"/>
    <col min="5403" max="5403" width="16.140625" hidden="1"/>
    <col min="5404" max="5404" width="1" hidden="1"/>
    <col min="5405" max="5405" width="18.7109375" hidden="1"/>
    <col min="5406" max="5406" width="1" hidden="1"/>
    <col min="5407" max="5407" width="32" hidden="1"/>
    <col min="5408" max="5408" width="1" hidden="1"/>
    <col min="5409" max="5409" width="17" hidden="1"/>
    <col min="5410" max="5410" width="1" hidden="1"/>
    <col min="5411" max="5411" width="8.85546875" hidden="1"/>
    <col min="5412" max="5412" width="22.5703125" hidden="1"/>
    <col min="5413" max="5413" width="1" hidden="1"/>
    <col min="5414" max="5414" width="33.7109375" hidden="1"/>
    <col min="5415" max="5415" width="1" hidden="1"/>
    <col min="5416" max="5416" width="11.42578125" hidden="1"/>
    <col min="5417" max="5417" width="1" hidden="1"/>
    <col min="5418" max="5418" width="14.28515625" hidden="1"/>
    <col min="5419" max="5419" width="1" hidden="1"/>
    <col min="5420" max="5420" width="22.85546875" hidden="1"/>
    <col min="5421" max="5421" width="1" hidden="1"/>
    <col min="5422" max="5422" width="22.42578125" hidden="1"/>
    <col min="5423" max="5425" width="9.140625" hidden="1"/>
    <col min="5426" max="5426" width="8.5703125" hidden="1"/>
    <col min="5427" max="5658" width="9.140625" hidden="1"/>
    <col min="5659" max="5659" width="16.140625" hidden="1"/>
    <col min="5660" max="5660" width="1" hidden="1"/>
    <col min="5661" max="5661" width="18.7109375" hidden="1"/>
    <col min="5662" max="5662" width="1" hidden="1"/>
    <col min="5663" max="5663" width="32" hidden="1"/>
    <col min="5664" max="5664" width="1" hidden="1"/>
    <col min="5665" max="5665" width="17" hidden="1"/>
    <col min="5666" max="5666" width="1" hidden="1"/>
    <col min="5667" max="5667" width="8.85546875" hidden="1"/>
    <col min="5668" max="5668" width="22.5703125" hidden="1"/>
    <col min="5669" max="5669" width="1" hidden="1"/>
    <col min="5670" max="5670" width="33.7109375" hidden="1"/>
    <col min="5671" max="5671" width="1" hidden="1"/>
    <col min="5672" max="5672" width="11.42578125" hidden="1"/>
    <col min="5673" max="5673" width="1" hidden="1"/>
    <col min="5674" max="5674" width="14.28515625" hidden="1"/>
    <col min="5675" max="5675" width="1" hidden="1"/>
    <col min="5676" max="5676" width="22.85546875" hidden="1"/>
    <col min="5677" max="5677" width="1" hidden="1"/>
    <col min="5678" max="5678" width="22.42578125" hidden="1"/>
    <col min="5679" max="5681" width="9.140625" hidden="1"/>
    <col min="5682" max="5682" width="8.5703125" hidden="1"/>
    <col min="5683" max="5914" width="9.140625" hidden="1"/>
    <col min="5915" max="5915" width="16.140625" hidden="1"/>
    <col min="5916" max="5916" width="1" hidden="1"/>
    <col min="5917" max="5917" width="18.7109375" hidden="1"/>
    <col min="5918" max="5918" width="1" hidden="1"/>
    <col min="5919" max="5919" width="32" hidden="1"/>
    <col min="5920" max="5920" width="1" hidden="1"/>
    <col min="5921" max="5921" width="17" hidden="1"/>
    <col min="5922" max="5922" width="1" hidden="1"/>
    <col min="5923" max="5923" width="8.85546875" hidden="1"/>
    <col min="5924" max="5924" width="22.5703125" hidden="1"/>
    <col min="5925" max="5925" width="1" hidden="1"/>
    <col min="5926" max="5926" width="33.7109375" hidden="1"/>
    <col min="5927" max="5927" width="1" hidden="1"/>
    <col min="5928" max="5928" width="11.42578125" hidden="1"/>
    <col min="5929" max="5929" width="1" hidden="1"/>
    <col min="5930" max="5930" width="14.28515625" hidden="1"/>
    <col min="5931" max="5931" width="1" hidden="1"/>
    <col min="5932" max="5932" width="22.85546875" hidden="1"/>
    <col min="5933" max="5933" width="1" hidden="1"/>
    <col min="5934" max="5934" width="22.42578125" hidden="1"/>
    <col min="5935" max="5937" width="9.140625" hidden="1"/>
    <col min="5938" max="5938" width="8.5703125" hidden="1"/>
    <col min="5939" max="6170" width="9.140625" hidden="1"/>
    <col min="6171" max="6171" width="16.140625" hidden="1"/>
    <col min="6172" max="6172" width="1" hidden="1"/>
    <col min="6173" max="6173" width="18.7109375" hidden="1"/>
    <col min="6174" max="6174" width="1" hidden="1"/>
    <col min="6175" max="6175" width="32" hidden="1"/>
    <col min="6176" max="6176" width="1" hidden="1"/>
    <col min="6177" max="6177" width="17" hidden="1"/>
    <col min="6178" max="6178" width="1" hidden="1"/>
    <col min="6179" max="6179" width="8.85546875" hidden="1"/>
    <col min="6180" max="6180" width="22.5703125" hidden="1"/>
    <col min="6181" max="6181" width="1" hidden="1"/>
    <col min="6182" max="6182" width="33.7109375" hidden="1"/>
    <col min="6183" max="6183" width="1" hidden="1"/>
    <col min="6184" max="6184" width="11.42578125" hidden="1"/>
    <col min="6185" max="6185" width="1" hidden="1"/>
    <col min="6186" max="6186" width="14.28515625" hidden="1"/>
    <col min="6187" max="6187" width="1" hidden="1"/>
    <col min="6188" max="6188" width="22.85546875" hidden="1"/>
    <col min="6189" max="6189" width="1" hidden="1"/>
    <col min="6190" max="6190" width="22.42578125" hidden="1"/>
    <col min="6191" max="6193" width="9.140625" hidden="1"/>
    <col min="6194" max="6194" width="8.5703125" hidden="1"/>
    <col min="6195" max="6426" width="9.140625" hidden="1"/>
    <col min="6427" max="6427" width="16.140625" hidden="1"/>
    <col min="6428" max="6428" width="1" hidden="1"/>
    <col min="6429" max="6429" width="18.7109375" hidden="1"/>
    <col min="6430" max="6430" width="1" hidden="1"/>
    <col min="6431" max="6431" width="32" hidden="1"/>
    <col min="6432" max="6432" width="1" hidden="1"/>
    <col min="6433" max="6433" width="17" hidden="1"/>
    <col min="6434" max="6434" width="1" hidden="1"/>
    <col min="6435" max="6435" width="8.85546875" hidden="1"/>
    <col min="6436" max="6436" width="22.5703125" hidden="1"/>
    <col min="6437" max="6437" width="1" hidden="1"/>
    <col min="6438" max="6438" width="33.7109375" hidden="1"/>
    <col min="6439" max="6439" width="1" hidden="1"/>
    <col min="6440" max="6440" width="11.42578125" hidden="1"/>
    <col min="6441" max="6441" width="1" hidden="1"/>
    <col min="6442" max="6442" width="14.28515625" hidden="1"/>
    <col min="6443" max="6443" width="1" hidden="1"/>
    <col min="6444" max="6444" width="22.85546875" hidden="1"/>
    <col min="6445" max="6445" width="1" hidden="1"/>
    <col min="6446" max="6446" width="22.42578125" hidden="1"/>
    <col min="6447" max="6449" width="9.140625" hidden="1"/>
    <col min="6450" max="6450" width="8.5703125" hidden="1"/>
    <col min="6451" max="6682" width="9.140625" hidden="1"/>
    <col min="6683" max="6683" width="16.140625" hidden="1"/>
    <col min="6684" max="6684" width="1" hidden="1"/>
    <col min="6685" max="6685" width="18.7109375" hidden="1"/>
    <col min="6686" max="6686" width="1" hidden="1"/>
    <col min="6687" max="6687" width="32" hidden="1"/>
    <col min="6688" max="6688" width="1" hidden="1"/>
    <col min="6689" max="6689" width="17" hidden="1"/>
    <col min="6690" max="6690" width="1" hidden="1"/>
    <col min="6691" max="6691" width="8.85546875" hidden="1"/>
    <col min="6692" max="6692" width="22.5703125" hidden="1"/>
    <col min="6693" max="6693" width="1" hidden="1"/>
    <col min="6694" max="6694" width="33.7109375" hidden="1"/>
    <col min="6695" max="6695" width="1" hidden="1"/>
    <col min="6696" max="6696" width="11.42578125" hidden="1"/>
    <col min="6697" max="6697" width="1" hidden="1"/>
    <col min="6698" max="6698" width="14.28515625" hidden="1"/>
    <col min="6699" max="6699" width="1" hidden="1"/>
    <col min="6700" max="6700" width="22.85546875" hidden="1"/>
    <col min="6701" max="6701" width="1" hidden="1"/>
    <col min="6702" max="6702" width="22.42578125" hidden="1"/>
    <col min="6703" max="6705" width="9.140625" hidden="1"/>
    <col min="6706" max="6706" width="8.5703125" hidden="1"/>
    <col min="6707" max="6938" width="9.140625" hidden="1"/>
    <col min="6939" max="6939" width="16.140625" hidden="1"/>
    <col min="6940" max="6940" width="1" hidden="1"/>
    <col min="6941" max="6941" width="18.7109375" hidden="1"/>
    <col min="6942" max="6942" width="1" hidden="1"/>
    <col min="6943" max="6943" width="32" hidden="1"/>
    <col min="6944" max="6944" width="1" hidden="1"/>
    <col min="6945" max="6945" width="17" hidden="1"/>
    <col min="6946" max="6946" width="1" hidden="1"/>
    <col min="6947" max="6947" width="8.85546875" hidden="1"/>
    <col min="6948" max="6948" width="22.5703125" hidden="1"/>
    <col min="6949" max="6949" width="1" hidden="1"/>
    <col min="6950" max="6950" width="33.7109375" hidden="1"/>
    <col min="6951" max="6951" width="1" hidden="1"/>
    <col min="6952" max="6952" width="11.42578125" hidden="1"/>
    <col min="6953" max="6953" width="1" hidden="1"/>
    <col min="6954" max="6954" width="14.28515625" hidden="1"/>
    <col min="6955" max="6955" width="1" hidden="1"/>
    <col min="6956" max="6956" width="22.85546875" hidden="1"/>
    <col min="6957" max="6957" width="1" hidden="1"/>
    <col min="6958" max="6958" width="22.42578125" hidden="1"/>
    <col min="6959" max="6961" width="9.140625" hidden="1"/>
    <col min="6962" max="6962" width="8.5703125" hidden="1"/>
    <col min="6963" max="7194" width="9.140625" hidden="1"/>
    <col min="7195" max="7195" width="16.140625" hidden="1"/>
    <col min="7196" max="7196" width="1" hidden="1"/>
    <col min="7197" max="7197" width="18.7109375" hidden="1"/>
    <col min="7198" max="7198" width="1" hidden="1"/>
    <col min="7199" max="7199" width="32" hidden="1"/>
    <col min="7200" max="7200" width="1" hidden="1"/>
    <col min="7201" max="7201" width="17" hidden="1"/>
    <col min="7202" max="7202" width="1" hidden="1"/>
    <col min="7203" max="7203" width="8.85546875" hidden="1"/>
    <col min="7204" max="7204" width="22.5703125" hidden="1"/>
    <col min="7205" max="7205" width="1" hidden="1"/>
    <col min="7206" max="7206" width="33.7109375" hidden="1"/>
    <col min="7207" max="7207" width="1" hidden="1"/>
    <col min="7208" max="7208" width="11.42578125" hidden="1"/>
    <col min="7209" max="7209" width="1" hidden="1"/>
    <col min="7210" max="7210" width="14.28515625" hidden="1"/>
    <col min="7211" max="7211" width="1" hidden="1"/>
    <col min="7212" max="7212" width="22.85546875" hidden="1"/>
    <col min="7213" max="7213" width="1" hidden="1"/>
    <col min="7214" max="7214" width="22.42578125" hidden="1"/>
    <col min="7215" max="7217" width="9.140625" hidden="1"/>
    <col min="7218" max="7218" width="8.5703125" hidden="1"/>
    <col min="7219" max="7450" width="9.140625" hidden="1"/>
    <col min="7451" max="7451" width="16.140625" hidden="1"/>
    <col min="7452" max="7452" width="1" hidden="1"/>
    <col min="7453" max="7453" width="18.7109375" hidden="1"/>
    <col min="7454" max="7454" width="1" hidden="1"/>
    <col min="7455" max="7455" width="32" hidden="1"/>
    <col min="7456" max="7456" width="1" hidden="1"/>
    <col min="7457" max="7457" width="17" hidden="1"/>
    <col min="7458" max="7458" width="1" hidden="1"/>
    <col min="7459" max="7459" width="8.85546875" hidden="1"/>
    <col min="7460" max="7460" width="22.5703125" hidden="1"/>
    <col min="7461" max="7461" width="1" hidden="1"/>
    <col min="7462" max="7462" width="33.7109375" hidden="1"/>
    <col min="7463" max="7463" width="1" hidden="1"/>
    <col min="7464" max="7464" width="11.42578125" hidden="1"/>
    <col min="7465" max="7465" width="1" hidden="1"/>
    <col min="7466" max="7466" width="14.28515625" hidden="1"/>
    <col min="7467" max="7467" width="1" hidden="1"/>
    <col min="7468" max="7468" width="22.85546875" hidden="1"/>
    <col min="7469" max="7469" width="1" hidden="1"/>
    <col min="7470" max="7470" width="22.42578125" hidden="1"/>
    <col min="7471" max="7473" width="9.140625" hidden="1"/>
    <col min="7474" max="7474" width="8.5703125" hidden="1"/>
    <col min="7475" max="7706" width="9.140625" hidden="1"/>
    <col min="7707" max="7707" width="16.140625" hidden="1"/>
    <col min="7708" max="7708" width="1" hidden="1"/>
    <col min="7709" max="7709" width="18.7109375" hidden="1"/>
    <col min="7710" max="7710" width="1" hidden="1"/>
    <col min="7711" max="7711" width="32" hidden="1"/>
    <col min="7712" max="7712" width="1" hidden="1"/>
    <col min="7713" max="7713" width="17" hidden="1"/>
    <col min="7714" max="7714" width="1" hidden="1"/>
    <col min="7715" max="7715" width="8.85546875" hidden="1"/>
    <col min="7716" max="7716" width="22.5703125" hidden="1"/>
    <col min="7717" max="7717" width="1" hidden="1"/>
    <col min="7718" max="7718" width="33.7109375" hidden="1"/>
    <col min="7719" max="7719" width="1" hidden="1"/>
    <col min="7720" max="7720" width="11.42578125" hidden="1"/>
    <col min="7721" max="7721" width="1" hidden="1"/>
    <col min="7722" max="7722" width="14.28515625" hidden="1"/>
    <col min="7723" max="7723" width="1" hidden="1"/>
    <col min="7724" max="7724" width="22.85546875" hidden="1"/>
    <col min="7725" max="7725" width="1" hidden="1"/>
    <col min="7726" max="7726" width="22.42578125" hidden="1"/>
    <col min="7727" max="7729" width="9.140625" hidden="1"/>
    <col min="7730" max="7730" width="8.5703125" hidden="1"/>
    <col min="7731" max="7962" width="9.140625" hidden="1"/>
    <col min="7963" max="7963" width="16.140625" hidden="1"/>
    <col min="7964" max="7964" width="1" hidden="1"/>
    <col min="7965" max="7965" width="18.7109375" hidden="1"/>
    <col min="7966" max="7966" width="1" hidden="1"/>
    <col min="7967" max="7967" width="32" hidden="1"/>
    <col min="7968" max="7968" width="1" hidden="1"/>
    <col min="7969" max="7969" width="17" hidden="1"/>
    <col min="7970" max="7970" width="1" hidden="1"/>
    <col min="7971" max="7971" width="8.85546875" hidden="1"/>
    <col min="7972" max="7972" width="22.5703125" hidden="1"/>
    <col min="7973" max="7973" width="1" hidden="1"/>
    <col min="7974" max="7974" width="33.7109375" hidden="1"/>
    <col min="7975" max="7975" width="1" hidden="1"/>
    <col min="7976" max="7976" width="11.42578125" hidden="1"/>
    <col min="7977" max="7977" width="1" hidden="1"/>
    <col min="7978" max="7978" width="14.28515625" hidden="1"/>
    <col min="7979" max="7979" width="1" hidden="1"/>
    <col min="7980" max="7980" width="22.85546875" hidden="1"/>
    <col min="7981" max="7981" width="1" hidden="1"/>
    <col min="7982" max="7982" width="22.42578125" hidden="1"/>
    <col min="7983" max="7985" width="9.140625" hidden="1"/>
    <col min="7986" max="7986" width="8.5703125" hidden="1"/>
    <col min="7987" max="8218" width="9.140625" hidden="1"/>
    <col min="8219" max="8219" width="16.140625" hidden="1"/>
    <col min="8220" max="8220" width="1" hidden="1"/>
    <col min="8221" max="8221" width="18.7109375" hidden="1"/>
    <col min="8222" max="8222" width="1" hidden="1"/>
    <col min="8223" max="8223" width="32" hidden="1"/>
    <col min="8224" max="8224" width="1" hidden="1"/>
    <col min="8225" max="8225" width="17" hidden="1"/>
    <col min="8226" max="8226" width="1" hidden="1"/>
    <col min="8227" max="8227" width="8.85546875" hidden="1"/>
    <col min="8228" max="8228" width="22.5703125" hidden="1"/>
    <col min="8229" max="8229" width="1" hidden="1"/>
    <col min="8230" max="8230" width="33.7109375" hidden="1"/>
    <col min="8231" max="8231" width="1" hidden="1"/>
    <col min="8232" max="8232" width="11.42578125" hidden="1"/>
    <col min="8233" max="8233" width="1" hidden="1"/>
    <col min="8234" max="8234" width="14.28515625" hidden="1"/>
    <col min="8235" max="8235" width="1" hidden="1"/>
    <col min="8236" max="8236" width="22.85546875" hidden="1"/>
    <col min="8237" max="8237" width="1" hidden="1"/>
    <col min="8238" max="8238" width="22.42578125" hidden="1"/>
    <col min="8239" max="8241" width="9.140625" hidden="1"/>
    <col min="8242" max="8242" width="8.5703125" hidden="1"/>
    <col min="8243" max="8474" width="9.140625" hidden="1"/>
    <col min="8475" max="8475" width="16.140625" hidden="1"/>
    <col min="8476" max="8476" width="1" hidden="1"/>
    <col min="8477" max="8477" width="18.7109375" hidden="1"/>
    <col min="8478" max="8478" width="1" hidden="1"/>
    <col min="8479" max="8479" width="32" hidden="1"/>
    <col min="8480" max="8480" width="1" hidden="1"/>
    <col min="8481" max="8481" width="17" hidden="1"/>
    <col min="8482" max="8482" width="1" hidden="1"/>
    <col min="8483" max="8483" width="8.85546875" hidden="1"/>
    <col min="8484" max="8484" width="22.5703125" hidden="1"/>
    <col min="8485" max="8485" width="1" hidden="1"/>
    <col min="8486" max="8486" width="33.7109375" hidden="1"/>
    <col min="8487" max="8487" width="1" hidden="1"/>
    <col min="8488" max="8488" width="11.42578125" hidden="1"/>
    <col min="8489" max="8489" width="1" hidden="1"/>
    <col min="8490" max="8490" width="14.28515625" hidden="1"/>
    <col min="8491" max="8491" width="1" hidden="1"/>
    <col min="8492" max="8492" width="22.85546875" hidden="1"/>
    <col min="8493" max="8493" width="1" hidden="1"/>
    <col min="8494" max="8494" width="22.42578125" hidden="1"/>
    <col min="8495" max="8497" width="9.140625" hidden="1"/>
    <col min="8498" max="8498" width="8.5703125" hidden="1"/>
    <col min="8499" max="8730" width="9.140625" hidden="1"/>
    <col min="8731" max="8731" width="16.140625" hidden="1"/>
    <col min="8732" max="8732" width="1" hidden="1"/>
    <col min="8733" max="8733" width="18.7109375" hidden="1"/>
    <col min="8734" max="8734" width="1" hidden="1"/>
    <col min="8735" max="8735" width="32" hidden="1"/>
    <col min="8736" max="8736" width="1" hidden="1"/>
    <col min="8737" max="8737" width="17" hidden="1"/>
    <col min="8738" max="8738" width="1" hidden="1"/>
    <col min="8739" max="8739" width="8.85546875" hidden="1"/>
    <col min="8740" max="8740" width="22.5703125" hidden="1"/>
    <col min="8741" max="8741" width="1" hidden="1"/>
    <col min="8742" max="8742" width="33.7109375" hidden="1"/>
    <col min="8743" max="8743" width="1" hidden="1"/>
    <col min="8744" max="8744" width="11.42578125" hidden="1"/>
    <col min="8745" max="8745" width="1" hidden="1"/>
    <col min="8746" max="8746" width="14.28515625" hidden="1"/>
    <col min="8747" max="8747" width="1" hidden="1"/>
    <col min="8748" max="8748" width="22.85546875" hidden="1"/>
    <col min="8749" max="8749" width="1" hidden="1"/>
    <col min="8750" max="8750" width="22.42578125" hidden="1"/>
    <col min="8751" max="8753" width="9.140625" hidden="1"/>
    <col min="8754" max="8754" width="8.5703125" hidden="1"/>
    <col min="8755" max="8986" width="9.140625" hidden="1"/>
    <col min="8987" max="8987" width="16.140625" hidden="1"/>
    <col min="8988" max="8988" width="1" hidden="1"/>
    <col min="8989" max="8989" width="18.7109375" hidden="1"/>
    <col min="8990" max="8990" width="1" hidden="1"/>
    <col min="8991" max="8991" width="32" hidden="1"/>
    <col min="8992" max="8992" width="1" hidden="1"/>
    <col min="8993" max="8993" width="17" hidden="1"/>
    <col min="8994" max="8994" width="1" hidden="1"/>
    <col min="8995" max="8995" width="8.85546875" hidden="1"/>
    <col min="8996" max="8996" width="22.5703125" hidden="1"/>
    <col min="8997" max="8997" width="1" hidden="1"/>
    <col min="8998" max="8998" width="33.7109375" hidden="1"/>
    <col min="8999" max="8999" width="1" hidden="1"/>
    <col min="9000" max="9000" width="11.42578125" hidden="1"/>
    <col min="9001" max="9001" width="1" hidden="1"/>
    <col min="9002" max="9002" width="14.28515625" hidden="1"/>
    <col min="9003" max="9003" width="1" hidden="1"/>
    <col min="9004" max="9004" width="22.85546875" hidden="1"/>
    <col min="9005" max="9005" width="1" hidden="1"/>
    <col min="9006" max="9006" width="22.42578125" hidden="1"/>
    <col min="9007" max="9009" width="9.140625" hidden="1"/>
    <col min="9010" max="9010" width="8.5703125" hidden="1"/>
    <col min="9011" max="9242" width="9.140625" hidden="1"/>
    <col min="9243" max="9243" width="16.140625" hidden="1"/>
    <col min="9244" max="9244" width="1" hidden="1"/>
    <col min="9245" max="9245" width="18.7109375" hidden="1"/>
    <col min="9246" max="9246" width="1" hidden="1"/>
    <col min="9247" max="9247" width="32" hidden="1"/>
    <col min="9248" max="9248" width="1" hidden="1"/>
    <col min="9249" max="9249" width="17" hidden="1"/>
    <col min="9250" max="9250" width="1" hidden="1"/>
    <col min="9251" max="9251" width="8.85546875" hidden="1"/>
    <col min="9252" max="9252" width="22.5703125" hidden="1"/>
    <col min="9253" max="9253" width="1" hidden="1"/>
    <col min="9254" max="9254" width="33.7109375" hidden="1"/>
    <col min="9255" max="9255" width="1" hidden="1"/>
    <col min="9256" max="9256" width="11.42578125" hidden="1"/>
    <col min="9257" max="9257" width="1" hidden="1"/>
    <col min="9258" max="9258" width="14.28515625" hidden="1"/>
    <col min="9259" max="9259" width="1" hidden="1"/>
    <col min="9260" max="9260" width="22.85546875" hidden="1"/>
    <col min="9261" max="9261" width="1" hidden="1"/>
    <col min="9262" max="9262" width="22.42578125" hidden="1"/>
    <col min="9263" max="9265" width="9.140625" hidden="1"/>
    <col min="9266" max="9266" width="8.5703125" hidden="1"/>
    <col min="9267" max="9498" width="9.140625" hidden="1"/>
    <col min="9499" max="9499" width="16.140625" hidden="1"/>
    <col min="9500" max="9500" width="1" hidden="1"/>
    <col min="9501" max="9501" width="18.7109375" hidden="1"/>
    <col min="9502" max="9502" width="1" hidden="1"/>
    <col min="9503" max="9503" width="32" hidden="1"/>
    <col min="9504" max="9504" width="1" hidden="1"/>
    <col min="9505" max="9505" width="17" hidden="1"/>
    <col min="9506" max="9506" width="1" hidden="1"/>
    <col min="9507" max="9507" width="8.85546875" hidden="1"/>
    <col min="9508" max="9508" width="22.5703125" hidden="1"/>
    <col min="9509" max="9509" width="1" hidden="1"/>
    <col min="9510" max="9510" width="33.7109375" hidden="1"/>
    <col min="9511" max="9511" width="1" hidden="1"/>
    <col min="9512" max="9512" width="11.42578125" hidden="1"/>
    <col min="9513" max="9513" width="1" hidden="1"/>
    <col min="9514" max="9514" width="14.28515625" hidden="1"/>
    <col min="9515" max="9515" width="1" hidden="1"/>
    <col min="9516" max="9516" width="22.85546875" hidden="1"/>
    <col min="9517" max="9517" width="1" hidden="1"/>
    <col min="9518" max="9518" width="22.42578125" hidden="1"/>
    <col min="9519" max="9521" width="9.140625" hidden="1"/>
    <col min="9522" max="9522" width="8.5703125" hidden="1"/>
    <col min="9523" max="9754" width="9.140625" hidden="1"/>
    <col min="9755" max="9755" width="16.140625" hidden="1"/>
    <col min="9756" max="9756" width="1" hidden="1"/>
    <col min="9757" max="9757" width="18.7109375" hidden="1"/>
    <col min="9758" max="9758" width="1" hidden="1"/>
    <col min="9759" max="9759" width="32" hidden="1"/>
    <col min="9760" max="9760" width="1" hidden="1"/>
    <col min="9761" max="9761" width="17" hidden="1"/>
    <col min="9762" max="9762" width="1" hidden="1"/>
    <col min="9763" max="9763" width="8.85546875" hidden="1"/>
    <col min="9764" max="9764" width="22.5703125" hidden="1"/>
    <col min="9765" max="9765" width="1" hidden="1"/>
    <col min="9766" max="9766" width="33.7109375" hidden="1"/>
    <col min="9767" max="9767" width="1" hidden="1"/>
    <col min="9768" max="9768" width="11.42578125" hidden="1"/>
    <col min="9769" max="9769" width="1" hidden="1"/>
    <col min="9770" max="9770" width="14.28515625" hidden="1"/>
    <col min="9771" max="9771" width="1" hidden="1"/>
    <col min="9772" max="9772" width="22.85546875" hidden="1"/>
    <col min="9773" max="9773" width="1" hidden="1"/>
    <col min="9774" max="9774" width="22.42578125" hidden="1"/>
    <col min="9775" max="9777" width="9.140625" hidden="1"/>
    <col min="9778" max="9778" width="8.5703125" hidden="1"/>
    <col min="9779" max="10010" width="9.140625" hidden="1"/>
    <col min="10011" max="10011" width="16.140625" hidden="1"/>
    <col min="10012" max="10012" width="1" hidden="1"/>
    <col min="10013" max="10013" width="18.7109375" hidden="1"/>
    <col min="10014" max="10014" width="1" hidden="1"/>
    <col min="10015" max="10015" width="32" hidden="1"/>
    <col min="10016" max="10016" width="1" hidden="1"/>
    <col min="10017" max="10017" width="17" hidden="1"/>
    <col min="10018" max="10018" width="1" hidden="1"/>
    <col min="10019" max="10019" width="8.85546875" hidden="1"/>
    <col min="10020" max="10020" width="22.5703125" hidden="1"/>
    <col min="10021" max="10021" width="1" hidden="1"/>
    <col min="10022" max="10022" width="33.7109375" hidden="1"/>
    <col min="10023" max="10023" width="1" hidden="1"/>
    <col min="10024" max="10024" width="11.42578125" hidden="1"/>
    <col min="10025" max="10025" width="1" hidden="1"/>
    <col min="10026" max="10026" width="14.28515625" hidden="1"/>
    <col min="10027" max="10027" width="1" hidden="1"/>
    <col min="10028" max="10028" width="22.85546875" hidden="1"/>
    <col min="10029" max="10029" width="1" hidden="1"/>
    <col min="10030" max="10030" width="22.42578125" hidden="1"/>
    <col min="10031" max="10033" width="9.140625" hidden="1"/>
    <col min="10034" max="10034" width="8.5703125" hidden="1"/>
    <col min="10035" max="10266" width="9.140625" hidden="1"/>
    <col min="10267" max="10267" width="16.140625" hidden="1"/>
    <col min="10268" max="10268" width="1" hidden="1"/>
    <col min="10269" max="10269" width="18.7109375" hidden="1"/>
    <col min="10270" max="10270" width="1" hidden="1"/>
    <col min="10271" max="10271" width="32" hidden="1"/>
    <col min="10272" max="10272" width="1" hidden="1"/>
    <col min="10273" max="10273" width="17" hidden="1"/>
    <col min="10274" max="10274" width="1" hidden="1"/>
    <col min="10275" max="10275" width="8.85546875" hidden="1"/>
    <col min="10276" max="10276" width="22.5703125" hidden="1"/>
    <col min="10277" max="10277" width="1" hidden="1"/>
    <col min="10278" max="10278" width="33.7109375" hidden="1"/>
    <col min="10279" max="10279" width="1" hidden="1"/>
    <col min="10280" max="10280" width="11.42578125" hidden="1"/>
    <col min="10281" max="10281" width="1" hidden="1"/>
    <col min="10282" max="10282" width="14.28515625" hidden="1"/>
    <col min="10283" max="10283" width="1" hidden="1"/>
    <col min="10284" max="10284" width="22.85546875" hidden="1"/>
    <col min="10285" max="10285" width="1" hidden="1"/>
    <col min="10286" max="10286" width="22.42578125" hidden="1"/>
    <col min="10287" max="10289" width="9.140625" hidden="1"/>
    <col min="10290" max="10290" width="8.5703125" hidden="1"/>
    <col min="10291" max="10522" width="9.140625" hidden="1"/>
    <col min="10523" max="10523" width="16.140625" hidden="1"/>
    <col min="10524" max="10524" width="1" hidden="1"/>
    <col min="10525" max="10525" width="18.7109375" hidden="1"/>
    <col min="10526" max="10526" width="1" hidden="1"/>
    <col min="10527" max="10527" width="32" hidden="1"/>
    <col min="10528" max="10528" width="1" hidden="1"/>
    <col min="10529" max="10529" width="17" hidden="1"/>
    <col min="10530" max="10530" width="1" hidden="1"/>
    <col min="10531" max="10531" width="8.85546875" hidden="1"/>
    <col min="10532" max="10532" width="22.5703125" hidden="1"/>
    <col min="10533" max="10533" width="1" hidden="1"/>
    <col min="10534" max="10534" width="33.7109375" hidden="1"/>
    <col min="10535" max="10535" width="1" hidden="1"/>
    <col min="10536" max="10536" width="11.42578125" hidden="1"/>
    <col min="10537" max="10537" width="1" hidden="1"/>
    <col min="10538" max="10538" width="14.28515625" hidden="1"/>
    <col min="10539" max="10539" width="1" hidden="1"/>
    <col min="10540" max="10540" width="22.85546875" hidden="1"/>
    <col min="10541" max="10541" width="1" hidden="1"/>
    <col min="10542" max="10542" width="22.42578125" hidden="1"/>
    <col min="10543" max="10545" width="9.140625" hidden="1"/>
    <col min="10546" max="10546" width="8.5703125" hidden="1"/>
    <col min="10547" max="10778" width="9.140625" hidden="1"/>
    <col min="10779" max="10779" width="16.140625" hidden="1"/>
    <col min="10780" max="10780" width="1" hidden="1"/>
    <col min="10781" max="10781" width="18.7109375" hidden="1"/>
    <col min="10782" max="10782" width="1" hidden="1"/>
    <col min="10783" max="10783" width="32" hidden="1"/>
    <col min="10784" max="10784" width="1" hidden="1"/>
    <col min="10785" max="10785" width="17" hidden="1"/>
    <col min="10786" max="10786" width="1" hidden="1"/>
    <col min="10787" max="10787" width="8.85546875" hidden="1"/>
    <col min="10788" max="10788" width="22.5703125" hidden="1"/>
    <col min="10789" max="10789" width="1" hidden="1"/>
    <col min="10790" max="10790" width="33.7109375" hidden="1"/>
    <col min="10791" max="10791" width="1" hidden="1"/>
    <col min="10792" max="10792" width="11.42578125" hidden="1"/>
    <col min="10793" max="10793" width="1" hidden="1"/>
    <col min="10794" max="10794" width="14.28515625" hidden="1"/>
    <col min="10795" max="10795" width="1" hidden="1"/>
    <col min="10796" max="10796" width="22.85546875" hidden="1"/>
    <col min="10797" max="10797" width="1" hidden="1"/>
    <col min="10798" max="10798" width="22.42578125" hidden="1"/>
    <col min="10799" max="10801" width="9.140625" hidden="1"/>
    <col min="10802" max="10802" width="8.5703125" hidden="1"/>
    <col min="10803" max="11034" width="9.140625" hidden="1"/>
    <col min="11035" max="11035" width="16.140625" hidden="1"/>
    <col min="11036" max="11036" width="1" hidden="1"/>
    <col min="11037" max="11037" width="18.7109375" hidden="1"/>
    <col min="11038" max="11038" width="1" hidden="1"/>
    <col min="11039" max="11039" width="32" hidden="1"/>
    <col min="11040" max="11040" width="1" hidden="1"/>
    <col min="11041" max="11041" width="17" hidden="1"/>
    <col min="11042" max="11042" width="1" hidden="1"/>
    <col min="11043" max="11043" width="8.85546875" hidden="1"/>
    <col min="11044" max="11044" width="22.5703125" hidden="1"/>
    <col min="11045" max="11045" width="1" hidden="1"/>
    <col min="11046" max="11046" width="33.7109375" hidden="1"/>
    <col min="11047" max="11047" width="1" hidden="1"/>
    <col min="11048" max="11048" width="11.42578125" hidden="1"/>
    <col min="11049" max="11049" width="1" hidden="1"/>
    <col min="11050" max="11050" width="14.28515625" hidden="1"/>
    <col min="11051" max="11051" width="1" hidden="1"/>
    <col min="11052" max="11052" width="22.85546875" hidden="1"/>
    <col min="11053" max="11053" width="1" hidden="1"/>
    <col min="11054" max="11054" width="22.42578125" hidden="1"/>
    <col min="11055" max="11057" width="9.140625" hidden="1"/>
    <col min="11058" max="11058" width="8.5703125" hidden="1"/>
    <col min="11059" max="11290" width="9.140625" hidden="1"/>
    <col min="11291" max="11291" width="16.140625" hidden="1"/>
    <col min="11292" max="11292" width="1" hidden="1"/>
    <col min="11293" max="11293" width="18.7109375" hidden="1"/>
    <col min="11294" max="11294" width="1" hidden="1"/>
    <col min="11295" max="11295" width="32" hidden="1"/>
    <col min="11296" max="11296" width="1" hidden="1"/>
    <col min="11297" max="11297" width="17" hidden="1"/>
    <col min="11298" max="11298" width="1" hidden="1"/>
    <col min="11299" max="11299" width="8.85546875" hidden="1"/>
    <col min="11300" max="11300" width="22.5703125" hidden="1"/>
    <col min="11301" max="11301" width="1" hidden="1"/>
    <col min="11302" max="11302" width="33.7109375" hidden="1"/>
    <col min="11303" max="11303" width="1" hidden="1"/>
    <col min="11304" max="11304" width="11.42578125" hidden="1"/>
    <col min="11305" max="11305" width="1" hidden="1"/>
    <col min="11306" max="11306" width="14.28515625" hidden="1"/>
    <col min="11307" max="11307" width="1" hidden="1"/>
    <col min="11308" max="11308" width="22.85546875" hidden="1"/>
    <col min="11309" max="11309" width="1" hidden="1"/>
    <col min="11310" max="11310" width="22.42578125" hidden="1"/>
    <col min="11311" max="11313" width="9.140625" hidden="1"/>
    <col min="11314" max="11314" width="8.5703125" hidden="1"/>
    <col min="11315" max="11546" width="9.140625" hidden="1"/>
    <col min="11547" max="11547" width="16.140625" hidden="1"/>
    <col min="11548" max="11548" width="1" hidden="1"/>
    <col min="11549" max="11549" width="18.7109375" hidden="1"/>
    <col min="11550" max="11550" width="1" hidden="1"/>
    <col min="11551" max="11551" width="32" hidden="1"/>
    <col min="11552" max="11552" width="1" hidden="1"/>
    <col min="11553" max="11553" width="17" hidden="1"/>
    <col min="11554" max="11554" width="1" hidden="1"/>
    <col min="11555" max="11555" width="8.85546875" hidden="1"/>
    <col min="11556" max="11556" width="22.5703125" hidden="1"/>
    <col min="11557" max="11557" width="1" hidden="1"/>
    <col min="11558" max="11558" width="33.7109375" hidden="1"/>
    <col min="11559" max="11559" width="1" hidden="1"/>
    <col min="11560" max="11560" width="11.42578125" hidden="1"/>
    <col min="11561" max="11561" width="1" hidden="1"/>
    <col min="11562" max="11562" width="14.28515625" hidden="1"/>
    <col min="11563" max="11563" width="1" hidden="1"/>
    <col min="11564" max="11564" width="22.85546875" hidden="1"/>
    <col min="11565" max="11565" width="1" hidden="1"/>
    <col min="11566" max="11566" width="22.42578125" hidden="1"/>
    <col min="11567" max="11569" width="9.140625" hidden="1"/>
    <col min="11570" max="11570" width="8.5703125" hidden="1"/>
    <col min="11571" max="11802" width="9.140625" hidden="1"/>
    <col min="11803" max="11803" width="16.140625" hidden="1"/>
    <col min="11804" max="11804" width="1" hidden="1"/>
    <col min="11805" max="11805" width="18.7109375" hidden="1"/>
    <col min="11806" max="11806" width="1" hidden="1"/>
    <col min="11807" max="11807" width="32" hidden="1"/>
    <col min="11808" max="11808" width="1" hidden="1"/>
    <col min="11809" max="11809" width="17" hidden="1"/>
    <col min="11810" max="11810" width="1" hidden="1"/>
    <col min="11811" max="11811" width="8.85546875" hidden="1"/>
    <col min="11812" max="11812" width="22.5703125" hidden="1"/>
    <col min="11813" max="11813" width="1" hidden="1"/>
    <col min="11814" max="11814" width="33.7109375" hidden="1"/>
    <col min="11815" max="11815" width="1" hidden="1"/>
    <col min="11816" max="11816" width="11.42578125" hidden="1"/>
    <col min="11817" max="11817" width="1" hidden="1"/>
    <col min="11818" max="11818" width="14.28515625" hidden="1"/>
    <col min="11819" max="11819" width="1" hidden="1"/>
    <col min="11820" max="11820" width="22.85546875" hidden="1"/>
    <col min="11821" max="11821" width="1" hidden="1"/>
    <col min="11822" max="11822" width="22.42578125" hidden="1"/>
    <col min="11823" max="11825" width="9.140625" hidden="1"/>
    <col min="11826" max="11826" width="8.5703125" hidden="1"/>
    <col min="11827" max="12058" width="9.140625" hidden="1"/>
    <col min="12059" max="12059" width="16.140625" hidden="1"/>
    <col min="12060" max="12060" width="1" hidden="1"/>
    <col min="12061" max="12061" width="18.7109375" hidden="1"/>
    <col min="12062" max="12062" width="1" hidden="1"/>
    <col min="12063" max="12063" width="32" hidden="1"/>
    <col min="12064" max="12064" width="1" hidden="1"/>
    <col min="12065" max="12065" width="17" hidden="1"/>
    <col min="12066" max="12066" width="1" hidden="1"/>
    <col min="12067" max="12067" width="8.85546875" hidden="1"/>
    <col min="12068" max="12068" width="22.5703125" hidden="1"/>
    <col min="12069" max="12069" width="1" hidden="1"/>
    <col min="12070" max="12070" width="33.7109375" hidden="1"/>
    <col min="12071" max="12071" width="1" hidden="1"/>
    <col min="12072" max="12072" width="11.42578125" hidden="1"/>
    <col min="12073" max="12073" width="1" hidden="1"/>
    <col min="12074" max="12074" width="14.28515625" hidden="1"/>
    <col min="12075" max="12075" width="1" hidden="1"/>
    <col min="12076" max="12076" width="22.85546875" hidden="1"/>
    <col min="12077" max="12077" width="1" hidden="1"/>
    <col min="12078" max="12078" width="22.42578125" hidden="1"/>
    <col min="12079" max="12081" width="9.140625" hidden="1"/>
    <col min="12082" max="12082" width="8.5703125" hidden="1"/>
    <col min="12083" max="12314" width="9.140625" hidden="1"/>
    <col min="12315" max="12315" width="16.140625" hidden="1"/>
    <col min="12316" max="12316" width="1" hidden="1"/>
    <col min="12317" max="12317" width="18.7109375" hidden="1"/>
    <col min="12318" max="12318" width="1" hidden="1"/>
    <col min="12319" max="12319" width="32" hidden="1"/>
    <col min="12320" max="12320" width="1" hidden="1"/>
    <col min="12321" max="12321" width="17" hidden="1"/>
    <col min="12322" max="12322" width="1" hidden="1"/>
    <col min="12323" max="12323" width="8.85546875" hidden="1"/>
    <col min="12324" max="12324" width="22.5703125" hidden="1"/>
    <col min="12325" max="12325" width="1" hidden="1"/>
    <col min="12326" max="12326" width="33.7109375" hidden="1"/>
    <col min="12327" max="12327" width="1" hidden="1"/>
    <col min="12328" max="12328" width="11.42578125" hidden="1"/>
    <col min="12329" max="12329" width="1" hidden="1"/>
    <col min="12330" max="12330" width="14.28515625" hidden="1"/>
    <col min="12331" max="12331" width="1" hidden="1"/>
    <col min="12332" max="12332" width="22.85546875" hidden="1"/>
    <col min="12333" max="12333" width="1" hidden="1"/>
    <col min="12334" max="12334" width="22.42578125" hidden="1"/>
    <col min="12335" max="12337" width="9.140625" hidden="1"/>
    <col min="12338" max="12338" width="8.5703125" hidden="1"/>
    <col min="12339" max="12570" width="9.140625" hidden="1"/>
    <col min="12571" max="12571" width="16.140625" hidden="1"/>
    <col min="12572" max="12572" width="1" hidden="1"/>
    <col min="12573" max="12573" width="18.7109375" hidden="1"/>
    <col min="12574" max="12574" width="1" hidden="1"/>
    <col min="12575" max="12575" width="32" hidden="1"/>
    <col min="12576" max="12576" width="1" hidden="1"/>
    <col min="12577" max="12577" width="17" hidden="1"/>
    <col min="12578" max="12578" width="1" hidden="1"/>
    <col min="12579" max="12579" width="8.85546875" hidden="1"/>
    <col min="12580" max="12580" width="22.5703125" hidden="1"/>
    <col min="12581" max="12581" width="1" hidden="1"/>
    <col min="12582" max="12582" width="33.7109375" hidden="1"/>
    <col min="12583" max="12583" width="1" hidden="1"/>
    <col min="12584" max="12584" width="11.42578125" hidden="1"/>
    <col min="12585" max="12585" width="1" hidden="1"/>
    <col min="12586" max="12586" width="14.28515625" hidden="1"/>
    <col min="12587" max="12587" width="1" hidden="1"/>
    <col min="12588" max="12588" width="22.85546875" hidden="1"/>
    <col min="12589" max="12589" width="1" hidden="1"/>
    <col min="12590" max="12590" width="22.42578125" hidden="1"/>
    <col min="12591" max="12593" width="9.140625" hidden="1"/>
    <col min="12594" max="12594" width="8.5703125" hidden="1"/>
    <col min="12595" max="12826" width="9.140625" hidden="1"/>
    <col min="12827" max="12827" width="16.140625" hidden="1"/>
    <col min="12828" max="12828" width="1" hidden="1"/>
    <col min="12829" max="12829" width="18.7109375" hidden="1"/>
    <col min="12830" max="12830" width="1" hidden="1"/>
    <col min="12831" max="12831" width="32" hidden="1"/>
    <col min="12832" max="12832" width="1" hidden="1"/>
    <col min="12833" max="12833" width="17" hidden="1"/>
    <col min="12834" max="12834" width="1" hidden="1"/>
    <col min="12835" max="12835" width="8.85546875" hidden="1"/>
    <col min="12836" max="12836" width="22.5703125" hidden="1"/>
    <col min="12837" max="12837" width="1" hidden="1"/>
    <col min="12838" max="12838" width="33.7109375" hidden="1"/>
    <col min="12839" max="12839" width="1" hidden="1"/>
    <col min="12840" max="12840" width="11.42578125" hidden="1"/>
    <col min="12841" max="12841" width="1" hidden="1"/>
    <col min="12842" max="12842" width="14.28515625" hidden="1"/>
    <col min="12843" max="12843" width="1" hidden="1"/>
    <col min="12844" max="12844" width="22.85546875" hidden="1"/>
    <col min="12845" max="12845" width="1" hidden="1"/>
    <col min="12846" max="12846" width="22.42578125" hidden="1"/>
    <col min="12847" max="12849" width="9.140625" hidden="1"/>
    <col min="12850" max="12850" width="8.5703125" hidden="1"/>
    <col min="12851" max="13082" width="9.140625" hidden="1"/>
    <col min="13083" max="13083" width="16.140625" hidden="1"/>
    <col min="13084" max="13084" width="1" hidden="1"/>
    <col min="13085" max="13085" width="18.7109375" hidden="1"/>
    <col min="13086" max="13086" width="1" hidden="1"/>
    <col min="13087" max="13087" width="32" hidden="1"/>
    <col min="13088" max="13088" width="1" hidden="1"/>
    <col min="13089" max="13089" width="17" hidden="1"/>
    <col min="13090" max="13090" width="1" hidden="1"/>
    <col min="13091" max="13091" width="8.85546875" hidden="1"/>
    <col min="13092" max="13092" width="22.5703125" hidden="1"/>
    <col min="13093" max="13093" width="1" hidden="1"/>
    <col min="13094" max="13094" width="33.7109375" hidden="1"/>
    <col min="13095" max="13095" width="1" hidden="1"/>
    <col min="13096" max="13096" width="11.42578125" hidden="1"/>
    <col min="13097" max="13097" width="1" hidden="1"/>
    <col min="13098" max="13098" width="14.28515625" hidden="1"/>
    <col min="13099" max="13099" width="1" hidden="1"/>
    <col min="13100" max="13100" width="22.85546875" hidden="1"/>
    <col min="13101" max="13101" width="1" hidden="1"/>
    <col min="13102" max="13102" width="22.42578125" hidden="1"/>
    <col min="13103" max="13105" width="9.140625" hidden="1"/>
    <col min="13106" max="13106" width="8.5703125" hidden="1"/>
    <col min="13107" max="13338" width="9.140625" hidden="1"/>
    <col min="13339" max="13339" width="16.140625" hidden="1"/>
    <col min="13340" max="13340" width="1" hidden="1"/>
    <col min="13341" max="13341" width="18.7109375" hidden="1"/>
    <col min="13342" max="13342" width="1" hidden="1"/>
    <col min="13343" max="13343" width="32" hidden="1"/>
    <col min="13344" max="13344" width="1" hidden="1"/>
    <col min="13345" max="13345" width="17" hidden="1"/>
    <col min="13346" max="13346" width="1" hidden="1"/>
    <col min="13347" max="13347" width="8.85546875" hidden="1"/>
    <col min="13348" max="13348" width="22.5703125" hidden="1"/>
    <col min="13349" max="13349" width="1" hidden="1"/>
    <col min="13350" max="13350" width="33.7109375" hidden="1"/>
    <col min="13351" max="13351" width="1" hidden="1"/>
    <col min="13352" max="13352" width="11.42578125" hidden="1"/>
    <col min="13353" max="13353" width="1" hidden="1"/>
    <col min="13354" max="13354" width="14.28515625" hidden="1"/>
    <col min="13355" max="13355" width="1" hidden="1"/>
    <col min="13356" max="13356" width="22.85546875" hidden="1"/>
    <col min="13357" max="13357" width="1" hidden="1"/>
    <col min="13358" max="13358" width="22.42578125" hidden="1"/>
    <col min="13359" max="13361" width="9.140625" hidden="1"/>
    <col min="13362" max="13362" width="8.5703125" hidden="1"/>
    <col min="13363" max="13594" width="9.140625" hidden="1"/>
    <col min="13595" max="13595" width="16.140625" hidden="1"/>
    <col min="13596" max="13596" width="1" hidden="1"/>
    <col min="13597" max="13597" width="18.7109375" hidden="1"/>
    <col min="13598" max="13598" width="1" hidden="1"/>
    <col min="13599" max="13599" width="32" hidden="1"/>
    <col min="13600" max="13600" width="1" hidden="1"/>
    <col min="13601" max="13601" width="17" hidden="1"/>
    <col min="13602" max="13602" width="1" hidden="1"/>
    <col min="13603" max="13603" width="8.85546875" hidden="1"/>
    <col min="13604" max="13604" width="22.5703125" hidden="1"/>
    <col min="13605" max="13605" width="1" hidden="1"/>
    <col min="13606" max="13606" width="33.7109375" hidden="1"/>
    <col min="13607" max="13607" width="1" hidden="1"/>
    <col min="13608" max="13608" width="11.42578125" hidden="1"/>
    <col min="13609" max="13609" width="1" hidden="1"/>
    <col min="13610" max="13610" width="14.28515625" hidden="1"/>
    <col min="13611" max="13611" width="1" hidden="1"/>
    <col min="13612" max="13612" width="22.85546875" hidden="1"/>
    <col min="13613" max="13613" width="1" hidden="1"/>
    <col min="13614" max="13614" width="22.42578125" hidden="1"/>
    <col min="13615" max="13617" width="9.140625" hidden="1"/>
    <col min="13618" max="13618" width="8.5703125" hidden="1"/>
    <col min="13619" max="13850" width="9.140625" hidden="1"/>
    <col min="13851" max="13851" width="16.140625" hidden="1"/>
    <col min="13852" max="13852" width="1" hidden="1"/>
    <col min="13853" max="13853" width="18.7109375" hidden="1"/>
    <col min="13854" max="13854" width="1" hidden="1"/>
    <col min="13855" max="13855" width="32" hidden="1"/>
    <col min="13856" max="13856" width="1" hidden="1"/>
    <col min="13857" max="13857" width="17" hidden="1"/>
    <col min="13858" max="13858" width="1" hidden="1"/>
    <col min="13859" max="13859" width="8.85546875" hidden="1"/>
    <col min="13860" max="13860" width="22.5703125" hidden="1"/>
    <col min="13861" max="13861" width="1" hidden="1"/>
    <col min="13862" max="13862" width="33.7109375" hidden="1"/>
    <col min="13863" max="13863" width="1" hidden="1"/>
    <col min="13864" max="13864" width="11.42578125" hidden="1"/>
    <col min="13865" max="13865" width="1" hidden="1"/>
    <col min="13866" max="13866" width="14.28515625" hidden="1"/>
    <col min="13867" max="13867" width="1" hidden="1"/>
    <col min="13868" max="13868" width="22.85546875" hidden="1"/>
    <col min="13869" max="13869" width="1" hidden="1"/>
    <col min="13870" max="13870" width="22.42578125" hidden="1"/>
    <col min="13871" max="13873" width="9.140625" hidden="1"/>
    <col min="13874" max="13874" width="8.5703125" hidden="1"/>
    <col min="13875" max="14106" width="9.140625" hidden="1"/>
    <col min="14107" max="14107" width="16.140625" hidden="1"/>
    <col min="14108" max="14108" width="1" hidden="1"/>
    <col min="14109" max="14109" width="18.7109375" hidden="1"/>
    <col min="14110" max="14110" width="1" hidden="1"/>
    <col min="14111" max="14111" width="32" hidden="1"/>
    <col min="14112" max="14112" width="1" hidden="1"/>
    <col min="14113" max="14113" width="17" hidden="1"/>
    <col min="14114" max="14114" width="1" hidden="1"/>
    <col min="14115" max="14115" width="8.85546875" hidden="1"/>
    <col min="14116" max="14116" width="22.5703125" hidden="1"/>
    <col min="14117" max="14117" width="1" hidden="1"/>
    <col min="14118" max="14118" width="33.7109375" hidden="1"/>
    <col min="14119" max="14119" width="1" hidden="1"/>
    <col min="14120" max="14120" width="11.42578125" hidden="1"/>
    <col min="14121" max="14121" width="1" hidden="1"/>
    <col min="14122" max="14122" width="14.28515625" hidden="1"/>
    <col min="14123" max="14123" width="1" hidden="1"/>
    <col min="14124" max="14124" width="22.85546875" hidden="1"/>
    <col min="14125" max="14125" width="1" hidden="1"/>
    <col min="14126" max="14126" width="22.42578125" hidden="1"/>
    <col min="14127" max="14129" width="9.140625" hidden="1"/>
    <col min="14130" max="14130" width="8.5703125" hidden="1"/>
    <col min="14131" max="14362" width="9.140625" hidden="1"/>
    <col min="14363" max="14363" width="16.140625" hidden="1"/>
    <col min="14364" max="14364" width="1" hidden="1"/>
    <col min="14365" max="14365" width="18.7109375" hidden="1"/>
    <col min="14366" max="14366" width="1" hidden="1"/>
    <col min="14367" max="14367" width="32" hidden="1"/>
    <col min="14368" max="14368" width="1" hidden="1"/>
    <col min="14369" max="14369" width="17" hidden="1"/>
    <col min="14370" max="14370" width="1" hidden="1"/>
    <col min="14371" max="14371" width="8.85546875" hidden="1"/>
    <col min="14372" max="14372" width="22.5703125" hidden="1"/>
    <col min="14373" max="14373" width="1" hidden="1"/>
    <col min="14374" max="14374" width="33.7109375" hidden="1"/>
    <col min="14375" max="14375" width="1" hidden="1"/>
    <col min="14376" max="14376" width="11.42578125" hidden="1"/>
    <col min="14377" max="14377" width="1" hidden="1"/>
    <col min="14378" max="14378" width="14.28515625" hidden="1"/>
    <col min="14379" max="14379" width="1" hidden="1"/>
    <col min="14380" max="14380" width="22.85546875" hidden="1"/>
    <col min="14381" max="14381" width="1" hidden="1"/>
    <col min="14382" max="14382" width="22.42578125" hidden="1"/>
    <col min="14383" max="14385" width="9.140625" hidden="1"/>
    <col min="14386" max="14386" width="8.5703125" hidden="1"/>
    <col min="14387" max="14618" width="9.140625" hidden="1"/>
    <col min="14619" max="14619" width="16.140625" hidden="1"/>
    <col min="14620" max="14620" width="1" hidden="1"/>
    <col min="14621" max="14621" width="18.7109375" hidden="1"/>
    <col min="14622" max="14622" width="1" hidden="1"/>
    <col min="14623" max="14623" width="32" hidden="1"/>
    <col min="14624" max="14624" width="1" hidden="1"/>
    <col min="14625" max="14625" width="17" hidden="1"/>
    <col min="14626" max="14626" width="1" hidden="1"/>
    <col min="14627" max="14627" width="8.85546875" hidden="1"/>
    <col min="14628" max="14628" width="22.5703125" hidden="1"/>
    <col min="14629" max="14629" width="1" hidden="1"/>
    <col min="14630" max="14630" width="33.7109375" hidden="1"/>
    <col min="14631" max="14631" width="1" hidden="1"/>
    <col min="14632" max="14632" width="11.42578125" hidden="1"/>
    <col min="14633" max="14633" width="1" hidden="1"/>
    <col min="14634" max="14634" width="14.28515625" hidden="1"/>
    <col min="14635" max="14635" width="1" hidden="1"/>
    <col min="14636" max="14636" width="22.85546875" hidden="1"/>
    <col min="14637" max="14637" width="1" hidden="1"/>
    <col min="14638" max="14638" width="22.42578125" hidden="1"/>
    <col min="14639" max="14641" width="9.140625" hidden="1"/>
    <col min="14642" max="14642" width="8.5703125" hidden="1"/>
    <col min="14643" max="14874" width="9.140625" hidden="1"/>
    <col min="14875" max="14875" width="16.140625" hidden="1"/>
    <col min="14876" max="14876" width="1" hidden="1"/>
    <col min="14877" max="14877" width="18.7109375" hidden="1"/>
    <col min="14878" max="14878" width="1" hidden="1"/>
    <col min="14879" max="14879" width="32" hidden="1"/>
    <col min="14880" max="14880" width="1" hidden="1"/>
    <col min="14881" max="14881" width="17" hidden="1"/>
    <col min="14882" max="14882" width="1" hidden="1"/>
    <col min="14883" max="14883" width="8.85546875" hidden="1"/>
    <col min="14884" max="14884" width="22.5703125" hidden="1"/>
    <col min="14885" max="14885" width="1" hidden="1"/>
    <col min="14886" max="14886" width="33.7109375" hidden="1"/>
    <col min="14887" max="14887" width="1" hidden="1"/>
    <col min="14888" max="14888" width="11.42578125" hidden="1"/>
    <col min="14889" max="14889" width="1" hidden="1"/>
    <col min="14890" max="14890" width="14.28515625" hidden="1"/>
    <col min="14891" max="14891" width="1" hidden="1"/>
    <col min="14892" max="14892" width="22.85546875" hidden="1"/>
    <col min="14893" max="14893" width="1" hidden="1"/>
    <col min="14894" max="14894" width="22.42578125" hidden="1"/>
    <col min="14895" max="14897" width="9.140625" hidden="1"/>
    <col min="14898" max="14898" width="8.5703125" hidden="1"/>
    <col min="14899" max="15130" width="9.140625" hidden="1"/>
    <col min="15131" max="15131" width="16.140625" hidden="1"/>
    <col min="15132" max="15132" width="1" hidden="1"/>
    <col min="15133" max="15133" width="18.7109375" hidden="1"/>
    <col min="15134" max="15134" width="1" hidden="1"/>
    <col min="15135" max="15135" width="32" hidden="1"/>
    <col min="15136" max="15136" width="1" hidden="1"/>
    <col min="15137" max="15137" width="17" hidden="1"/>
    <col min="15138" max="15138" width="1" hidden="1"/>
    <col min="15139" max="15139" width="8.85546875" hidden="1"/>
    <col min="15140" max="15140" width="22.5703125" hidden="1"/>
    <col min="15141" max="15141" width="1" hidden="1"/>
    <col min="15142" max="15142" width="33.7109375" hidden="1"/>
    <col min="15143" max="15143" width="1" hidden="1"/>
    <col min="15144" max="15144" width="11.42578125" hidden="1"/>
    <col min="15145" max="15145" width="1" hidden="1"/>
    <col min="15146" max="15146" width="14.28515625" hidden="1"/>
    <col min="15147" max="15147" width="1" hidden="1"/>
    <col min="15148" max="15148" width="22.85546875" hidden="1"/>
    <col min="15149" max="15149" width="1" hidden="1"/>
    <col min="15150" max="15150" width="22.42578125" hidden="1"/>
    <col min="15151" max="15153" width="9.140625" hidden="1"/>
    <col min="15154" max="15154" width="8.5703125" hidden="1"/>
    <col min="15155" max="15386" width="9.140625" hidden="1"/>
    <col min="15387" max="15387" width="16.140625" hidden="1"/>
    <col min="15388" max="15388" width="1" hidden="1"/>
    <col min="15389" max="15389" width="18.7109375" hidden="1"/>
    <col min="15390" max="15390" width="1" hidden="1"/>
    <col min="15391" max="15391" width="32" hidden="1"/>
    <col min="15392" max="15392" width="1" hidden="1"/>
    <col min="15393" max="15393" width="17" hidden="1"/>
    <col min="15394" max="15394" width="1" hidden="1"/>
    <col min="15395" max="15395" width="8.85546875" hidden="1"/>
    <col min="15396" max="15396" width="22.5703125" hidden="1"/>
    <col min="15397" max="15397" width="1" hidden="1"/>
    <col min="15398" max="15398" width="33.7109375" hidden="1"/>
    <col min="15399" max="15399" width="1" hidden="1"/>
    <col min="15400" max="15400" width="11.42578125" hidden="1"/>
    <col min="15401" max="15401" width="1" hidden="1"/>
    <col min="15402" max="15402" width="14.28515625" hidden="1"/>
    <col min="15403" max="15403" width="1" hidden="1"/>
    <col min="15404" max="15404" width="22.85546875" hidden="1"/>
    <col min="15405" max="15405" width="1" hidden="1"/>
    <col min="15406" max="15406" width="22.42578125" hidden="1"/>
    <col min="15407" max="15409" width="9.140625" hidden="1"/>
    <col min="15410" max="15410" width="8.5703125" hidden="1"/>
    <col min="15411" max="15642" width="9.140625" hidden="1"/>
    <col min="15643" max="15643" width="16.140625" hidden="1"/>
    <col min="15644" max="15644" width="1" hidden="1"/>
    <col min="15645" max="15645" width="18.7109375" hidden="1"/>
    <col min="15646" max="15646" width="1" hidden="1"/>
    <col min="15647" max="15647" width="32" hidden="1"/>
    <col min="15648" max="15648" width="1" hidden="1"/>
    <col min="15649" max="15649" width="17" hidden="1"/>
    <col min="15650" max="15650" width="1" hidden="1"/>
    <col min="15651" max="15651" width="8.85546875" hidden="1"/>
    <col min="15652" max="15652" width="22.5703125" hidden="1"/>
    <col min="15653" max="15653" width="1" hidden="1"/>
    <col min="15654" max="15654" width="33.7109375" hidden="1"/>
    <col min="15655" max="15655" width="1" hidden="1"/>
    <col min="15656" max="15656" width="11.42578125" hidden="1"/>
    <col min="15657" max="15657" width="1" hidden="1"/>
    <col min="15658" max="15658" width="14.28515625" hidden="1"/>
    <col min="15659" max="15659" width="1" hidden="1"/>
    <col min="15660" max="15660" width="22.85546875" hidden="1"/>
    <col min="15661" max="15661" width="1" hidden="1"/>
    <col min="15662" max="15662" width="22.42578125" hidden="1"/>
    <col min="15663" max="15665" width="9.140625" hidden="1"/>
    <col min="15666" max="15666" width="8.5703125" hidden="1"/>
    <col min="15667" max="15898" width="9.140625" hidden="1"/>
    <col min="15899" max="15899" width="16.140625" hidden="1"/>
    <col min="15900" max="15900" width="1" hidden="1"/>
    <col min="15901" max="15901" width="18.7109375" hidden="1"/>
    <col min="15902" max="15902" width="1" hidden="1"/>
    <col min="15903" max="15903" width="32" hidden="1"/>
    <col min="15904" max="15904" width="1" hidden="1"/>
    <col min="15905" max="15905" width="17" hidden="1"/>
    <col min="15906" max="15906" width="1" hidden="1"/>
    <col min="15907" max="15907" width="8.85546875" hidden="1"/>
    <col min="15908" max="15908" width="22.5703125" hidden="1"/>
    <col min="15909" max="15909" width="1" hidden="1"/>
    <col min="15910" max="15910" width="33.7109375" hidden="1"/>
    <col min="15911" max="15911" width="1" hidden="1"/>
    <col min="15912" max="15912" width="11.42578125" hidden="1"/>
    <col min="15913" max="15913" width="1" hidden="1"/>
    <col min="15914" max="15914" width="14.28515625" hidden="1"/>
    <col min="15915" max="15915" width="1" hidden="1"/>
    <col min="15916" max="15916" width="22.85546875" hidden="1"/>
    <col min="15917" max="15917" width="1" hidden="1"/>
    <col min="15918" max="15918" width="22.42578125" hidden="1"/>
    <col min="15919" max="15921" width="9.140625" hidden="1"/>
    <col min="15922" max="15922" width="8.5703125" hidden="1"/>
    <col min="15923" max="16154" width="9.140625" hidden="1"/>
    <col min="16155" max="16155" width="16.140625" hidden="1"/>
    <col min="16156" max="16156" width="1" hidden="1"/>
    <col min="16157" max="16157" width="18.7109375" hidden="1"/>
    <col min="16158" max="16158" width="1" hidden="1"/>
    <col min="16159" max="16159" width="32" hidden="1"/>
    <col min="16160" max="16160" width="1" hidden="1"/>
    <col min="16161" max="16161" width="17" hidden="1"/>
    <col min="16162" max="16162" width="1" hidden="1"/>
    <col min="16163" max="16163" width="8.85546875" hidden="1"/>
    <col min="16164" max="16164" width="22.5703125" hidden="1"/>
    <col min="16165" max="16165" width="1" hidden="1"/>
    <col min="16166" max="16166" width="33.7109375" hidden="1"/>
    <col min="16167" max="16167" width="1" hidden="1"/>
    <col min="16168" max="16168" width="11.42578125" hidden="1"/>
    <col min="16169" max="16169" width="1" hidden="1"/>
    <col min="16170" max="16170" width="14.28515625" hidden="1"/>
    <col min="16171" max="16171" width="1" hidden="1"/>
    <col min="16172" max="16172" width="22.85546875" hidden="1"/>
    <col min="16173" max="16173" width="1" hidden="1"/>
    <col min="16174" max="16174" width="22.42578125" hidden="1"/>
    <col min="16175" max="16177" width="9.140625" hidden="1"/>
    <col min="16178" max="16178" width="8.5703125" hidden="1"/>
    <col min="16179" max="16384" width="9.140625" hidden="1"/>
  </cols>
  <sheetData>
    <row r="1" spans="1:74" ht="17.25" hidden="1" customHeight="1" x14ac:dyDescent="0.25">
      <c r="A1" s="153" t="s">
        <v>201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7"/>
      <c r="AU1" s="6"/>
    </row>
    <row r="2" spans="1:74" ht="161.25" customHeight="1" x14ac:dyDescent="0.25">
      <c r="A2" s="165" t="s">
        <v>180</v>
      </c>
    </row>
    <row r="3" spans="1:74" s="1" customFormat="1" ht="59.1" customHeight="1" x14ac:dyDescent="0.25">
      <c r="A3" s="154" t="s">
        <v>224</v>
      </c>
      <c r="B3" s="10" t="s">
        <v>0</v>
      </c>
      <c r="C3" s="11" t="s">
        <v>202</v>
      </c>
      <c r="D3" s="12" t="s">
        <v>179</v>
      </c>
      <c r="E3" s="11" t="s">
        <v>203</v>
      </c>
      <c r="F3" s="12" t="s">
        <v>182</v>
      </c>
      <c r="G3" s="13" t="s">
        <v>204</v>
      </c>
      <c r="H3" s="11" t="s">
        <v>56</v>
      </c>
      <c r="I3" s="11" t="s">
        <v>205</v>
      </c>
      <c r="J3" s="12" t="s">
        <v>181</v>
      </c>
      <c r="K3" s="11" t="s">
        <v>206</v>
      </c>
      <c r="L3" s="12" t="s">
        <v>178</v>
      </c>
      <c r="M3" s="11" t="s">
        <v>207</v>
      </c>
      <c r="N3" s="12" t="s">
        <v>55</v>
      </c>
      <c r="O3" s="11" t="s">
        <v>208</v>
      </c>
      <c r="P3" s="14" t="s">
        <v>116</v>
      </c>
      <c r="Q3" s="13" t="s">
        <v>209</v>
      </c>
      <c r="R3" s="14" t="s">
        <v>117</v>
      </c>
      <c r="S3" s="13" t="s">
        <v>210</v>
      </c>
      <c r="T3" s="14" t="s">
        <v>118</v>
      </c>
      <c r="U3" s="13" t="s">
        <v>211</v>
      </c>
      <c r="V3" s="14" t="s">
        <v>119</v>
      </c>
      <c r="W3" s="15" t="s">
        <v>212</v>
      </c>
      <c r="X3" s="14" t="s">
        <v>120</v>
      </c>
      <c r="Y3" s="15" t="s">
        <v>213</v>
      </c>
      <c r="Z3" s="14" t="s">
        <v>121</v>
      </c>
      <c r="AA3" s="15" t="s">
        <v>214</v>
      </c>
      <c r="AB3" s="14" t="s">
        <v>122</v>
      </c>
      <c r="AC3" s="15" t="s">
        <v>215</v>
      </c>
      <c r="AD3" s="14" t="s">
        <v>123</v>
      </c>
      <c r="AE3" s="15" t="s">
        <v>216</v>
      </c>
      <c r="AF3" s="14" t="s">
        <v>124</v>
      </c>
      <c r="AG3" s="15" t="s">
        <v>217</v>
      </c>
      <c r="AH3" s="14" t="s">
        <v>125</v>
      </c>
      <c r="AI3" s="15" t="s">
        <v>218</v>
      </c>
      <c r="AJ3" s="14" t="s">
        <v>173</v>
      </c>
      <c r="AK3" s="15" t="s">
        <v>219</v>
      </c>
      <c r="AL3" s="14" t="s">
        <v>126</v>
      </c>
      <c r="AM3" s="15" t="s">
        <v>220</v>
      </c>
      <c r="AN3" s="14" t="s">
        <v>174</v>
      </c>
      <c r="AO3" s="15" t="s">
        <v>221</v>
      </c>
      <c r="AP3" s="12" t="s">
        <v>1</v>
      </c>
      <c r="AQ3" s="11" t="s">
        <v>222</v>
      </c>
      <c r="AR3" s="11" t="s">
        <v>2</v>
      </c>
      <c r="AS3" s="11" t="s">
        <v>223</v>
      </c>
      <c r="AT3" s="12" t="s">
        <v>57</v>
      </c>
    </row>
    <row r="4" spans="1:74" ht="7.15" hidden="1" customHeight="1" x14ac:dyDescent="0.25">
      <c r="A4" s="155"/>
      <c r="B4" s="16"/>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8"/>
      <c r="AQ4" s="17"/>
      <c r="AR4" s="17"/>
      <c r="AS4" s="17"/>
      <c r="AT4" s="17"/>
    </row>
    <row r="5" spans="1:74" s="2" customFormat="1" ht="98.1" customHeight="1" x14ac:dyDescent="0.25">
      <c r="A5" s="155">
        <v>1</v>
      </c>
      <c r="B5" s="19" t="s">
        <v>58</v>
      </c>
      <c r="C5" s="20"/>
      <c r="D5" s="21" t="s">
        <v>72</v>
      </c>
      <c r="E5" s="21"/>
      <c r="F5" s="21" t="s">
        <v>8</v>
      </c>
      <c r="G5" s="20"/>
      <c r="H5" s="22" t="s">
        <v>92</v>
      </c>
      <c r="I5" s="20"/>
      <c r="J5" s="21" t="s">
        <v>59</v>
      </c>
      <c r="K5" s="20"/>
      <c r="L5" s="21" t="s">
        <v>8</v>
      </c>
      <c r="M5" s="20"/>
      <c r="N5" s="22" t="s">
        <v>12</v>
      </c>
      <c r="O5" s="21"/>
      <c r="P5" s="23">
        <v>20.802327673242832</v>
      </c>
      <c r="Q5" s="24"/>
      <c r="R5" s="23">
        <v>10.401163836621416</v>
      </c>
      <c r="S5" s="24"/>
      <c r="T5" s="23">
        <v>21.161426653101753</v>
      </c>
      <c r="U5" s="24"/>
      <c r="V5" s="23">
        <v>10.580713326550876</v>
      </c>
      <c r="W5" s="23"/>
      <c r="X5" s="23">
        <v>21.161426653101753</v>
      </c>
      <c r="Y5" s="23"/>
      <c r="Z5" s="23">
        <v>10.580713326550876</v>
      </c>
      <c r="AA5" s="23"/>
      <c r="AB5" s="23">
        <v>21.879331523897047</v>
      </c>
      <c r="AC5" s="23"/>
      <c r="AD5" s="23">
        <v>10.939665761948524</v>
      </c>
      <c r="AE5" s="23"/>
      <c r="AF5" s="24">
        <v>21.29</v>
      </c>
      <c r="AG5" s="24"/>
      <c r="AH5" s="24">
        <v>10.64</v>
      </c>
      <c r="AI5" s="24"/>
      <c r="AJ5" s="24">
        <f t="shared" ref="AJ5:AJ31" si="0">AF5*0.562</f>
        <v>11.964980000000001</v>
      </c>
      <c r="AK5" s="24"/>
      <c r="AL5" s="24">
        <v>21.953915018271999</v>
      </c>
      <c r="AM5" s="24"/>
      <c r="AN5" s="24">
        <f t="shared" ref="AN5:AN31" si="1">AL5*0.562</f>
        <v>12.338100240268865</v>
      </c>
      <c r="AO5" s="24"/>
      <c r="AP5" s="21" t="s">
        <v>61</v>
      </c>
      <c r="AQ5" s="20"/>
      <c r="AR5" s="20" t="s">
        <v>65</v>
      </c>
      <c r="AS5" s="20"/>
      <c r="AT5" s="20" t="s">
        <v>188</v>
      </c>
    </row>
    <row r="6" spans="1:74" ht="99" customHeight="1" x14ac:dyDescent="0.25">
      <c r="A6" s="155">
        <v>2</v>
      </c>
      <c r="B6" s="25" t="s">
        <v>150</v>
      </c>
      <c r="C6" s="26"/>
      <c r="D6" s="27" t="s">
        <v>72</v>
      </c>
      <c r="E6" s="27"/>
      <c r="F6" s="27" t="s">
        <v>8</v>
      </c>
      <c r="G6" s="26"/>
      <c r="H6" s="28" t="s">
        <v>92</v>
      </c>
      <c r="I6" s="26"/>
      <c r="J6" s="27" t="s">
        <v>60</v>
      </c>
      <c r="K6" s="26"/>
      <c r="L6" s="27" t="s">
        <v>8</v>
      </c>
      <c r="M6" s="26"/>
      <c r="N6" s="29" t="s">
        <v>12</v>
      </c>
      <c r="O6" s="27"/>
      <c r="P6" s="30">
        <v>20.802327673242832</v>
      </c>
      <c r="Q6" s="31"/>
      <c r="R6" s="30">
        <v>10.401163836621416</v>
      </c>
      <c r="S6" s="31"/>
      <c r="T6" s="30">
        <v>21.161426653101753</v>
      </c>
      <c r="U6" s="31"/>
      <c r="V6" s="30">
        <v>10.580713326550876</v>
      </c>
      <c r="W6" s="30"/>
      <c r="X6" s="30">
        <v>21.161426653101753</v>
      </c>
      <c r="Y6" s="30"/>
      <c r="Z6" s="30">
        <v>10.580713326550876</v>
      </c>
      <c r="AA6" s="30"/>
      <c r="AB6" s="30">
        <v>21.879331523897047</v>
      </c>
      <c r="AC6" s="30"/>
      <c r="AD6" s="30">
        <v>10.939665761948524</v>
      </c>
      <c r="AE6" s="30"/>
      <c r="AF6" s="31">
        <v>21.29</v>
      </c>
      <c r="AG6" s="31"/>
      <c r="AH6" s="31">
        <v>10.64</v>
      </c>
      <c r="AI6" s="31"/>
      <c r="AJ6" s="31">
        <f t="shared" si="0"/>
        <v>11.964980000000001</v>
      </c>
      <c r="AK6" s="31"/>
      <c r="AL6" s="31">
        <v>21.953915018271999</v>
      </c>
      <c r="AM6" s="31"/>
      <c r="AN6" s="31">
        <f t="shared" si="1"/>
        <v>12.338100240268865</v>
      </c>
      <c r="AO6" s="31"/>
      <c r="AP6" s="27" t="s">
        <v>66</v>
      </c>
      <c r="AQ6" s="26"/>
      <c r="AR6" s="26" t="s">
        <v>65</v>
      </c>
      <c r="AS6" s="26"/>
      <c r="AT6" s="26" t="s">
        <v>189</v>
      </c>
    </row>
    <row r="7" spans="1:74" s="2" customFormat="1" ht="83.45" customHeight="1" x14ac:dyDescent="0.25">
      <c r="A7" s="155">
        <v>3</v>
      </c>
      <c r="B7" s="32" t="s">
        <v>151</v>
      </c>
      <c r="C7" s="33"/>
      <c r="D7" s="34" t="s">
        <v>72</v>
      </c>
      <c r="E7" s="34"/>
      <c r="F7" s="34" t="s">
        <v>177</v>
      </c>
      <c r="G7" s="33"/>
      <c r="H7" s="35" t="s">
        <v>15</v>
      </c>
      <c r="I7" s="33"/>
      <c r="J7" s="34" t="s">
        <v>4</v>
      </c>
      <c r="K7" s="33"/>
      <c r="L7" s="34" t="s">
        <v>8</v>
      </c>
      <c r="M7" s="33"/>
      <c r="N7" s="36" t="s">
        <v>12</v>
      </c>
      <c r="O7" s="34"/>
      <c r="P7" s="37">
        <v>20.802327673242832</v>
      </c>
      <c r="Q7" s="38"/>
      <c r="R7" s="37">
        <v>10.401163836621416</v>
      </c>
      <c r="S7" s="38"/>
      <c r="T7" s="37">
        <v>21.161426653101753</v>
      </c>
      <c r="U7" s="38"/>
      <c r="V7" s="37">
        <v>10.580713326550876</v>
      </c>
      <c r="W7" s="37"/>
      <c r="X7" s="37">
        <v>21.161426653101753</v>
      </c>
      <c r="Y7" s="37"/>
      <c r="Z7" s="37">
        <v>10.580713326550876</v>
      </c>
      <c r="AA7" s="37"/>
      <c r="AB7" s="37">
        <v>21.879331523897047</v>
      </c>
      <c r="AC7" s="37"/>
      <c r="AD7" s="37">
        <v>10.939665761948524</v>
      </c>
      <c r="AE7" s="37"/>
      <c r="AF7" s="38">
        <v>21.29</v>
      </c>
      <c r="AG7" s="38"/>
      <c r="AH7" s="38">
        <v>10.64</v>
      </c>
      <c r="AI7" s="38"/>
      <c r="AJ7" s="38">
        <f t="shared" si="0"/>
        <v>11.964980000000001</v>
      </c>
      <c r="AK7" s="38"/>
      <c r="AL7" s="38">
        <v>21.953915018271999</v>
      </c>
      <c r="AM7" s="38"/>
      <c r="AN7" s="38">
        <f t="shared" si="1"/>
        <v>12.338100240268865</v>
      </c>
      <c r="AO7" s="38"/>
      <c r="AP7" s="34" t="s">
        <v>9</v>
      </c>
      <c r="AQ7" s="33"/>
      <c r="AR7" s="33" t="s">
        <v>13</v>
      </c>
      <c r="AS7" s="33"/>
      <c r="AT7" s="33" t="s">
        <v>85</v>
      </c>
    </row>
    <row r="8" spans="1:74" ht="162" customHeight="1" x14ac:dyDescent="0.25">
      <c r="A8" s="155">
        <v>4</v>
      </c>
      <c r="B8" s="39" t="s">
        <v>152</v>
      </c>
      <c r="C8" s="26"/>
      <c r="D8" s="27" t="s">
        <v>72</v>
      </c>
      <c r="E8" s="27"/>
      <c r="F8" s="27">
        <v>52</v>
      </c>
      <c r="G8" s="26"/>
      <c r="H8" s="28" t="s">
        <v>10</v>
      </c>
      <c r="I8" s="26"/>
      <c r="J8" s="27" t="s">
        <v>4</v>
      </c>
      <c r="K8" s="26"/>
      <c r="L8" s="27" t="s">
        <v>8</v>
      </c>
      <c r="M8" s="26"/>
      <c r="N8" s="29" t="s">
        <v>12</v>
      </c>
      <c r="O8" s="27"/>
      <c r="P8" s="30">
        <v>20.802327673242832</v>
      </c>
      <c r="Q8" s="31"/>
      <c r="R8" s="30">
        <v>10.401163836621416</v>
      </c>
      <c r="S8" s="31"/>
      <c r="T8" s="30">
        <v>21.161426653101753</v>
      </c>
      <c r="U8" s="31"/>
      <c r="V8" s="30">
        <v>10.580713326550876</v>
      </c>
      <c r="W8" s="30"/>
      <c r="X8" s="30">
        <v>21.161426653101753</v>
      </c>
      <c r="Y8" s="30"/>
      <c r="Z8" s="30">
        <v>10.580713326550876</v>
      </c>
      <c r="AA8" s="30"/>
      <c r="AB8" s="30">
        <v>21.879331523897047</v>
      </c>
      <c r="AC8" s="30"/>
      <c r="AD8" s="30">
        <v>10.939665761948524</v>
      </c>
      <c r="AE8" s="30"/>
      <c r="AF8" s="31">
        <v>21.29</v>
      </c>
      <c r="AG8" s="31"/>
      <c r="AH8" s="31">
        <v>10.64</v>
      </c>
      <c r="AI8" s="31"/>
      <c r="AJ8" s="31">
        <f t="shared" si="0"/>
        <v>11.964980000000001</v>
      </c>
      <c r="AK8" s="31"/>
      <c r="AL8" s="31">
        <v>21.953915018271999</v>
      </c>
      <c r="AM8" s="31"/>
      <c r="AN8" s="31">
        <f t="shared" si="1"/>
        <v>12.338100240268865</v>
      </c>
      <c r="AO8" s="31"/>
      <c r="AP8" s="27" t="s">
        <v>11</v>
      </c>
      <c r="AQ8" s="26"/>
      <c r="AR8" s="26" t="s">
        <v>13</v>
      </c>
      <c r="AS8" s="26"/>
      <c r="AT8" s="26" t="s">
        <v>190</v>
      </c>
    </row>
    <row r="9" spans="1:74" s="9" customFormat="1" ht="134.1" customHeight="1" x14ac:dyDescent="0.25">
      <c r="A9" s="156">
        <v>5</v>
      </c>
      <c r="B9" s="40" t="s">
        <v>101</v>
      </c>
      <c r="C9" s="33"/>
      <c r="D9" s="34" t="s">
        <v>72</v>
      </c>
      <c r="E9" s="34"/>
      <c r="F9" s="34" t="s">
        <v>8</v>
      </c>
      <c r="G9" s="33"/>
      <c r="H9" s="36" t="s">
        <v>92</v>
      </c>
      <c r="I9" s="33"/>
      <c r="J9" s="34" t="s">
        <v>99</v>
      </c>
      <c r="K9" s="33"/>
      <c r="L9" s="34" t="s">
        <v>8</v>
      </c>
      <c r="M9" s="33"/>
      <c r="N9" s="36" t="s">
        <v>12</v>
      </c>
      <c r="O9" s="34"/>
      <c r="P9" s="37">
        <v>20.802327673242832</v>
      </c>
      <c r="Q9" s="38"/>
      <c r="R9" s="37">
        <v>10.401163836621416</v>
      </c>
      <c r="S9" s="38"/>
      <c r="T9" s="37">
        <v>21.161426653101753</v>
      </c>
      <c r="U9" s="38"/>
      <c r="V9" s="37">
        <v>10.580713326550876</v>
      </c>
      <c r="W9" s="37"/>
      <c r="X9" s="37">
        <v>21.161426653101753</v>
      </c>
      <c r="Y9" s="37"/>
      <c r="Z9" s="37">
        <v>10.580713326550876</v>
      </c>
      <c r="AA9" s="37"/>
      <c r="AB9" s="37">
        <v>21.879331523897047</v>
      </c>
      <c r="AC9" s="37"/>
      <c r="AD9" s="37">
        <v>10.939665761948524</v>
      </c>
      <c r="AE9" s="37"/>
      <c r="AF9" s="38">
        <v>21.29</v>
      </c>
      <c r="AG9" s="38"/>
      <c r="AH9" s="38">
        <v>10.64</v>
      </c>
      <c r="AI9" s="38"/>
      <c r="AJ9" s="38">
        <f t="shared" si="0"/>
        <v>11.964980000000001</v>
      </c>
      <c r="AK9" s="38"/>
      <c r="AL9" s="38">
        <v>21.953915018271999</v>
      </c>
      <c r="AM9" s="38"/>
      <c r="AN9" s="38">
        <f t="shared" si="1"/>
        <v>12.338100240268865</v>
      </c>
      <c r="AO9" s="38"/>
      <c r="AP9" s="34" t="s">
        <v>100</v>
      </c>
      <c r="AQ9" s="33"/>
      <c r="AR9" s="33" t="s">
        <v>65</v>
      </c>
      <c r="AS9" s="33"/>
      <c r="AT9" s="33" t="s">
        <v>191</v>
      </c>
    </row>
    <row r="10" spans="1:74" s="7" customFormat="1" ht="409.5" x14ac:dyDescent="0.25">
      <c r="A10" s="155">
        <v>6</v>
      </c>
      <c r="B10" s="39" t="s">
        <v>93</v>
      </c>
      <c r="C10" s="26"/>
      <c r="D10" s="27">
        <v>97533</v>
      </c>
      <c r="E10" s="27"/>
      <c r="F10" s="27" t="s">
        <v>8</v>
      </c>
      <c r="G10" s="26"/>
      <c r="H10" s="28" t="s">
        <v>50</v>
      </c>
      <c r="I10" s="26"/>
      <c r="J10" s="27" t="s">
        <v>28</v>
      </c>
      <c r="K10" s="26"/>
      <c r="L10" s="27" t="s">
        <v>8</v>
      </c>
      <c r="M10" s="26"/>
      <c r="N10" s="29" t="s">
        <v>73</v>
      </c>
      <c r="O10" s="27"/>
      <c r="P10" s="30">
        <v>20.802327673242832</v>
      </c>
      <c r="Q10" s="31"/>
      <c r="R10" s="30">
        <v>10.401163836621416</v>
      </c>
      <c r="S10" s="31"/>
      <c r="T10" s="30">
        <v>21.161426653101753</v>
      </c>
      <c r="U10" s="31"/>
      <c r="V10" s="30">
        <v>10.580713326550876</v>
      </c>
      <c r="W10" s="30"/>
      <c r="X10" s="30">
        <v>21.161426653101753</v>
      </c>
      <c r="Y10" s="30"/>
      <c r="Z10" s="30">
        <v>10.580713326550876</v>
      </c>
      <c r="AA10" s="30"/>
      <c r="AB10" s="30">
        <v>21.879331523897047</v>
      </c>
      <c r="AC10" s="30"/>
      <c r="AD10" s="30">
        <v>10.939665761948524</v>
      </c>
      <c r="AE10" s="30"/>
      <c r="AF10" s="31">
        <v>21.29</v>
      </c>
      <c r="AG10" s="31"/>
      <c r="AH10" s="31">
        <v>10.64</v>
      </c>
      <c r="AI10" s="31"/>
      <c r="AJ10" s="31">
        <f t="shared" si="0"/>
        <v>11.964980000000001</v>
      </c>
      <c r="AK10" s="31"/>
      <c r="AL10" s="31">
        <v>21.953915018271999</v>
      </c>
      <c r="AM10" s="31"/>
      <c r="AN10" s="31">
        <f t="shared" si="1"/>
        <v>12.338100240268865</v>
      </c>
      <c r="AO10" s="31"/>
      <c r="AP10" s="27" t="s">
        <v>49</v>
      </c>
      <c r="AQ10" s="26"/>
      <c r="AR10" s="26" t="s">
        <v>46</v>
      </c>
      <c r="AS10" s="26"/>
      <c r="AT10" s="26" t="s">
        <v>192</v>
      </c>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s="6" customFormat="1" ht="82.5" customHeight="1" x14ac:dyDescent="0.25">
      <c r="A11" s="155">
        <v>7</v>
      </c>
      <c r="B11" s="32" t="s">
        <v>63</v>
      </c>
      <c r="C11" s="33"/>
      <c r="D11" s="34">
        <v>94618</v>
      </c>
      <c r="E11" s="34"/>
      <c r="F11" s="34" t="s">
        <v>8</v>
      </c>
      <c r="G11" s="33"/>
      <c r="H11" s="33" t="e">
        <f>#REF!</f>
        <v>#REF!</v>
      </c>
      <c r="I11" s="33"/>
      <c r="J11" s="34" t="s">
        <v>59</v>
      </c>
      <c r="K11" s="33"/>
      <c r="L11" s="34" t="s">
        <v>8</v>
      </c>
      <c r="M11" s="33"/>
      <c r="N11" s="36" t="s">
        <v>14</v>
      </c>
      <c r="O11" s="34"/>
      <c r="P11" s="41">
        <v>19.643955163272853</v>
      </c>
      <c r="Q11" s="38"/>
      <c r="R11" s="41">
        <v>9.8219775816364265</v>
      </c>
      <c r="S11" s="38"/>
      <c r="T11" s="41">
        <v>19.983057804589244</v>
      </c>
      <c r="U11" s="38"/>
      <c r="V11" s="41">
        <v>9.9915289022946219</v>
      </c>
      <c r="W11" s="41"/>
      <c r="X11" s="41">
        <v>19.983057804589244</v>
      </c>
      <c r="Y11" s="41"/>
      <c r="Z11" s="41">
        <v>9.9915289022946219</v>
      </c>
      <c r="AA11" s="41"/>
      <c r="AB11" s="41">
        <v>20.660986318884181</v>
      </c>
      <c r="AC11" s="41"/>
      <c r="AD11" s="41">
        <v>10.33049315944209</v>
      </c>
      <c r="AE11" s="41"/>
      <c r="AF11" s="38">
        <v>20.85</v>
      </c>
      <c r="AG11" s="38"/>
      <c r="AH11" s="38">
        <v>10.42</v>
      </c>
      <c r="AI11" s="38"/>
      <c r="AJ11" s="38">
        <f t="shared" si="0"/>
        <v>11.717700000000002</v>
      </c>
      <c r="AK11" s="38"/>
      <c r="AL11" s="38">
        <v>21.500193899998646</v>
      </c>
      <c r="AM11" s="38"/>
      <c r="AN11" s="38">
        <f t="shared" si="1"/>
        <v>12.083108971799239</v>
      </c>
      <c r="AO11" s="38"/>
      <c r="AP11" s="34" t="s">
        <v>61</v>
      </c>
      <c r="AQ11" s="33"/>
      <c r="AR11" s="33" t="s">
        <v>65</v>
      </c>
      <c r="AS11" s="33"/>
      <c r="AT11" s="33" t="s">
        <v>193</v>
      </c>
    </row>
    <row r="12" spans="1:74" s="6" customFormat="1" ht="100.5" customHeight="1" x14ac:dyDescent="0.25">
      <c r="A12" s="155">
        <v>8</v>
      </c>
      <c r="B12" s="25" t="s">
        <v>64</v>
      </c>
      <c r="C12" s="26"/>
      <c r="D12" s="42">
        <v>94618</v>
      </c>
      <c r="E12" s="42"/>
      <c r="F12" s="42" t="s">
        <v>8</v>
      </c>
      <c r="G12" s="26"/>
      <c r="H12" s="26" t="e">
        <f>H11</f>
        <v>#REF!</v>
      </c>
      <c r="I12" s="26"/>
      <c r="J12" s="27" t="s">
        <v>60</v>
      </c>
      <c r="K12" s="26"/>
      <c r="L12" s="27" t="s">
        <v>8</v>
      </c>
      <c r="M12" s="26"/>
      <c r="N12" s="29" t="s">
        <v>14</v>
      </c>
      <c r="O12" s="27"/>
      <c r="P12" s="30">
        <v>19.643955163272853</v>
      </c>
      <c r="Q12" s="31"/>
      <c r="R12" s="30">
        <v>9.8219775816364265</v>
      </c>
      <c r="S12" s="31"/>
      <c r="T12" s="30">
        <v>19.983057804589244</v>
      </c>
      <c r="U12" s="31"/>
      <c r="V12" s="30">
        <v>9.9915289022946219</v>
      </c>
      <c r="W12" s="31"/>
      <c r="X12" s="30">
        <v>19.983057804589244</v>
      </c>
      <c r="Y12" s="31"/>
      <c r="Z12" s="30">
        <v>9.9915289022946219</v>
      </c>
      <c r="AA12" s="31"/>
      <c r="AB12" s="30">
        <v>20.660986318884181</v>
      </c>
      <c r="AC12" s="31"/>
      <c r="AD12" s="30">
        <v>10.33049315944209</v>
      </c>
      <c r="AE12" s="30"/>
      <c r="AF12" s="31">
        <v>20.85</v>
      </c>
      <c r="AG12" s="31"/>
      <c r="AH12" s="31">
        <v>10.42</v>
      </c>
      <c r="AI12" s="31"/>
      <c r="AJ12" s="31">
        <f t="shared" si="0"/>
        <v>11.717700000000002</v>
      </c>
      <c r="AK12" s="31"/>
      <c r="AL12" s="31">
        <v>21.500193899998646</v>
      </c>
      <c r="AM12" s="31"/>
      <c r="AN12" s="31">
        <f t="shared" si="1"/>
        <v>12.083108971799239</v>
      </c>
      <c r="AO12" s="31"/>
      <c r="AP12" s="27" t="s">
        <v>66</v>
      </c>
      <c r="AQ12" s="26"/>
      <c r="AR12" s="26" t="s">
        <v>65</v>
      </c>
      <c r="AS12" s="26"/>
      <c r="AT12" s="29" t="s">
        <v>189</v>
      </c>
    </row>
    <row r="13" spans="1:74" s="6" customFormat="1" ht="83.45" customHeight="1" x14ac:dyDescent="0.25">
      <c r="A13" s="155">
        <v>9</v>
      </c>
      <c r="B13" s="32" t="s">
        <v>153</v>
      </c>
      <c r="C13" s="33"/>
      <c r="D13" s="34">
        <v>94618</v>
      </c>
      <c r="E13" s="34"/>
      <c r="F13" s="34" t="s">
        <v>177</v>
      </c>
      <c r="G13" s="33"/>
      <c r="H13" s="33" t="s">
        <v>15</v>
      </c>
      <c r="I13" s="33"/>
      <c r="J13" s="34" t="s">
        <v>4</v>
      </c>
      <c r="K13" s="33"/>
      <c r="L13" s="34" t="s">
        <v>8</v>
      </c>
      <c r="M13" s="33"/>
      <c r="N13" s="36" t="s">
        <v>14</v>
      </c>
      <c r="O13" s="34"/>
      <c r="P13" s="37">
        <v>19.643955163272853</v>
      </c>
      <c r="Q13" s="38"/>
      <c r="R13" s="37">
        <v>9.8219775816364265</v>
      </c>
      <c r="S13" s="38"/>
      <c r="T13" s="37">
        <v>19.983057804589244</v>
      </c>
      <c r="U13" s="38"/>
      <c r="V13" s="37">
        <v>9.9915289022946219</v>
      </c>
      <c r="W13" s="38"/>
      <c r="X13" s="37">
        <v>19.983057804589244</v>
      </c>
      <c r="Y13" s="38"/>
      <c r="Z13" s="37">
        <v>9.9915289022946219</v>
      </c>
      <c r="AA13" s="38"/>
      <c r="AB13" s="37">
        <v>20.660986318884181</v>
      </c>
      <c r="AC13" s="38"/>
      <c r="AD13" s="37">
        <v>10.33049315944209</v>
      </c>
      <c r="AE13" s="37"/>
      <c r="AF13" s="38">
        <v>20.85</v>
      </c>
      <c r="AG13" s="38"/>
      <c r="AH13" s="38">
        <v>10.42</v>
      </c>
      <c r="AI13" s="38"/>
      <c r="AJ13" s="38">
        <f t="shared" si="0"/>
        <v>11.717700000000002</v>
      </c>
      <c r="AK13" s="38"/>
      <c r="AL13" s="38">
        <v>21.500193899998646</v>
      </c>
      <c r="AM13" s="38"/>
      <c r="AN13" s="38">
        <f t="shared" si="1"/>
        <v>12.083108971799239</v>
      </c>
      <c r="AO13" s="38"/>
      <c r="AP13" s="34" t="s">
        <v>9</v>
      </c>
      <c r="AQ13" s="33"/>
      <c r="AR13" s="33" t="s">
        <v>65</v>
      </c>
      <c r="AS13" s="33"/>
      <c r="AT13" s="33" t="s">
        <v>85</v>
      </c>
    </row>
    <row r="14" spans="1:74" s="6" customFormat="1" ht="161.1" customHeight="1" x14ac:dyDescent="0.25">
      <c r="A14" s="155">
        <v>10</v>
      </c>
      <c r="B14" s="25" t="s">
        <v>154</v>
      </c>
      <c r="C14" s="26"/>
      <c r="D14" s="42">
        <v>94618</v>
      </c>
      <c r="E14" s="42"/>
      <c r="F14" s="42">
        <v>52</v>
      </c>
      <c r="G14" s="26"/>
      <c r="H14" s="26" t="s">
        <v>10</v>
      </c>
      <c r="I14" s="26"/>
      <c r="J14" s="27" t="s">
        <v>4</v>
      </c>
      <c r="K14" s="26"/>
      <c r="L14" s="27" t="s">
        <v>8</v>
      </c>
      <c r="M14" s="26"/>
      <c r="N14" s="29" t="s">
        <v>14</v>
      </c>
      <c r="O14" s="27"/>
      <c r="P14" s="30">
        <v>19.643955163272853</v>
      </c>
      <c r="Q14" s="31"/>
      <c r="R14" s="30">
        <v>9.8219775816364265</v>
      </c>
      <c r="S14" s="31"/>
      <c r="T14" s="30">
        <v>19.983057804589244</v>
      </c>
      <c r="U14" s="31"/>
      <c r="V14" s="30">
        <v>9.9915289022946219</v>
      </c>
      <c r="W14" s="31"/>
      <c r="X14" s="30">
        <v>19.983057804589244</v>
      </c>
      <c r="Y14" s="31"/>
      <c r="Z14" s="30">
        <v>9.9915289022946219</v>
      </c>
      <c r="AA14" s="31"/>
      <c r="AB14" s="30">
        <v>20.660986318884181</v>
      </c>
      <c r="AC14" s="31"/>
      <c r="AD14" s="30">
        <v>10.33049315944209</v>
      </c>
      <c r="AE14" s="30"/>
      <c r="AF14" s="31">
        <v>20.85</v>
      </c>
      <c r="AG14" s="31"/>
      <c r="AH14" s="31">
        <v>10.42</v>
      </c>
      <c r="AI14" s="31"/>
      <c r="AJ14" s="31">
        <f t="shared" si="0"/>
        <v>11.717700000000002</v>
      </c>
      <c r="AK14" s="31"/>
      <c r="AL14" s="31">
        <v>21.500193899998646</v>
      </c>
      <c r="AM14" s="31"/>
      <c r="AN14" s="31">
        <f t="shared" si="1"/>
        <v>12.083108971799239</v>
      </c>
      <c r="AO14" s="31"/>
      <c r="AP14" s="27" t="s">
        <v>11</v>
      </c>
      <c r="AQ14" s="26"/>
      <c r="AR14" s="26" t="s">
        <v>65</v>
      </c>
      <c r="AS14" s="26"/>
      <c r="AT14" s="26" t="s">
        <v>190</v>
      </c>
    </row>
    <row r="15" spans="1:74" s="8" customFormat="1" ht="131.44999999999999" customHeight="1" x14ac:dyDescent="0.25">
      <c r="A15" s="156">
        <v>11</v>
      </c>
      <c r="B15" s="32" t="s">
        <v>102</v>
      </c>
      <c r="C15" s="33"/>
      <c r="D15" s="34">
        <v>94618</v>
      </c>
      <c r="E15" s="34"/>
      <c r="F15" s="34" t="s">
        <v>8</v>
      </c>
      <c r="G15" s="33"/>
      <c r="H15" s="33" t="e">
        <f>#REF!</f>
        <v>#REF!</v>
      </c>
      <c r="I15" s="33"/>
      <c r="J15" s="34" t="s">
        <v>99</v>
      </c>
      <c r="K15" s="33"/>
      <c r="L15" s="34" t="s">
        <v>8</v>
      </c>
      <c r="M15" s="33"/>
      <c r="N15" s="36" t="s">
        <v>14</v>
      </c>
      <c r="O15" s="34"/>
      <c r="P15" s="41">
        <v>19.643955163272853</v>
      </c>
      <c r="Q15" s="38"/>
      <c r="R15" s="41">
        <v>9.8219775816364265</v>
      </c>
      <c r="S15" s="38"/>
      <c r="T15" s="41">
        <v>19.983057804589244</v>
      </c>
      <c r="U15" s="38"/>
      <c r="V15" s="41">
        <v>9.9915289022946219</v>
      </c>
      <c r="W15" s="38"/>
      <c r="X15" s="41">
        <v>19.983057804589244</v>
      </c>
      <c r="Y15" s="38"/>
      <c r="Z15" s="41">
        <v>9.9915289022946219</v>
      </c>
      <c r="AA15" s="38"/>
      <c r="AB15" s="41">
        <v>20.660986318884181</v>
      </c>
      <c r="AC15" s="38"/>
      <c r="AD15" s="41">
        <v>10.33049315944209</v>
      </c>
      <c r="AE15" s="41"/>
      <c r="AF15" s="38">
        <v>20.85</v>
      </c>
      <c r="AG15" s="38"/>
      <c r="AH15" s="38">
        <v>10.42</v>
      </c>
      <c r="AI15" s="38"/>
      <c r="AJ15" s="38">
        <f t="shared" si="0"/>
        <v>11.717700000000002</v>
      </c>
      <c r="AK15" s="38"/>
      <c r="AL15" s="38">
        <v>21.500193899998646</v>
      </c>
      <c r="AM15" s="38"/>
      <c r="AN15" s="38">
        <f t="shared" si="1"/>
        <v>12.083108971799239</v>
      </c>
      <c r="AO15" s="38"/>
      <c r="AP15" s="34" t="s">
        <v>103</v>
      </c>
      <c r="AQ15" s="33"/>
      <c r="AR15" s="33" t="s">
        <v>65</v>
      </c>
      <c r="AS15" s="33"/>
      <c r="AT15" s="33" t="s">
        <v>191</v>
      </c>
    </row>
    <row r="16" spans="1:74" s="2" customFormat="1" ht="409.5" x14ac:dyDescent="0.25">
      <c r="A16" s="155">
        <v>12</v>
      </c>
      <c r="B16" s="25" t="s">
        <v>51</v>
      </c>
      <c r="C16" s="26"/>
      <c r="D16" s="27" t="s">
        <v>52</v>
      </c>
      <c r="E16" s="27"/>
      <c r="F16" s="27" t="s">
        <v>8</v>
      </c>
      <c r="G16" s="26"/>
      <c r="H16" s="26" t="s">
        <v>53</v>
      </c>
      <c r="I16" s="26"/>
      <c r="J16" s="27" t="s">
        <v>28</v>
      </c>
      <c r="K16" s="26"/>
      <c r="L16" s="27" t="s">
        <v>8</v>
      </c>
      <c r="M16" s="26"/>
      <c r="N16" s="29" t="s">
        <v>54</v>
      </c>
      <c r="O16" s="27"/>
      <c r="P16" s="43">
        <v>19.643955163272853</v>
      </c>
      <c r="Q16" s="31"/>
      <c r="R16" s="43">
        <v>9.8219775816364265</v>
      </c>
      <c r="S16" s="31"/>
      <c r="T16" s="43">
        <v>19.983057804589244</v>
      </c>
      <c r="U16" s="31"/>
      <c r="V16" s="43">
        <v>9.9915289022946219</v>
      </c>
      <c r="W16" s="31"/>
      <c r="X16" s="43">
        <v>19.983057804589244</v>
      </c>
      <c r="Y16" s="31"/>
      <c r="Z16" s="43">
        <v>9.9915289022946219</v>
      </c>
      <c r="AA16" s="31"/>
      <c r="AB16" s="43">
        <v>20.660986318884181</v>
      </c>
      <c r="AC16" s="31"/>
      <c r="AD16" s="43">
        <v>10.33049315944209</v>
      </c>
      <c r="AE16" s="43"/>
      <c r="AF16" s="31">
        <v>20.84719761381934</v>
      </c>
      <c r="AG16" s="31"/>
      <c r="AH16" s="31">
        <v>10.42</v>
      </c>
      <c r="AI16" s="31"/>
      <c r="AJ16" s="31">
        <f t="shared" si="0"/>
        <v>11.716125058966471</v>
      </c>
      <c r="AK16" s="31"/>
      <c r="AL16" s="31">
        <v>21.497304123199275</v>
      </c>
      <c r="AM16" s="31"/>
      <c r="AN16" s="31">
        <f t="shared" si="1"/>
        <v>12.081484917237994</v>
      </c>
      <c r="AO16" s="31"/>
      <c r="AP16" s="27" t="s">
        <v>49</v>
      </c>
      <c r="AQ16" s="26"/>
      <c r="AR16" s="26" t="s">
        <v>46</v>
      </c>
      <c r="AS16" s="26"/>
      <c r="AT16" s="26" t="s">
        <v>192</v>
      </c>
    </row>
    <row r="17" spans="1:74" s="3" customFormat="1" ht="71.099999999999994" customHeight="1" x14ac:dyDescent="0.25">
      <c r="A17" s="155">
        <v>13</v>
      </c>
      <c r="B17" s="32" t="s">
        <v>62</v>
      </c>
      <c r="C17" s="33"/>
      <c r="D17" s="34">
        <v>97535</v>
      </c>
      <c r="E17" s="34"/>
      <c r="F17" s="34" t="s">
        <v>8</v>
      </c>
      <c r="G17" s="33"/>
      <c r="H17" s="33" t="s">
        <v>172</v>
      </c>
      <c r="I17" s="33"/>
      <c r="J17" s="34" t="s">
        <v>28</v>
      </c>
      <c r="K17" s="33"/>
      <c r="L17" s="34" t="s">
        <v>8</v>
      </c>
      <c r="M17" s="33"/>
      <c r="N17" s="36" t="s">
        <v>45</v>
      </c>
      <c r="O17" s="34"/>
      <c r="P17" s="44">
        <v>8.3504951008740917</v>
      </c>
      <c r="Q17" s="38"/>
      <c r="R17" s="44">
        <v>4.1752475504370459</v>
      </c>
      <c r="S17" s="38"/>
      <c r="T17" s="44">
        <v>8.5</v>
      </c>
      <c r="U17" s="38"/>
      <c r="V17" s="44">
        <v>4.25</v>
      </c>
      <c r="W17" s="38"/>
      <c r="X17" s="44">
        <v>8.5</v>
      </c>
      <c r="Y17" s="38"/>
      <c r="Z17" s="44">
        <v>4.25</v>
      </c>
      <c r="AA17" s="38"/>
      <c r="AB17" s="44">
        <v>8.7883638944478104</v>
      </c>
      <c r="AC17" s="38"/>
      <c r="AD17" s="44">
        <v>4.3914136333816618</v>
      </c>
      <c r="AE17" s="44"/>
      <c r="AF17" s="38">
        <v>9.16</v>
      </c>
      <c r="AG17" s="38"/>
      <c r="AH17" s="38">
        <v>4.58</v>
      </c>
      <c r="AI17" s="38"/>
      <c r="AJ17" s="38">
        <f t="shared" si="0"/>
        <v>5.1479200000000009</v>
      </c>
      <c r="AK17" s="38"/>
      <c r="AL17" s="38">
        <v>9.4456487349634344</v>
      </c>
      <c r="AM17" s="38"/>
      <c r="AN17" s="38">
        <f t="shared" si="1"/>
        <v>5.3084545890494503</v>
      </c>
      <c r="AO17" s="38"/>
      <c r="AP17" s="34" t="s">
        <v>5</v>
      </c>
      <c r="AQ17" s="33"/>
      <c r="AR17" s="33" t="s">
        <v>46</v>
      </c>
      <c r="AS17" s="33"/>
      <c r="AT17" s="33" t="s">
        <v>194</v>
      </c>
    </row>
    <row r="18" spans="1:74" s="6" customFormat="1" ht="72.599999999999994" customHeight="1" x14ac:dyDescent="0.25">
      <c r="A18" s="155">
        <v>14</v>
      </c>
      <c r="B18" s="25" t="s">
        <v>62</v>
      </c>
      <c r="C18" s="26"/>
      <c r="D18" s="27">
        <v>97535</v>
      </c>
      <c r="E18" s="27"/>
      <c r="F18" s="27" t="s">
        <v>8</v>
      </c>
      <c r="G18" s="26"/>
      <c r="H18" s="26" t="s">
        <v>172</v>
      </c>
      <c r="I18" s="26"/>
      <c r="J18" s="27" t="s">
        <v>28</v>
      </c>
      <c r="K18" s="26"/>
      <c r="L18" s="57" t="s">
        <v>97</v>
      </c>
      <c r="M18" s="26"/>
      <c r="N18" s="29" t="s">
        <v>96</v>
      </c>
      <c r="O18" s="27"/>
      <c r="P18" s="43">
        <v>9.9120134959844393</v>
      </c>
      <c r="Q18" s="31"/>
      <c r="R18" s="43">
        <v>4.9560067479922196</v>
      </c>
      <c r="S18" s="31"/>
      <c r="T18" s="43">
        <v>10.083119056413341</v>
      </c>
      <c r="U18" s="31"/>
      <c r="V18" s="43">
        <v>5.0415595282066707</v>
      </c>
      <c r="W18" s="31"/>
      <c r="X18" s="43">
        <v>10.083119056413341</v>
      </c>
      <c r="Y18" s="31"/>
      <c r="Z18" s="43">
        <v>5.0415595282066707</v>
      </c>
      <c r="AA18" s="31"/>
      <c r="AB18" s="43">
        <v>10.425190524564899</v>
      </c>
      <c r="AC18" s="31"/>
      <c r="AD18" s="43">
        <v>5.2125952622824494</v>
      </c>
      <c r="AE18" s="43"/>
      <c r="AF18" s="31">
        <v>10.66</v>
      </c>
      <c r="AG18" s="31"/>
      <c r="AH18" s="31">
        <v>5.33</v>
      </c>
      <c r="AI18" s="31"/>
      <c r="AJ18" s="31">
        <f t="shared" si="0"/>
        <v>5.9909200000000009</v>
      </c>
      <c r="AK18" s="31"/>
      <c r="AL18" s="31">
        <v>11</v>
      </c>
      <c r="AM18" s="31"/>
      <c r="AN18" s="31">
        <f t="shared" si="1"/>
        <v>6.1820000000000004</v>
      </c>
      <c r="AO18" s="31"/>
      <c r="AP18" s="27" t="s">
        <v>49</v>
      </c>
      <c r="AQ18" s="26"/>
      <c r="AR18" s="26" t="s">
        <v>46</v>
      </c>
      <c r="AS18" s="26"/>
      <c r="AT18" s="26" t="s">
        <v>194</v>
      </c>
    </row>
    <row r="19" spans="1:74" s="6" customFormat="1" ht="101.1" customHeight="1" x14ac:dyDescent="0.25">
      <c r="A19" s="155">
        <v>15</v>
      </c>
      <c r="B19" s="32" t="s">
        <v>62</v>
      </c>
      <c r="C19" s="33"/>
      <c r="D19" s="34">
        <v>97535</v>
      </c>
      <c r="E19" s="34"/>
      <c r="F19" s="34" t="s">
        <v>8</v>
      </c>
      <c r="G19" s="33"/>
      <c r="H19" s="33" t="s">
        <v>172</v>
      </c>
      <c r="I19" s="33"/>
      <c r="J19" s="34" t="s">
        <v>28</v>
      </c>
      <c r="K19" s="33"/>
      <c r="L19" s="34" t="s">
        <v>6</v>
      </c>
      <c r="M19" s="33"/>
      <c r="N19" s="36" t="s">
        <v>7</v>
      </c>
      <c r="O19" s="34"/>
      <c r="P19" s="41">
        <v>19.643955163272853</v>
      </c>
      <c r="Q19" s="38"/>
      <c r="R19" s="41">
        <v>9.8219775816364265</v>
      </c>
      <c r="S19" s="38"/>
      <c r="T19" s="41">
        <v>19.983057804589244</v>
      </c>
      <c r="U19" s="38"/>
      <c r="V19" s="41">
        <v>9.9915289022946219</v>
      </c>
      <c r="W19" s="38"/>
      <c r="X19" s="41">
        <v>19.983057804589244</v>
      </c>
      <c r="Y19" s="38"/>
      <c r="Z19" s="41">
        <v>9.9915289022946219</v>
      </c>
      <c r="AA19" s="38"/>
      <c r="AB19" s="41">
        <v>20.660986318884181</v>
      </c>
      <c r="AC19" s="38"/>
      <c r="AD19" s="41">
        <v>10.33049315944209</v>
      </c>
      <c r="AE19" s="41"/>
      <c r="AF19" s="38">
        <v>20.85</v>
      </c>
      <c r="AG19" s="38"/>
      <c r="AH19" s="38">
        <v>10.42</v>
      </c>
      <c r="AI19" s="38"/>
      <c r="AJ19" s="38">
        <f t="shared" si="0"/>
        <v>11.717700000000002</v>
      </c>
      <c r="AK19" s="38"/>
      <c r="AL19" s="38">
        <v>21.500193899998646</v>
      </c>
      <c r="AM19" s="38"/>
      <c r="AN19" s="38">
        <f t="shared" si="1"/>
        <v>12.083108971799239</v>
      </c>
      <c r="AO19" s="38"/>
      <c r="AP19" s="34" t="s">
        <v>49</v>
      </c>
      <c r="AQ19" s="33"/>
      <c r="AR19" s="33" t="s">
        <v>46</v>
      </c>
      <c r="AS19" s="33"/>
      <c r="AT19" s="33" t="s">
        <v>194</v>
      </c>
    </row>
    <row r="20" spans="1:74" s="7" customFormat="1" ht="75" x14ac:dyDescent="0.25">
      <c r="A20" s="155">
        <v>16</v>
      </c>
      <c r="B20" s="25" t="s">
        <v>74</v>
      </c>
      <c r="C20" s="26"/>
      <c r="D20" s="27" t="s">
        <v>94</v>
      </c>
      <c r="E20" s="27"/>
      <c r="F20" s="27" t="s">
        <v>8</v>
      </c>
      <c r="G20" s="26"/>
      <c r="H20" s="26" t="e">
        <f>#REF!</f>
        <v>#REF!</v>
      </c>
      <c r="I20" s="26"/>
      <c r="J20" s="27" t="s">
        <v>28</v>
      </c>
      <c r="K20" s="26"/>
      <c r="L20" s="27" t="s">
        <v>39</v>
      </c>
      <c r="M20" s="26"/>
      <c r="N20" s="29" t="s">
        <v>127</v>
      </c>
      <c r="O20" s="27"/>
      <c r="P20" s="45">
        <v>19.643955163272853</v>
      </c>
      <c r="Q20" s="31"/>
      <c r="R20" s="45">
        <v>9.8219775816364265</v>
      </c>
      <c r="S20" s="31"/>
      <c r="T20" s="45">
        <v>19.983057804589244</v>
      </c>
      <c r="U20" s="31"/>
      <c r="V20" s="45">
        <v>9.9915289022946219</v>
      </c>
      <c r="W20" s="31"/>
      <c r="X20" s="45">
        <v>19.983057804589244</v>
      </c>
      <c r="Y20" s="31"/>
      <c r="Z20" s="45">
        <v>9.9915289022946219</v>
      </c>
      <c r="AA20" s="31"/>
      <c r="AB20" s="45">
        <v>20.660986318884181</v>
      </c>
      <c r="AC20" s="31"/>
      <c r="AD20" s="45">
        <v>10.33049315944209</v>
      </c>
      <c r="AE20" s="45"/>
      <c r="AF20" s="31">
        <v>20.85</v>
      </c>
      <c r="AG20" s="31"/>
      <c r="AH20" s="31">
        <v>10.42</v>
      </c>
      <c r="AI20" s="31"/>
      <c r="AJ20" s="31">
        <f t="shared" si="0"/>
        <v>11.717700000000002</v>
      </c>
      <c r="AK20" s="31"/>
      <c r="AL20" s="31">
        <v>21.500193899998646</v>
      </c>
      <c r="AM20" s="31"/>
      <c r="AN20" s="31">
        <f t="shared" si="1"/>
        <v>12.083108971799239</v>
      </c>
      <c r="AO20" s="31"/>
      <c r="AP20" s="27" t="s">
        <v>49</v>
      </c>
      <c r="AQ20" s="26"/>
      <c r="AR20" s="26" t="s">
        <v>46</v>
      </c>
      <c r="AS20" s="26"/>
      <c r="AT20" s="29" t="s">
        <v>192</v>
      </c>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4" s="2" customFormat="1" ht="75" x14ac:dyDescent="0.25">
      <c r="A21" s="155">
        <v>17</v>
      </c>
      <c r="B21" s="32" t="s">
        <v>74</v>
      </c>
      <c r="C21" s="33"/>
      <c r="D21" s="34" t="s">
        <v>94</v>
      </c>
      <c r="E21" s="34"/>
      <c r="F21" s="34" t="s">
        <v>8</v>
      </c>
      <c r="G21" s="33"/>
      <c r="H21" s="33" t="e">
        <f>H20</f>
        <v>#REF!</v>
      </c>
      <c r="I21" s="33"/>
      <c r="J21" s="34" t="s">
        <v>28</v>
      </c>
      <c r="K21" s="33"/>
      <c r="L21" s="34" t="s">
        <v>17</v>
      </c>
      <c r="M21" s="33"/>
      <c r="N21" s="36" t="s">
        <v>18</v>
      </c>
      <c r="O21" s="34"/>
      <c r="P21" s="44">
        <v>19.643955163272853</v>
      </c>
      <c r="Q21" s="38"/>
      <c r="R21" s="44">
        <v>9.8219775816364265</v>
      </c>
      <c r="S21" s="38"/>
      <c r="T21" s="44">
        <v>19.983057804589244</v>
      </c>
      <c r="U21" s="38"/>
      <c r="V21" s="44">
        <v>9.9915289022946219</v>
      </c>
      <c r="W21" s="38"/>
      <c r="X21" s="44">
        <v>19.983057804589244</v>
      </c>
      <c r="Y21" s="38"/>
      <c r="Z21" s="44">
        <v>9.9915289022946219</v>
      </c>
      <c r="AA21" s="38"/>
      <c r="AB21" s="44">
        <v>20.660986318884181</v>
      </c>
      <c r="AC21" s="38"/>
      <c r="AD21" s="44">
        <v>10.33049315944209</v>
      </c>
      <c r="AE21" s="44"/>
      <c r="AF21" s="38">
        <v>20.85</v>
      </c>
      <c r="AG21" s="38"/>
      <c r="AH21" s="38">
        <v>10.42</v>
      </c>
      <c r="AI21" s="38"/>
      <c r="AJ21" s="38">
        <f t="shared" si="0"/>
        <v>11.717700000000002</v>
      </c>
      <c r="AK21" s="38"/>
      <c r="AL21" s="38">
        <v>21.500193899998646</v>
      </c>
      <c r="AM21" s="38"/>
      <c r="AN21" s="38">
        <f t="shared" si="1"/>
        <v>12.083108971799239</v>
      </c>
      <c r="AO21" s="38"/>
      <c r="AP21" s="34" t="s">
        <v>49</v>
      </c>
      <c r="AQ21" s="33"/>
      <c r="AR21" s="33" t="s">
        <v>46</v>
      </c>
      <c r="AS21" s="33"/>
      <c r="AT21" s="33" t="s">
        <v>192</v>
      </c>
    </row>
    <row r="22" spans="1:74" s="7" customFormat="1" ht="75" x14ac:dyDescent="0.25">
      <c r="A22" s="155">
        <v>18</v>
      </c>
      <c r="B22" s="25" t="s">
        <v>74</v>
      </c>
      <c r="C22" s="26"/>
      <c r="D22" s="27" t="s">
        <v>94</v>
      </c>
      <c r="E22" s="27"/>
      <c r="F22" s="27" t="s">
        <v>8</v>
      </c>
      <c r="G22" s="26"/>
      <c r="H22" s="26" t="e">
        <f>H21</f>
        <v>#REF!</v>
      </c>
      <c r="I22" s="26"/>
      <c r="J22" s="27" t="s">
        <v>28</v>
      </c>
      <c r="K22" s="26"/>
      <c r="L22" s="27" t="s">
        <v>19</v>
      </c>
      <c r="M22" s="26"/>
      <c r="N22" s="29" t="s">
        <v>20</v>
      </c>
      <c r="O22" s="27"/>
      <c r="P22" s="45">
        <v>19.643955163272853</v>
      </c>
      <c r="Q22" s="31"/>
      <c r="R22" s="45">
        <v>9.8219775816364265</v>
      </c>
      <c r="S22" s="31"/>
      <c r="T22" s="45">
        <v>19.983057804589244</v>
      </c>
      <c r="U22" s="31"/>
      <c r="V22" s="45">
        <v>9.9915289022946219</v>
      </c>
      <c r="W22" s="31"/>
      <c r="X22" s="45">
        <v>19.983057804589244</v>
      </c>
      <c r="Y22" s="31"/>
      <c r="Z22" s="45">
        <v>9.9915289022946219</v>
      </c>
      <c r="AA22" s="31"/>
      <c r="AB22" s="45">
        <v>20.660986318884181</v>
      </c>
      <c r="AC22" s="31"/>
      <c r="AD22" s="45">
        <v>10.33049315944209</v>
      </c>
      <c r="AE22" s="45"/>
      <c r="AF22" s="31">
        <v>20.85</v>
      </c>
      <c r="AG22" s="31"/>
      <c r="AH22" s="31">
        <v>10.42</v>
      </c>
      <c r="AI22" s="31"/>
      <c r="AJ22" s="31">
        <f t="shared" si="0"/>
        <v>11.717700000000002</v>
      </c>
      <c r="AK22" s="31"/>
      <c r="AL22" s="31">
        <v>21.500193899998646</v>
      </c>
      <c r="AM22" s="31"/>
      <c r="AN22" s="31">
        <f t="shared" si="1"/>
        <v>12.083108971799239</v>
      </c>
      <c r="AO22" s="31"/>
      <c r="AP22" s="27" t="s">
        <v>49</v>
      </c>
      <c r="AQ22" s="26"/>
      <c r="AR22" s="26" t="s">
        <v>46</v>
      </c>
      <c r="AS22" s="26"/>
      <c r="AT22" s="26" t="s">
        <v>192</v>
      </c>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1:74" s="2" customFormat="1" ht="72" customHeight="1" x14ac:dyDescent="0.25">
      <c r="A23" s="155">
        <v>19</v>
      </c>
      <c r="B23" s="32" t="s">
        <v>74</v>
      </c>
      <c r="C23" s="33"/>
      <c r="D23" s="34" t="s">
        <v>94</v>
      </c>
      <c r="E23" s="34"/>
      <c r="F23" s="34" t="s">
        <v>8</v>
      </c>
      <c r="G23" s="33"/>
      <c r="H23" s="33" t="e">
        <f>H22</f>
        <v>#REF!</v>
      </c>
      <c r="I23" s="33"/>
      <c r="J23" s="34" t="s">
        <v>28</v>
      </c>
      <c r="K23" s="33"/>
      <c r="L23" s="34" t="s">
        <v>6</v>
      </c>
      <c r="M23" s="33"/>
      <c r="N23" s="36" t="s">
        <v>128</v>
      </c>
      <c r="O23" s="34"/>
      <c r="P23" s="44">
        <v>19.643955163272853</v>
      </c>
      <c r="Q23" s="38"/>
      <c r="R23" s="44">
        <v>9.8219775816364265</v>
      </c>
      <c r="S23" s="38"/>
      <c r="T23" s="44">
        <v>19.983057804589244</v>
      </c>
      <c r="U23" s="38"/>
      <c r="V23" s="44">
        <v>9.9915289022946219</v>
      </c>
      <c r="W23" s="38"/>
      <c r="X23" s="44">
        <v>19.983057804589244</v>
      </c>
      <c r="Y23" s="38"/>
      <c r="Z23" s="44">
        <v>9.9915289022946219</v>
      </c>
      <c r="AA23" s="38"/>
      <c r="AB23" s="44">
        <v>20.660986318884181</v>
      </c>
      <c r="AC23" s="38"/>
      <c r="AD23" s="44">
        <v>10.33049315944209</v>
      </c>
      <c r="AE23" s="44"/>
      <c r="AF23" s="38">
        <v>20.85</v>
      </c>
      <c r="AG23" s="38"/>
      <c r="AH23" s="38">
        <v>10.42</v>
      </c>
      <c r="AI23" s="38"/>
      <c r="AJ23" s="38">
        <f t="shared" si="0"/>
        <v>11.717700000000002</v>
      </c>
      <c r="AK23" s="38"/>
      <c r="AL23" s="38">
        <v>21.500193899998646</v>
      </c>
      <c r="AM23" s="38"/>
      <c r="AN23" s="38">
        <f t="shared" si="1"/>
        <v>12.083108971799239</v>
      </c>
      <c r="AO23" s="38"/>
      <c r="AP23" s="34" t="s">
        <v>49</v>
      </c>
      <c r="AQ23" s="33"/>
      <c r="AR23" s="33" t="s">
        <v>46</v>
      </c>
      <c r="AS23" s="33"/>
      <c r="AT23" s="33" t="s">
        <v>192</v>
      </c>
    </row>
    <row r="24" spans="1:74" s="2" customFormat="1" ht="89.45" customHeight="1" x14ac:dyDescent="0.25">
      <c r="A24" s="155">
        <v>20</v>
      </c>
      <c r="B24" s="25" t="s">
        <v>155</v>
      </c>
      <c r="C24" s="26"/>
      <c r="D24" s="42">
        <v>97150</v>
      </c>
      <c r="E24" s="42"/>
      <c r="F24" s="42" t="s">
        <v>8</v>
      </c>
      <c r="G24" s="42"/>
      <c r="H24" s="26" t="s">
        <v>35</v>
      </c>
      <c r="I24" s="42"/>
      <c r="J24" s="27" t="s">
        <v>28</v>
      </c>
      <c r="K24" s="42"/>
      <c r="L24" s="58" t="s">
        <v>67</v>
      </c>
      <c r="M24" s="46"/>
      <c r="N24" s="46" t="s">
        <v>68</v>
      </c>
      <c r="O24" s="46"/>
      <c r="P24" s="30">
        <v>23.920705888790792</v>
      </c>
      <c r="Q24" s="47"/>
      <c r="R24" s="30">
        <v>11.960352944395396</v>
      </c>
      <c r="S24" s="30"/>
      <c r="T24" s="30">
        <v>24.333635692469397</v>
      </c>
      <c r="U24" s="30"/>
      <c r="V24" s="30">
        <v>12.16</v>
      </c>
      <c r="W24" s="30"/>
      <c r="X24" s="30">
        <v>24.333635692469397</v>
      </c>
      <c r="Y24" s="30"/>
      <c r="Z24" s="30">
        <v>12.16</v>
      </c>
      <c r="AA24" s="30"/>
      <c r="AB24" s="30">
        <v>25.159158275334644</v>
      </c>
      <c r="AC24" s="30"/>
      <c r="AD24" s="30">
        <v>12.579579137667322</v>
      </c>
      <c r="AE24" s="30"/>
      <c r="AF24" s="43">
        <v>23.36</v>
      </c>
      <c r="AG24" s="43"/>
      <c r="AH24" s="43">
        <v>11.68</v>
      </c>
      <c r="AI24" s="43"/>
      <c r="AJ24" s="43">
        <f t="shared" si="0"/>
        <v>13.12832</v>
      </c>
      <c r="AK24" s="43"/>
      <c r="AL24" s="43">
        <v>24.088466642876181</v>
      </c>
      <c r="AM24" s="43"/>
      <c r="AN24" s="43">
        <f t="shared" si="1"/>
        <v>13.537718253296415</v>
      </c>
      <c r="AO24" s="43"/>
      <c r="AP24" s="27" t="s">
        <v>29</v>
      </c>
      <c r="AQ24" s="26"/>
      <c r="AR24" s="26" t="s">
        <v>30</v>
      </c>
      <c r="AS24" s="26"/>
      <c r="AT24" s="26" t="s">
        <v>195</v>
      </c>
    </row>
    <row r="25" spans="1:74" s="2" customFormat="1" ht="90.95" customHeight="1" x14ac:dyDescent="0.25">
      <c r="A25" s="155">
        <v>21</v>
      </c>
      <c r="B25" s="32" t="s">
        <v>155</v>
      </c>
      <c r="C25" s="33"/>
      <c r="D25" s="48">
        <v>97150</v>
      </c>
      <c r="E25" s="48"/>
      <c r="F25" s="48" t="s">
        <v>8</v>
      </c>
      <c r="G25" s="48"/>
      <c r="H25" s="33" t="s">
        <v>35</v>
      </c>
      <c r="I25" s="48"/>
      <c r="J25" s="34" t="s">
        <v>28</v>
      </c>
      <c r="K25" s="48"/>
      <c r="L25" s="59" t="s">
        <v>171</v>
      </c>
      <c r="M25" s="49"/>
      <c r="N25" s="49" t="s">
        <v>31</v>
      </c>
      <c r="O25" s="49"/>
      <c r="P25" s="37">
        <v>8.9071947742656992</v>
      </c>
      <c r="Q25" s="50"/>
      <c r="R25" s="37">
        <v>4.4535973871328496</v>
      </c>
      <c r="S25" s="50"/>
      <c r="T25" s="37">
        <v>9.0609547095520622</v>
      </c>
      <c r="U25" s="50"/>
      <c r="V25" s="37">
        <v>4.5304773547760311</v>
      </c>
      <c r="W25" s="50"/>
      <c r="X25" s="37">
        <v>9.0609547095520622</v>
      </c>
      <c r="Y25" s="50"/>
      <c r="Z25" s="37">
        <v>4.5304773547760311</v>
      </c>
      <c r="AA25" s="50"/>
      <c r="AB25" s="37">
        <v>9.3683490845475461</v>
      </c>
      <c r="AC25" s="50"/>
      <c r="AD25" s="37">
        <v>4.6841745422737731</v>
      </c>
      <c r="AE25" s="37"/>
      <c r="AF25" s="41">
        <v>9.77</v>
      </c>
      <c r="AG25" s="41"/>
      <c r="AH25" s="41">
        <v>4.88</v>
      </c>
      <c r="AI25" s="41"/>
      <c r="AJ25" s="41">
        <f t="shared" si="0"/>
        <v>5.4907400000000006</v>
      </c>
      <c r="AK25" s="41"/>
      <c r="AL25" s="41">
        <v>10.074671194387854</v>
      </c>
      <c r="AM25" s="41"/>
      <c r="AN25" s="41">
        <f t="shared" si="1"/>
        <v>5.661965211245974</v>
      </c>
      <c r="AO25" s="41"/>
      <c r="AP25" s="34" t="s">
        <v>29</v>
      </c>
      <c r="AQ25" s="33"/>
      <c r="AR25" s="33" t="s">
        <v>30</v>
      </c>
      <c r="AS25" s="33"/>
      <c r="AT25" s="33" t="s">
        <v>195</v>
      </c>
    </row>
    <row r="26" spans="1:74" s="2" customFormat="1" ht="84.95" customHeight="1" x14ac:dyDescent="0.25">
      <c r="A26" s="155">
        <v>22</v>
      </c>
      <c r="B26" s="25" t="s">
        <v>156</v>
      </c>
      <c r="C26" s="26"/>
      <c r="D26" s="42">
        <v>97150</v>
      </c>
      <c r="E26" s="42"/>
      <c r="F26" s="42">
        <v>22</v>
      </c>
      <c r="G26" s="42"/>
      <c r="H26" s="26" t="s">
        <v>32</v>
      </c>
      <c r="I26" s="42"/>
      <c r="J26" s="27" t="s">
        <v>28</v>
      </c>
      <c r="K26" s="42"/>
      <c r="L26" s="58" t="s">
        <v>67</v>
      </c>
      <c r="M26" s="46"/>
      <c r="N26" s="46" t="s">
        <v>68</v>
      </c>
      <c r="O26" s="46"/>
      <c r="P26" s="30">
        <v>7.4752205902471225</v>
      </c>
      <c r="Q26" s="47"/>
      <c r="R26" s="30">
        <v>3.7376102951235612</v>
      </c>
      <c r="S26" s="47"/>
      <c r="T26" s="30">
        <v>7.6042611538966858</v>
      </c>
      <c r="U26" s="47"/>
      <c r="V26" s="30">
        <v>3.8021305769483429</v>
      </c>
      <c r="W26" s="47"/>
      <c r="X26" s="30">
        <v>7.6042611538966858</v>
      </c>
      <c r="Y26" s="47"/>
      <c r="Z26" s="30">
        <v>3.8021305769483429</v>
      </c>
      <c r="AA26" s="47"/>
      <c r="AB26" s="30">
        <v>7.8622369610420755</v>
      </c>
      <c r="AC26" s="47"/>
      <c r="AD26" s="30">
        <v>3.9311184805210377</v>
      </c>
      <c r="AE26" s="30"/>
      <c r="AF26" s="43">
        <v>7.3</v>
      </c>
      <c r="AG26" s="43"/>
      <c r="AH26" s="43">
        <v>3.65</v>
      </c>
      <c r="AI26" s="43"/>
      <c r="AJ26" s="43">
        <f t="shared" si="0"/>
        <v>4.1026000000000007</v>
      </c>
      <c r="AK26" s="43"/>
      <c r="AL26" s="43">
        <v>7.5276458258988059</v>
      </c>
      <c r="AM26" s="43"/>
      <c r="AN26" s="43">
        <f t="shared" si="1"/>
        <v>4.230536954155129</v>
      </c>
      <c r="AO26" s="43"/>
      <c r="AP26" s="27" t="s">
        <v>33</v>
      </c>
      <c r="AQ26" s="26"/>
      <c r="AR26" s="26" t="s">
        <v>34</v>
      </c>
      <c r="AS26" s="26"/>
      <c r="AT26" s="26" t="s">
        <v>196</v>
      </c>
    </row>
    <row r="27" spans="1:74" s="2" customFormat="1" ht="84" customHeight="1" x14ac:dyDescent="0.25">
      <c r="A27" s="155">
        <v>23</v>
      </c>
      <c r="B27" s="32" t="s">
        <v>156</v>
      </c>
      <c r="C27" s="33"/>
      <c r="D27" s="48">
        <v>97150</v>
      </c>
      <c r="E27" s="48"/>
      <c r="F27" s="48">
        <v>22</v>
      </c>
      <c r="G27" s="48"/>
      <c r="H27" s="33" t="s">
        <v>32</v>
      </c>
      <c r="I27" s="48"/>
      <c r="J27" s="34" t="s">
        <v>28</v>
      </c>
      <c r="K27" s="48"/>
      <c r="L27" s="59" t="s">
        <v>171</v>
      </c>
      <c r="M27" s="49"/>
      <c r="N27" s="49" t="s">
        <v>31</v>
      </c>
      <c r="O27" s="49"/>
      <c r="P27" s="37">
        <v>2.7834983669580304</v>
      </c>
      <c r="Q27" s="50"/>
      <c r="R27" s="37">
        <v>1.3917491834790152</v>
      </c>
      <c r="S27" s="50"/>
      <c r="T27" s="37">
        <v>2.8315483467350191</v>
      </c>
      <c r="U27" s="50"/>
      <c r="V27" s="37">
        <v>1.41</v>
      </c>
      <c r="W27" s="50"/>
      <c r="X27" s="37">
        <v>2.8315483467350191</v>
      </c>
      <c r="Y27" s="50"/>
      <c r="Z27" s="37">
        <v>1.41</v>
      </c>
      <c r="AA27" s="50"/>
      <c r="AB27" s="37">
        <v>2.9276090889211077</v>
      </c>
      <c r="AC27" s="50"/>
      <c r="AD27" s="37">
        <v>1.4638045444605539</v>
      </c>
      <c r="AE27" s="37"/>
      <c r="AF27" s="41">
        <v>3.05</v>
      </c>
      <c r="AG27" s="41"/>
      <c r="AH27" s="41">
        <v>1.52</v>
      </c>
      <c r="AI27" s="41"/>
      <c r="AJ27" s="41">
        <f t="shared" si="0"/>
        <v>1.7141000000000002</v>
      </c>
      <c r="AK27" s="41"/>
      <c r="AL27" s="41">
        <v>3.1451122971221039</v>
      </c>
      <c r="AM27" s="41"/>
      <c r="AN27" s="41">
        <f t="shared" si="1"/>
        <v>1.7675531109826226</v>
      </c>
      <c r="AO27" s="41"/>
      <c r="AP27" s="34" t="s">
        <v>33</v>
      </c>
      <c r="AQ27" s="33"/>
      <c r="AR27" s="33" t="s">
        <v>34</v>
      </c>
      <c r="AS27" s="33"/>
      <c r="AT27" s="33" t="s">
        <v>196</v>
      </c>
    </row>
    <row r="28" spans="1:74" s="2" customFormat="1" ht="86.1" customHeight="1" x14ac:dyDescent="0.25">
      <c r="A28" s="155">
        <v>24</v>
      </c>
      <c r="B28" s="25" t="s">
        <v>157</v>
      </c>
      <c r="C28" s="26"/>
      <c r="D28" s="42">
        <v>97150</v>
      </c>
      <c r="E28" s="42"/>
      <c r="F28" s="42" t="s">
        <v>8</v>
      </c>
      <c r="G28" s="42"/>
      <c r="H28" s="26" t="s">
        <v>35</v>
      </c>
      <c r="I28" s="42"/>
      <c r="J28" s="27" t="s">
        <v>28</v>
      </c>
      <c r="K28" s="42"/>
      <c r="L28" s="58" t="s">
        <v>69</v>
      </c>
      <c r="M28" s="46"/>
      <c r="N28" s="46" t="s">
        <v>70</v>
      </c>
      <c r="O28" s="46"/>
      <c r="P28" s="30">
        <v>26.349615052774254</v>
      </c>
      <c r="Q28" s="47"/>
      <c r="R28" s="30">
        <v>13.174807526387127</v>
      </c>
      <c r="S28" s="47"/>
      <c r="T28" s="30">
        <v>26.804473760595553</v>
      </c>
      <c r="U28" s="47"/>
      <c r="V28" s="30">
        <v>13.402236880297776</v>
      </c>
      <c r="W28" s="47"/>
      <c r="X28" s="51">
        <v>26.804473760595553</v>
      </c>
      <c r="Y28" s="47"/>
      <c r="Z28" s="30">
        <v>13.402236880297776</v>
      </c>
      <c r="AA28" s="47"/>
      <c r="AB28" s="51">
        <v>27.713819930269594</v>
      </c>
      <c r="AC28" s="47"/>
      <c r="AD28" s="51">
        <v>13.85</v>
      </c>
      <c r="AE28" s="30"/>
      <c r="AF28" s="43">
        <v>26.96</v>
      </c>
      <c r="AG28" s="43"/>
      <c r="AH28" s="43">
        <v>13.48</v>
      </c>
      <c r="AI28" s="43"/>
      <c r="AJ28" s="43">
        <f t="shared" si="0"/>
        <v>15.151520000000001</v>
      </c>
      <c r="AK28" s="43"/>
      <c r="AL28" s="43">
        <v>27.800730337839976</v>
      </c>
      <c r="AM28" s="43"/>
      <c r="AN28" s="43">
        <f t="shared" si="1"/>
        <v>15.624010449866068</v>
      </c>
      <c r="AO28" s="43"/>
      <c r="AP28" s="27" t="s">
        <v>29</v>
      </c>
      <c r="AQ28" s="26"/>
      <c r="AR28" s="26" t="s">
        <v>30</v>
      </c>
      <c r="AS28" s="26"/>
      <c r="AT28" s="26" t="s">
        <v>195</v>
      </c>
    </row>
    <row r="29" spans="1:74" s="2" customFormat="1" ht="86.1" customHeight="1" x14ac:dyDescent="0.25">
      <c r="A29" s="155">
        <v>25</v>
      </c>
      <c r="B29" s="32" t="s">
        <v>157</v>
      </c>
      <c r="C29" s="33"/>
      <c r="D29" s="48">
        <v>97150</v>
      </c>
      <c r="E29" s="48"/>
      <c r="F29" s="48" t="s">
        <v>8</v>
      </c>
      <c r="G29" s="48"/>
      <c r="H29" s="33" t="s">
        <v>35</v>
      </c>
      <c r="I29" s="48"/>
      <c r="J29" s="34" t="s">
        <v>28</v>
      </c>
      <c r="K29" s="48"/>
      <c r="L29" s="59" t="s">
        <v>170</v>
      </c>
      <c r="M29" s="49"/>
      <c r="N29" s="49" t="s">
        <v>36</v>
      </c>
      <c r="O29" s="49"/>
      <c r="P29" s="37">
        <v>10.577293794440516</v>
      </c>
      <c r="Q29" s="50"/>
      <c r="R29" s="37">
        <v>5.288646897220258</v>
      </c>
      <c r="S29" s="50"/>
      <c r="T29" s="37">
        <v>10.759883717593071</v>
      </c>
      <c r="U29" s="50"/>
      <c r="V29" s="37">
        <v>5.3799418587965357</v>
      </c>
      <c r="W29" s="50"/>
      <c r="X29" s="37">
        <v>10.759883717593071</v>
      </c>
      <c r="Y29" s="50"/>
      <c r="Z29" s="37">
        <v>5.3799418587965357</v>
      </c>
      <c r="AA29" s="50"/>
      <c r="AB29" s="37">
        <v>11.124914537900208</v>
      </c>
      <c r="AC29" s="50"/>
      <c r="AD29" s="37">
        <v>5.5624572689501042</v>
      </c>
      <c r="AE29" s="37"/>
      <c r="AF29" s="41">
        <v>11.6</v>
      </c>
      <c r="AG29" s="41"/>
      <c r="AH29" s="41">
        <v>5.8</v>
      </c>
      <c r="AI29" s="41"/>
      <c r="AJ29" s="41">
        <f t="shared" si="0"/>
        <v>6.5192000000000005</v>
      </c>
      <c r="AK29" s="41"/>
      <c r="AL29" s="41">
        <v>11.961738572661117</v>
      </c>
      <c r="AM29" s="41"/>
      <c r="AN29" s="41">
        <f t="shared" si="1"/>
        <v>6.7224970778355484</v>
      </c>
      <c r="AO29" s="41"/>
      <c r="AP29" s="34" t="s">
        <v>29</v>
      </c>
      <c r="AQ29" s="33"/>
      <c r="AR29" s="33" t="s">
        <v>30</v>
      </c>
      <c r="AS29" s="33"/>
      <c r="AT29" s="33" t="s">
        <v>195</v>
      </c>
    </row>
    <row r="30" spans="1:74" s="2" customFormat="1" ht="89.45" customHeight="1" x14ac:dyDescent="0.25">
      <c r="A30" s="155">
        <v>26</v>
      </c>
      <c r="B30" s="25" t="s">
        <v>158</v>
      </c>
      <c r="C30" s="26"/>
      <c r="D30" s="42">
        <v>97150</v>
      </c>
      <c r="E30" s="42"/>
      <c r="F30" s="42">
        <v>22</v>
      </c>
      <c r="G30" s="42"/>
      <c r="H30" s="26" t="s">
        <v>32</v>
      </c>
      <c r="I30" s="42"/>
      <c r="J30" s="27" t="s">
        <v>28</v>
      </c>
      <c r="K30" s="42"/>
      <c r="L30" s="58" t="s">
        <v>69</v>
      </c>
      <c r="M30" s="46"/>
      <c r="N30" s="46" t="s">
        <v>70</v>
      </c>
      <c r="O30" s="46"/>
      <c r="P30" s="30">
        <v>6.9341092244142777</v>
      </c>
      <c r="Q30" s="47"/>
      <c r="R30" s="30">
        <v>3.46</v>
      </c>
      <c r="S30" s="47"/>
      <c r="T30" s="30">
        <v>7.0538088843672506</v>
      </c>
      <c r="U30" s="47"/>
      <c r="V30" s="30">
        <v>3.52</v>
      </c>
      <c r="W30" s="47"/>
      <c r="X30" s="30">
        <v>7.0538088843672506</v>
      </c>
      <c r="Y30" s="47"/>
      <c r="Z30" s="30">
        <v>3.52</v>
      </c>
      <c r="AA30" s="47"/>
      <c r="AB30" s="30">
        <v>7.2931105079656824</v>
      </c>
      <c r="AC30" s="47"/>
      <c r="AD30" s="30">
        <v>3.64</v>
      </c>
      <c r="AE30" s="30"/>
      <c r="AF30" s="43">
        <v>7.1</v>
      </c>
      <c r="AG30" s="43"/>
      <c r="AH30" s="43">
        <v>3.55</v>
      </c>
      <c r="AI30" s="43"/>
      <c r="AJ30" s="43">
        <f t="shared" si="0"/>
        <v>3.9902000000000002</v>
      </c>
      <c r="AK30" s="43"/>
      <c r="AL30" s="43">
        <v>7.3214089539563734</v>
      </c>
      <c r="AM30" s="43"/>
      <c r="AN30" s="43">
        <f t="shared" si="1"/>
        <v>4.1146318321234823</v>
      </c>
      <c r="AO30" s="43"/>
      <c r="AP30" s="27" t="s">
        <v>33</v>
      </c>
      <c r="AQ30" s="26"/>
      <c r="AR30" s="26" t="s">
        <v>34</v>
      </c>
      <c r="AS30" s="26"/>
      <c r="AT30" s="26" t="s">
        <v>196</v>
      </c>
    </row>
    <row r="31" spans="1:74" s="2" customFormat="1" ht="82.5" customHeight="1" x14ac:dyDescent="0.25">
      <c r="A31" s="155">
        <v>27</v>
      </c>
      <c r="B31" s="32" t="s">
        <v>158</v>
      </c>
      <c r="C31" s="33"/>
      <c r="D31" s="48">
        <v>97150</v>
      </c>
      <c r="E31" s="48"/>
      <c r="F31" s="48">
        <v>22</v>
      </c>
      <c r="G31" s="48"/>
      <c r="H31" s="33" t="s">
        <v>32</v>
      </c>
      <c r="I31" s="48"/>
      <c r="J31" s="34" t="s">
        <v>28</v>
      </c>
      <c r="K31" s="48"/>
      <c r="L31" s="59" t="s">
        <v>170</v>
      </c>
      <c r="M31" s="49"/>
      <c r="N31" s="49" t="s">
        <v>36</v>
      </c>
      <c r="O31" s="49"/>
      <c r="P31" s="37">
        <v>2.7834983669580304</v>
      </c>
      <c r="Q31" s="50"/>
      <c r="R31" s="37">
        <v>1.3917491834790152</v>
      </c>
      <c r="S31" s="50"/>
      <c r="T31" s="37">
        <v>2.8315483467350191</v>
      </c>
      <c r="U31" s="50"/>
      <c r="V31" s="37">
        <v>1.41</v>
      </c>
      <c r="W31" s="50"/>
      <c r="X31" s="37">
        <v>2.8315483467350191</v>
      </c>
      <c r="Y31" s="50"/>
      <c r="Z31" s="37">
        <v>1.41</v>
      </c>
      <c r="AA31" s="50"/>
      <c r="AB31" s="37">
        <v>2.9276090889211077</v>
      </c>
      <c r="AC31" s="50"/>
      <c r="AD31" s="37">
        <v>1.4638045444605539</v>
      </c>
      <c r="AE31" s="37"/>
      <c r="AF31" s="41">
        <v>3.05</v>
      </c>
      <c r="AG31" s="41"/>
      <c r="AH31" s="41">
        <v>1.52</v>
      </c>
      <c r="AI31" s="41"/>
      <c r="AJ31" s="41">
        <f t="shared" si="0"/>
        <v>1.7141000000000002</v>
      </c>
      <c r="AK31" s="41"/>
      <c r="AL31" s="41">
        <v>3.1451122971221039</v>
      </c>
      <c r="AM31" s="41"/>
      <c r="AN31" s="41">
        <f t="shared" si="1"/>
        <v>1.7675531109826226</v>
      </c>
      <c r="AO31" s="41"/>
      <c r="AP31" s="34" t="s">
        <v>33</v>
      </c>
      <c r="AQ31" s="33"/>
      <c r="AR31" s="33" t="s">
        <v>34</v>
      </c>
      <c r="AS31" s="33"/>
      <c r="AT31" s="33" t="s">
        <v>196</v>
      </c>
    </row>
    <row r="32" spans="1:74" ht="18.75" customHeight="1" x14ac:dyDescent="0.25">
      <c r="A32" s="155"/>
      <c r="B32" s="61"/>
      <c r="C32" s="60"/>
      <c r="D32" s="60"/>
      <c r="E32" s="60"/>
      <c r="F32" s="60"/>
      <c r="G32" s="60"/>
      <c r="H32" s="60"/>
      <c r="I32" s="60"/>
      <c r="J32" s="60"/>
      <c r="K32" s="60"/>
      <c r="L32" s="60"/>
      <c r="M32" s="60"/>
      <c r="N32" s="60"/>
      <c r="O32" s="60"/>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6"/>
    </row>
    <row r="33" spans="1:46" s="2" customFormat="1" hidden="1" x14ac:dyDescent="0.25">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4"/>
      <c r="AI33" s="53"/>
      <c r="AJ33" s="53"/>
      <c r="AK33" s="53"/>
      <c r="AL33" s="55"/>
      <c r="AM33" s="53"/>
      <c r="AN33" s="53"/>
      <c r="AO33" s="53"/>
      <c r="AP33" s="53"/>
      <c r="AQ33" s="53"/>
      <c r="AR33" s="53"/>
      <c r="AS33" s="53"/>
      <c r="AT33" s="53"/>
    </row>
    <row r="34" spans="1:46" s="2" customFormat="1" hidden="1" x14ac:dyDescent="0.25">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row>
    <row r="35" spans="1:46" s="2" customFormat="1" hidden="1" x14ac:dyDescent="0.25">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row>
    <row r="36" spans="1:46" s="2" customFormat="1" hidden="1" x14ac:dyDescent="0.25">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1:46" s="2" customFormat="1" hidden="1" x14ac:dyDescent="0.25">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s="2" customFormat="1" hidden="1" x14ac:dyDescent="0.25">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row>
  </sheetData>
  <sheetProtection algorithmName="SHA-512" hashValue="ULuoWJCLszoE3fItU+UlFKMVM0Vx8EKWCVzvuiANCFfT7NSc+Jfc5Y3oSOfQqckh9NwNSwqa0Euye3VGk9Trdw==" saltValue="Q7JK7Z5BUFLx9HCiEGNQXw==" spinCount="100000" sheet="1" objects="1" scenarios="1"/>
  <mergeCells count="1">
    <mergeCell ref="B1:AT1"/>
  </mergeCells>
  <printOptions horizontalCentered="1"/>
  <pageMargins left="0.25" right="0.25" top="0.5" bottom="0.5" header="0.3" footer="0.3"/>
  <pageSetup paperSize="5" scale="85" orientation="landscape" r:id="rId1"/>
  <headerFooter>
    <oddHeader>&amp;C&amp;"-,Bold"&amp;12WORKSHEET A: SPA 15-021 New Services</oddHeader>
    <oddFooter>&amp;L&amp;D&amp;RPage &amp;P of &amp;N</oddFooter>
  </headerFooter>
  <rowBreaks count="3" manualBreakCount="3">
    <brk id="13" max="16383" man="1"/>
    <brk id="17" max="16383" man="1"/>
    <brk id="23"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XF1048576"/>
  <sheetViews>
    <sheetView showGridLines="0" tabSelected="1" view="pageBreakPreview" topLeftCell="A2" zoomScale="57" zoomScaleNormal="59" zoomScaleSheetLayoutView="57" workbookViewId="0">
      <selection activeCell="F4" sqref="F4"/>
    </sheetView>
  </sheetViews>
  <sheetFormatPr defaultColWidth="0" defaultRowHeight="15.75" zeroHeight="1" x14ac:dyDescent="0.25"/>
  <cols>
    <col min="1" max="1" width="40.28515625" style="146" customWidth="1"/>
    <col min="2" max="2" width="16.5703125" style="56" customWidth="1"/>
    <col min="3" max="3" width="1" style="56" hidden="1" customWidth="1"/>
    <col min="4" max="4" width="19.140625" style="56" customWidth="1"/>
    <col min="5" max="5" width="0.5703125" style="56" hidden="1" customWidth="1"/>
    <col min="6" max="6" width="36.28515625" style="56" customWidth="1"/>
    <col min="7" max="7" width="1" style="56" hidden="1" customWidth="1"/>
    <col min="8" max="8" width="21.140625" style="56" hidden="1" customWidth="1"/>
    <col min="9" max="9" width="1" style="56" hidden="1" customWidth="1"/>
    <col min="10" max="10" width="30" style="56" customWidth="1"/>
    <col min="11" max="11" width="1" style="56" hidden="1" customWidth="1"/>
    <col min="12" max="12" width="27.140625" style="149" customWidth="1"/>
    <col min="13" max="13" width="1" style="56" hidden="1" customWidth="1"/>
    <col min="14" max="14" width="28.140625" style="56" customWidth="1"/>
    <col min="15" max="15" width="1" style="56" hidden="1" customWidth="1"/>
    <col min="16" max="16" width="25.140625" style="56" customWidth="1"/>
    <col min="17" max="17" width="1" style="56" hidden="1" customWidth="1"/>
    <col min="18" max="18" width="8.5703125" style="150" hidden="1" customWidth="1"/>
    <col min="19" max="19" width="1" style="56" hidden="1" customWidth="1"/>
    <col min="20" max="20" width="25.140625" style="56" customWidth="1"/>
    <col min="21" max="21" width="1" style="56" hidden="1" customWidth="1"/>
    <col min="22" max="22" width="8.5703125" style="150" hidden="1" customWidth="1"/>
    <col min="23" max="23" width="0.7109375" style="150" hidden="1" customWidth="1"/>
    <col min="24" max="24" width="25.140625" style="150" customWidth="1"/>
    <col min="25" max="25" width="0.7109375" style="150" hidden="1" customWidth="1"/>
    <col min="26" max="26" width="8.5703125" style="150" hidden="1" customWidth="1"/>
    <col min="27" max="27" width="1.140625" style="150" hidden="1" customWidth="1"/>
    <col min="28" max="28" width="25.140625" style="150" customWidth="1"/>
    <col min="29" max="29" width="1.140625" style="150" hidden="1" customWidth="1"/>
    <col min="30" max="30" width="8.5703125" style="150" hidden="1" customWidth="1"/>
    <col min="31" max="31" width="0.7109375" style="56" hidden="1" customWidth="1"/>
    <col min="32" max="32" width="25.140625" style="56" customWidth="1"/>
    <col min="33" max="33" width="0.7109375" style="56" hidden="1" customWidth="1"/>
    <col min="34" max="34" width="8.5703125" style="56" hidden="1" customWidth="1"/>
    <col min="35" max="35" width="1.140625" style="56" hidden="1" customWidth="1"/>
    <col min="36" max="36" width="8.5703125" style="56" hidden="1" customWidth="1"/>
    <col min="37" max="37" width="1.140625" style="56" hidden="1" customWidth="1"/>
    <col min="38" max="38" width="25.140625" style="56" customWidth="1"/>
    <col min="39" max="39" width="1.140625" style="56" hidden="1" customWidth="1"/>
    <col min="40" max="40" width="8.5703125" style="56" hidden="1" customWidth="1"/>
    <col min="41" max="41" width="1.140625" style="56" hidden="1" customWidth="1"/>
    <col min="42" max="42" width="19.42578125" style="56" customWidth="1"/>
    <col min="43" max="43" width="1" style="56" hidden="1" customWidth="1"/>
    <col min="44" max="44" width="31.28515625" style="56" hidden="1" customWidth="1"/>
    <col min="45" max="45" width="1" style="56" hidden="1" customWidth="1"/>
    <col min="46" max="46" width="38.140625" style="56" customWidth="1"/>
    <col min="47" max="49" width="9.140625" hidden="1"/>
    <col min="50" max="50" width="8.5703125" hidden="1"/>
    <col min="51" max="282" width="9.140625" hidden="1"/>
    <col min="283" max="283" width="16.140625" hidden="1"/>
    <col min="284" max="284" width="1" hidden="1"/>
    <col min="285" max="285" width="18.7109375" hidden="1"/>
    <col min="286" max="286" width="1" hidden="1"/>
    <col min="287" max="287" width="32" hidden="1"/>
    <col min="288" max="288" width="1" hidden="1"/>
    <col min="289" max="289" width="17" hidden="1"/>
    <col min="290" max="290" width="1" hidden="1"/>
    <col min="291" max="291" width="8.85546875" hidden="1"/>
    <col min="292" max="292" width="22.5703125" hidden="1"/>
    <col min="293" max="293" width="1" hidden="1"/>
    <col min="294" max="294" width="33.7109375" hidden="1"/>
    <col min="295" max="295" width="1" hidden="1"/>
    <col min="296" max="296" width="11.42578125" hidden="1"/>
    <col min="297" max="297" width="1" hidden="1"/>
    <col min="298" max="298" width="14.28515625" hidden="1"/>
    <col min="299" max="299" width="1" hidden="1"/>
    <col min="300" max="300" width="22.85546875" hidden="1"/>
    <col min="301" max="301" width="1" hidden="1"/>
    <col min="302" max="302" width="22.42578125" hidden="1"/>
    <col min="303" max="305" width="9.140625" hidden="1"/>
    <col min="306" max="306" width="8.5703125" hidden="1"/>
    <col min="307" max="538" width="9.140625" hidden="1"/>
    <col min="539" max="539" width="16.140625" hidden="1"/>
    <col min="540" max="540" width="1" hidden="1"/>
    <col min="541" max="541" width="18.7109375" hidden="1"/>
    <col min="542" max="542" width="1" hidden="1"/>
    <col min="543" max="543" width="32" hidden="1"/>
    <col min="544" max="544" width="1" hidden="1"/>
    <col min="545" max="545" width="17" hidden="1"/>
    <col min="546" max="546" width="1" hidden="1"/>
    <col min="547" max="547" width="8.85546875" hidden="1"/>
    <col min="548" max="548" width="22.5703125" hidden="1"/>
    <col min="549" max="549" width="1" hidden="1"/>
    <col min="550" max="550" width="33.7109375" hidden="1"/>
    <col min="551" max="551" width="1" hidden="1"/>
    <col min="552" max="552" width="11.42578125" hidden="1"/>
    <col min="553" max="553" width="1" hidden="1"/>
    <col min="554" max="554" width="14.28515625" hidden="1"/>
    <col min="555" max="555" width="1" hidden="1"/>
    <col min="556" max="556" width="22.85546875" hidden="1"/>
    <col min="557" max="557" width="1" hidden="1"/>
    <col min="558" max="558" width="22.42578125" hidden="1"/>
    <col min="559" max="561" width="9.140625" hidden="1"/>
    <col min="562" max="562" width="8.5703125" hidden="1"/>
    <col min="563" max="794" width="9.140625" hidden="1"/>
    <col min="795" max="795" width="16.140625" hidden="1"/>
    <col min="796" max="796" width="1" hidden="1"/>
    <col min="797" max="797" width="18.7109375" hidden="1"/>
    <col min="798" max="798" width="1" hidden="1"/>
    <col min="799" max="799" width="32" hidden="1"/>
    <col min="800" max="800" width="1" hidden="1"/>
    <col min="801" max="801" width="17" hidden="1"/>
    <col min="802" max="802" width="1" hidden="1"/>
    <col min="803" max="803" width="8.85546875" hidden="1"/>
    <col min="804" max="804" width="22.5703125" hidden="1"/>
    <col min="805" max="805" width="1" hidden="1"/>
    <col min="806" max="806" width="33.7109375" hidden="1"/>
    <col min="807" max="807" width="1" hidden="1"/>
    <col min="808" max="808" width="11.42578125" hidden="1"/>
    <col min="809" max="809" width="1" hidden="1"/>
    <col min="810" max="810" width="14.28515625" hidden="1"/>
    <col min="811" max="811" width="1" hidden="1"/>
    <col min="812" max="812" width="22.85546875" hidden="1"/>
    <col min="813" max="813" width="1" hidden="1"/>
    <col min="814" max="814" width="22.42578125" hidden="1"/>
    <col min="815" max="817" width="9.140625" hidden="1"/>
    <col min="818" max="818" width="8.5703125" hidden="1"/>
    <col min="819" max="1050" width="9.140625" hidden="1"/>
    <col min="1051" max="1051" width="16.140625" hidden="1"/>
    <col min="1052" max="1052" width="1" hidden="1"/>
    <col min="1053" max="1053" width="18.7109375" hidden="1"/>
    <col min="1054" max="1054" width="1" hidden="1"/>
    <col min="1055" max="1055" width="32" hidden="1"/>
    <col min="1056" max="1056" width="1" hidden="1"/>
    <col min="1057" max="1057" width="17" hidden="1"/>
    <col min="1058" max="1058" width="1" hidden="1"/>
    <col min="1059" max="1059" width="8.85546875" hidden="1"/>
    <col min="1060" max="1060" width="22.5703125" hidden="1"/>
    <col min="1061" max="1061" width="1" hidden="1"/>
    <col min="1062" max="1062" width="33.7109375" hidden="1"/>
    <col min="1063" max="1063" width="1" hidden="1"/>
    <col min="1064" max="1064" width="11.42578125" hidden="1"/>
    <col min="1065" max="1065" width="1" hidden="1"/>
    <col min="1066" max="1066" width="14.28515625" hidden="1"/>
    <col min="1067" max="1067" width="1" hidden="1"/>
    <col min="1068" max="1068" width="22.85546875" hidden="1"/>
    <col min="1069" max="1069" width="1" hidden="1"/>
    <col min="1070" max="1070" width="22.42578125" hidden="1"/>
    <col min="1071" max="1073" width="9.140625" hidden="1"/>
    <col min="1074" max="1074" width="8.5703125" hidden="1"/>
    <col min="1075" max="1306" width="9.140625" hidden="1"/>
    <col min="1307" max="1307" width="16.140625" hidden="1"/>
    <col min="1308" max="1308" width="1" hidden="1"/>
    <col min="1309" max="1309" width="18.7109375" hidden="1"/>
    <col min="1310" max="1310" width="1" hidden="1"/>
    <col min="1311" max="1311" width="32" hidden="1"/>
    <col min="1312" max="1312" width="1" hidden="1"/>
    <col min="1313" max="1313" width="17" hidden="1"/>
    <col min="1314" max="1314" width="1" hidden="1"/>
    <col min="1315" max="1315" width="8.85546875" hidden="1"/>
    <col min="1316" max="1316" width="22.5703125" hidden="1"/>
    <col min="1317" max="1317" width="1" hidden="1"/>
    <col min="1318" max="1318" width="33.7109375" hidden="1"/>
    <col min="1319" max="1319" width="1" hidden="1"/>
    <col min="1320" max="1320" width="11.42578125" hidden="1"/>
    <col min="1321" max="1321" width="1" hidden="1"/>
    <col min="1322" max="1322" width="14.28515625" hidden="1"/>
    <col min="1323" max="1323" width="1" hidden="1"/>
    <col min="1324" max="1324" width="22.85546875" hidden="1"/>
    <col min="1325" max="1325" width="1" hidden="1"/>
    <col min="1326" max="1326" width="22.42578125" hidden="1"/>
    <col min="1327" max="1329" width="9.140625" hidden="1"/>
    <col min="1330" max="1330" width="8.5703125" hidden="1"/>
    <col min="1331" max="1562" width="9.140625" hidden="1"/>
    <col min="1563" max="1563" width="16.140625" hidden="1"/>
    <col min="1564" max="1564" width="1" hidden="1"/>
    <col min="1565" max="1565" width="18.7109375" hidden="1"/>
    <col min="1566" max="1566" width="1" hidden="1"/>
    <col min="1567" max="1567" width="32" hidden="1"/>
    <col min="1568" max="1568" width="1" hidden="1"/>
    <col min="1569" max="1569" width="17" hidden="1"/>
    <col min="1570" max="1570" width="1" hidden="1"/>
    <col min="1571" max="1571" width="8.85546875" hidden="1"/>
    <col min="1572" max="1572" width="22.5703125" hidden="1"/>
    <col min="1573" max="1573" width="1" hidden="1"/>
    <col min="1574" max="1574" width="33.7109375" hidden="1"/>
    <col min="1575" max="1575" width="1" hidden="1"/>
    <col min="1576" max="1576" width="11.42578125" hidden="1"/>
    <col min="1577" max="1577" width="1" hidden="1"/>
    <col min="1578" max="1578" width="14.28515625" hidden="1"/>
    <col min="1579" max="1579" width="1" hidden="1"/>
    <col min="1580" max="1580" width="22.85546875" hidden="1"/>
    <col min="1581" max="1581" width="1" hidden="1"/>
    <col min="1582" max="1582" width="22.42578125" hidden="1"/>
    <col min="1583" max="1585" width="9.140625" hidden="1"/>
    <col min="1586" max="1586" width="8.5703125" hidden="1"/>
    <col min="1587" max="1818" width="9.140625" hidden="1"/>
    <col min="1819" max="1819" width="16.140625" hidden="1"/>
    <col min="1820" max="1820" width="1" hidden="1"/>
    <col min="1821" max="1821" width="18.7109375" hidden="1"/>
    <col min="1822" max="1822" width="1" hidden="1"/>
    <col min="1823" max="1823" width="32" hidden="1"/>
    <col min="1824" max="1824" width="1" hidden="1"/>
    <col min="1825" max="1825" width="17" hidden="1"/>
    <col min="1826" max="1826" width="1" hidden="1"/>
    <col min="1827" max="1827" width="8.85546875" hidden="1"/>
    <col min="1828" max="1828" width="22.5703125" hidden="1"/>
    <col min="1829" max="1829" width="1" hidden="1"/>
    <col min="1830" max="1830" width="33.7109375" hidden="1"/>
    <col min="1831" max="1831" width="1" hidden="1"/>
    <col min="1832" max="1832" width="11.42578125" hidden="1"/>
    <col min="1833" max="1833" width="1" hidden="1"/>
    <col min="1834" max="1834" width="14.28515625" hidden="1"/>
    <col min="1835" max="1835" width="1" hidden="1"/>
    <col min="1836" max="1836" width="22.85546875" hidden="1"/>
    <col min="1837" max="1837" width="1" hidden="1"/>
    <col min="1838" max="1838" width="22.42578125" hidden="1"/>
    <col min="1839" max="1841" width="9.140625" hidden="1"/>
    <col min="1842" max="1842" width="8.5703125" hidden="1"/>
    <col min="1843" max="2074" width="9.140625" hidden="1"/>
    <col min="2075" max="2075" width="16.140625" hidden="1"/>
    <col min="2076" max="2076" width="1" hidden="1"/>
    <col min="2077" max="2077" width="18.7109375" hidden="1"/>
    <col min="2078" max="2078" width="1" hidden="1"/>
    <col min="2079" max="2079" width="32" hidden="1"/>
    <col min="2080" max="2080" width="1" hidden="1"/>
    <col min="2081" max="2081" width="17" hidden="1"/>
    <col min="2082" max="2082" width="1" hidden="1"/>
    <col min="2083" max="2083" width="8.85546875" hidden="1"/>
    <col min="2084" max="2084" width="22.5703125" hidden="1"/>
    <col min="2085" max="2085" width="1" hidden="1"/>
    <col min="2086" max="2086" width="33.7109375" hidden="1"/>
    <col min="2087" max="2087" width="1" hidden="1"/>
    <col min="2088" max="2088" width="11.42578125" hidden="1"/>
    <col min="2089" max="2089" width="1" hidden="1"/>
    <col min="2090" max="2090" width="14.28515625" hidden="1"/>
    <col min="2091" max="2091" width="1" hidden="1"/>
    <col min="2092" max="2092" width="22.85546875" hidden="1"/>
    <col min="2093" max="2093" width="1" hidden="1"/>
    <col min="2094" max="2094" width="22.42578125" hidden="1"/>
    <col min="2095" max="2097" width="9.140625" hidden="1"/>
    <col min="2098" max="2098" width="8.5703125" hidden="1"/>
    <col min="2099" max="2330" width="9.140625" hidden="1"/>
    <col min="2331" max="2331" width="16.140625" hidden="1"/>
    <col min="2332" max="2332" width="1" hidden="1"/>
    <col min="2333" max="2333" width="18.7109375" hidden="1"/>
    <col min="2334" max="2334" width="1" hidden="1"/>
    <col min="2335" max="2335" width="32" hidden="1"/>
    <col min="2336" max="2336" width="1" hidden="1"/>
    <col min="2337" max="2337" width="17" hidden="1"/>
    <col min="2338" max="2338" width="1" hidden="1"/>
    <col min="2339" max="2339" width="8.85546875" hidden="1"/>
    <col min="2340" max="2340" width="22.5703125" hidden="1"/>
    <col min="2341" max="2341" width="1" hidden="1"/>
    <col min="2342" max="2342" width="33.7109375" hidden="1"/>
    <col min="2343" max="2343" width="1" hidden="1"/>
    <col min="2344" max="2344" width="11.42578125" hidden="1"/>
    <col min="2345" max="2345" width="1" hidden="1"/>
    <col min="2346" max="2346" width="14.28515625" hidden="1"/>
    <col min="2347" max="2347" width="1" hidden="1"/>
    <col min="2348" max="2348" width="22.85546875" hidden="1"/>
    <col min="2349" max="2349" width="1" hidden="1"/>
    <col min="2350" max="2350" width="22.42578125" hidden="1"/>
    <col min="2351" max="2353" width="9.140625" hidden="1"/>
    <col min="2354" max="2354" width="8.5703125" hidden="1"/>
    <col min="2355" max="2586" width="9.140625" hidden="1"/>
    <col min="2587" max="2587" width="16.140625" hidden="1"/>
    <col min="2588" max="2588" width="1" hidden="1"/>
    <col min="2589" max="2589" width="18.7109375" hidden="1"/>
    <col min="2590" max="2590" width="1" hidden="1"/>
    <col min="2591" max="2591" width="32" hidden="1"/>
    <col min="2592" max="2592" width="1" hidden="1"/>
    <col min="2593" max="2593" width="17" hidden="1"/>
    <col min="2594" max="2594" width="1" hidden="1"/>
    <col min="2595" max="2595" width="8.85546875" hidden="1"/>
    <col min="2596" max="2596" width="22.5703125" hidden="1"/>
    <col min="2597" max="2597" width="1" hidden="1"/>
    <col min="2598" max="2598" width="33.7109375" hidden="1"/>
    <col min="2599" max="2599" width="1" hidden="1"/>
    <col min="2600" max="2600" width="11.42578125" hidden="1"/>
    <col min="2601" max="2601" width="1" hidden="1"/>
    <col min="2602" max="2602" width="14.28515625" hidden="1"/>
    <col min="2603" max="2603" width="1" hidden="1"/>
    <col min="2604" max="2604" width="22.85546875" hidden="1"/>
    <col min="2605" max="2605" width="1" hidden="1"/>
    <col min="2606" max="2606" width="22.42578125" hidden="1"/>
    <col min="2607" max="2609" width="9.140625" hidden="1"/>
    <col min="2610" max="2610" width="8.5703125" hidden="1"/>
    <col min="2611" max="2842" width="9.140625" hidden="1"/>
    <col min="2843" max="2843" width="16.140625" hidden="1"/>
    <col min="2844" max="2844" width="1" hidden="1"/>
    <col min="2845" max="2845" width="18.7109375" hidden="1"/>
    <col min="2846" max="2846" width="1" hidden="1"/>
    <col min="2847" max="2847" width="32" hidden="1"/>
    <col min="2848" max="2848" width="1" hidden="1"/>
    <col min="2849" max="2849" width="17" hidden="1"/>
    <col min="2850" max="2850" width="1" hidden="1"/>
    <col min="2851" max="2851" width="8.85546875" hidden="1"/>
    <col min="2852" max="2852" width="22.5703125" hidden="1"/>
    <col min="2853" max="2853" width="1" hidden="1"/>
    <col min="2854" max="2854" width="33.7109375" hidden="1"/>
    <col min="2855" max="2855" width="1" hidden="1"/>
    <col min="2856" max="2856" width="11.42578125" hidden="1"/>
    <col min="2857" max="2857" width="1" hidden="1"/>
    <col min="2858" max="2858" width="14.28515625" hidden="1"/>
    <col min="2859" max="2859" width="1" hidden="1"/>
    <col min="2860" max="2860" width="22.85546875" hidden="1"/>
    <col min="2861" max="2861" width="1" hidden="1"/>
    <col min="2862" max="2862" width="22.42578125" hidden="1"/>
    <col min="2863" max="2865" width="9.140625" hidden="1"/>
    <col min="2866" max="2866" width="8.5703125" hidden="1"/>
    <col min="2867" max="3098" width="9.140625" hidden="1"/>
    <col min="3099" max="3099" width="16.140625" hidden="1"/>
    <col min="3100" max="3100" width="1" hidden="1"/>
    <col min="3101" max="3101" width="18.7109375" hidden="1"/>
    <col min="3102" max="3102" width="1" hidden="1"/>
    <col min="3103" max="3103" width="32" hidden="1"/>
    <col min="3104" max="3104" width="1" hidden="1"/>
    <col min="3105" max="3105" width="17" hidden="1"/>
    <col min="3106" max="3106" width="1" hidden="1"/>
    <col min="3107" max="3107" width="8.85546875" hidden="1"/>
    <col min="3108" max="3108" width="22.5703125" hidden="1"/>
    <col min="3109" max="3109" width="1" hidden="1"/>
    <col min="3110" max="3110" width="33.7109375" hidden="1"/>
    <col min="3111" max="3111" width="1" hidden="1"/>
    <col min="3112" max="3112" width="11.42578125" hidden="1"/>
    <col min="3113" max="3113" width="1" hidden="1"/>
    <col min="3114" max="3114" width="14.28515625" hidden="1"/>
    <col min="3115" max="3115" width="1" hidden="1"/>
    <col min="3116" max="3116" width="22.85546875" hidden="1"/>
    <col min="3117" max="3117" width="1" hidden="1"/>
    <col min="3118" max="3118" width="22.42578125" hidden="1"/>
    <col min="3119" max="3121" width="9.140625" hidden="1"/>
    <col min="3122" max="3122" width="8.5703125" hidden="1"/>
    <col min="3123" max="3354" width="9.140625" hidden="1"/>
    <col min="3355" max="3355" width="16.140625" hidden="1"/>
    <col min="3356" max="3356" width="1" hidden="1"/>
    <col min="3357" max="3357" width="18.7109375" hidden="1"/>
    <col min="3358" max="3358" width="1" hidden="1"/>
    <col min="3359" max="3359" width="32" hidden="1"/>
    <col min="3360" max="3360" width="1" hidden="1"/>
    <col min="3361" max="3361" width="17" hidden="1"/>
    <col min="3362" max="3362" width="1" hidden="1"/>
    <col min="3363" max="3363" width="8.85546875" hidden="1"/>
    <col min="3364" max="3364" width="22.5703125" hidden="1"/>
    <col min="3365" max="3365" width="1" hidden="1"/>
    <col min="3366" max="3366" width="33.7109375" hidden="1"/>
    <col min="3367" max="3367" width="1" hidden="1"/>
    <col min="3368" max="3368" width="11.42578125" hidden="1"/>
    <col min="3369" max="3369" width="1" hidden="1"/>
    <col min="3370" max="3370" width="14.28515625" hidden="1"/>
    <col min="3371" max="3371" width="1" hidden="1"/>
    <col min="3372" max="3372" width="22.85546875" hidden="1"/>
    <col min="3373" max="3373" width="1" hidden="1"/>
    <col min="3374" max="3374" width="22.42578125" hidden="1"/>
    <col min="3375" max="3377" width="9.140625" hidden="1"/>
    <col min="3378" max="3378" width="8.5703125" hidden="1"/>
    <col min="3379" max="3610" width="9.140625" hidden="1"/>
    <col min="3611" max="3611" width="16.140625" hidden="1"/>
    <col min="3612" max="3612" width="1" hidden="1"/>
    <col min="3613" max="3613" width="18.7109375" hidden="1"/>
    <col min="3614" max="3614" width="1" hidden="1"/>
    <col min="3615" max="3615" width="32" hidden="1"/>
    <col min="3616" max="3616" width="1" hidden="1"/>
    <col min="3617" max="3617" width="17" hidden="1"/>
    <col min="3618" max="3618" width="1" hidden="1"/>
    <col min="3619" max="3619" width="8.85546875" hidden="1"/>
    <col min="3620" max="3620" width="22.5703125" hidden="1"/>
    <col min="3621" max="3621" width="1" hidden="1"/>
    <col min="3622" max="3622" width="33.7109375" hidden="1"/>
    <col min="3623" max="3623" width="1" hidden="1"/>
    <col min="3624" max="3624" width="11.42578125" hidden="1"/>
    <col min="3625" max="3625" width="1" hidden="1"/>
    <col min="3626" max="3626" width="14.28515625" hidden="1"/>
    <col min="3627" max="3627" width="1" hidden="1"/>
    <col min="3628" max="3628" width="22.85546875" hidden="1"/>
    <col min="3629" max="3629" width="1" hidden="1"/>
    <col min="3630" max="3630" width="22.42578125" hidden="1"/>
    <col min="3631" max="3633" width="9.140625" hidden="1"/>
    <col min="3634" max="3634" width="8.5703125" hidden="1"/>
    <col min="3635" max="3866" width="9.140625" hidden="1"/>
    <col min="3867" max="3867" width="16.140625" hidden="1"/>
    <col min="3868" max="3868" width="1" hidden="1"/>
    <col min="3869" max="3869" width="18.7109375" hidden="1"/>
    <col min="3870" max="3870" width="1" hidden="1"/>
    <col min="3871" max="3871" width="32" hidden="1"/>
    <col min="3872" max="3872" width="1" hidden="1"/>
    <col min="3873" max="3873" width="17" hidden="1"/>
    <col min="3874" max="3874" width="1" hidden="1"/>
    <col min="3875" max="3875" width="8.85546875" hidden="1"/>
    <col min="3876" max="3876" width="22.5703125" hidden="1"/>
    <col min="3877" max="3877" width="1" hidden="1"/>
    <col min="3878" max="3878" width="33.7109375" hidden="1"/>
    <col min="3879" max="3879" width="1" hidden="1"/>
    <col min="3880" max="3880" width="11.42578125" hidden="1"/>
    <col min="3881" max="3881" width="1" hidden="1"/>
    <col min="3882" max="3882" width="14.28515625" hidden="1"/>
    <col min="3883" max="3883" width="1" hidden="1"/>
    <col min="3884" max="3884" width="22.85546875" hidden="1"/>
    <col min="3885" max="3885" width="1" hidden="1"/>
    <col min="3886" max="3886" width="22.42578125" hidden="1"/>
    <col min="3887" max="3889" width="9.140625" hidden="1"/>
    <col min="3890" max="3890" width="8.5703125" hidden="1"/>
    <col min="3891" max="4122" width="9.140625" hidden="1"/>
    <col min="4123" max="4123" width="16.140625" hidden="1"/>
    <col min="4124" max="4124" width="1" hidden="1"/>
    <col min="4125" max="4125" width="18.7109375" hidden="1"/>
    <col min="4126" max="4126" width="1" hidden="1"/>
    <col min="4127" max="4127" width="32" hidden="1"/>
    <col min="4128" max="4128" width="1" hidden="1"/>
    <col min="4129" max="4129" width="17" hidden="1"/>
    <col min="4130" max="4130" width="1" hidden="1"/>
    <col min="4131" max="4131" width="8.85546875" hidden="1"/>
    <col min="4132" max="4132" width="22.5703125" hidden="1"/>
    <col min="4133" max="4133" width="1" hidden="1"/>
    <col min="4134" max="4134" width="33.7109375" hidden="1"/>
    <col min="4135" max="4135" width="1" hidden="1"/>
    <col min="4136" max="4136" width="11.42578125" hidden="1"/>
    <col min="4137" max="4137" width="1" hidden="1"/>
    <col min="4138" max="4138" width="14.28515625" hidden="1"/>
    <col min="4139" max="4139" width="1" hidden="1"/>
    <col min="4140" max="4140" width="22.85546875" hidden="1"/>
    <col min="4141" max="4141" width="1" hidden="1"/>
    <col min="4142" max="4142" width="22.42578125" hidden="1"/>
    <col min="4143" max="4145" width="9.140625" hidden="1"/>
    <col min="4146" max="4146" width="8.5703125" hidden="1"/>
    <col min="4147" max="4378" width="9.140625" hidden="1"/>
    <col min="4379" max="4379" width="16.140625" hidden="1"/>
    <col min="4380" max="4380" width="1" hidden="1"/>
    <col min="4381" max="4381" width="18.7109375" hidden="1"/>
    <col min="4382" max="4382" width="1" hidden="1"/>
    <col min="4383" max="4383" width="32" hidden="1"/>
    <col min="4384" max="4384" width="1" hidden="1"/>
    <col min="4385" max="4385" width="17" hidden="1"/>
    <col min="4386" max="4386" width="1" hidden="1"/>
    <col min="4387" max="4387" width="8.85546875" hidden="1"/>
    <col min="4388" max="4388" width="22.5703125" hidden="1"/>
    <col min="4389" max="4389" width="1" hidden="1"/>
    <col min="4390" max="4390" width="33.7109375" hidden="1"/>
    <col min="4391" max="4391" width="1" hidden="1"/>
    <col min="4392" max="4392" width="11.42578125" hidden="1"/>
    <col min="4393" max="4393" width="1" hidden="1"/>
    <col min="4394" max="4394" width="14.28515625" hidden="1"/>
    <col min="4395" max="4395" width="1" hidden="1"/>
    <col min="4396" max="4396" width="22.85546875" hidden="1"/>
    <col min="4397" max="4397" width="1" hidden="1"/>
    <col min="4398" max="4398" width="22.42578125" hidden="1"/>
    <col min="4399" max="4401" width="9.140625" hidden="1"/>
    <col min="4402" max="4402" width="8.5703125" hidden="1"/>
    <col min="4403" max="4634" width="9.140625" hidden="1"/>
    <col min="4635" max="4635" width="16.140625" hidden="1"/>
    <col min="4636" max="4636" width="1" hidden="1"/>
    <col min="4637" max="4637" width="18.7109375" hidden="1"/>
    <col min="4638" max="4638" width="1" hidden="1"/>
    <col min="4639" max="4639" width="32" hidden="1"/>
    <col min="4640" max="4640" width="1" hidden="1"/>
    <col min="4641" max="4641" width="17" hidden="1"/>
    <col min="4642" max="4642" width="1" hidden="1"/>
    <col min="4643" max="4643" width="8.85546875" hidden="1"/>
    <col min="4644" max="4644" width="22.5703125" hidden="1"/>
    <col min="4645" max="4645" width="1" hidden="1"/>
    <col min="4646" max="4646" width="33.7109375" hidden="1"/>
    <col min="4647" max="4647" width="1" hidden="1"/>
    <col min="4648" max="4648" width="11.42578125" hidden="1"/>
    <col min="4649" max="4649" width="1" hidden="1"/>
    <col min="4650" max="4650" width="14.28515625" hidden="1"/>
    <col min="4651" max="4651" width="1" hidden="1"/>
    <col min="4652" max="4652" width="22.85546875" hidden="1"/>
    <col min="4653" max="4653" width="1" hidden="1"/>
    <col min="4654" max="4654" width="22.42578125" hidden="1"/>
    <col min="4655" max="4657" width="9.140625" hidden="1"/>
    <col min="4658" max="4658" width="8.5703125" hidden="1"/>
    <col min="4659" max="4890" width="9.140625" hidden="1"/>
    <col min="4891" max="4891" width="16.140625" hidden="1"/>
    <col min="4892" max="4892" width="1" hidden="1"/>
    <col min="4893" max="4893" width="18.7109375" hidden="1"/>
    <col min="4894" max="4894" width="1" hidden="1"/>
    <col min="4895" max="4895" width="32" hidden="1"/>
    <col min="4896" max="4896" width="1" hidden="1"/>
    <col min="4897" max="4897" width="17" hidden="1"/>
    <col min="4898" max="4898" width="1" hidden="1"/>
    <col min="4899" max="4899" width="8.85546875" hidden="1"/>
    <col min="4900" max="4900" width="22.5703125" hidden="1"/>
    <col min="4901" max="4901" width="1" hidden="1"/>
    <col min="4902" max="4902" width="33.7109375" hidden="1"/>
    <col min="4903" max="4903" width="1" hidden="1"/>
    <col min="4904" max="4904" width="11.42578125" hidden="1"/>
    <col min="4905" max="4905" width="1" hidden="1"/>
    <col min="4906" max="4906" width="14.28515625" hidden="1"/>
    <col min="4907" max="4907" width="1" hidden="1"/>
    <col min="4908" max="4908" width="22.85546875" hidden="1"/>
    <col min="4909" max="4909" width="1" hidden="1"/>
    <col min="4910" max="4910" width="22.42578125" hidden="1"/>
    <col min="4911" max="4913" width="9.140625" hidden="1"/>
    <col min="4914" max="4914" width="8.5703125" hidden="1"/>
    <col min="4915" max="5146" width="9.140625" hidden="1"/>
    <col min="5147" max="5147" width="16.140625" hidden="1"/>
    <col min="5148" max="5148" width="1" hidden="1"/>
    <col min="5149" max="5149" width="18.7109375" hidden="1"/>
    <col min="5150" max="5150" width="1" hidden="1"/>
    <col min="5151" max="5151" width="32" hidden="1"/>
    <col min="5152" max="5152" width="1" hidden="1"/>
    <col min="5153" max="5153" width="17" hidden="1"/>
    <col min="5154" max="5154" width="1" hidden="1"/>
    <col min="5155" max="5155" width="8.85546875" hidden="1"/>
    <col min="5156" max="5156" width="22.5703125" hidden="1"/>
    <col min="5157" max="5157" width="1" hidden="1"/>
    <col min="5158" max="5158" width="33.7109375" hidden="1"/>
    <col min="5159" max="5159" width="1" hidden="1"/>
    <col min="5160" max="5160" width="11.42578125" hidden="1"/>
    <col min="5161" max="5161" width="1" hidden="1"/>
    <col min="5162" max="5162" width="14.28515625" hidden="1"/>
    <col min="5163" max="5163" width="1" hidden="1"/>
    <col min="5164" max="5164" width="22.85546875" hidden="1"/>
    <col min="5165" max="5165" width="1" hidden="1"/>
    <col min="5166" max="5166" width="22.42578125" hidden="1"/>
    <col min="5167" max="5169" width="9.140625" hidden="1"/>
    <col min="5170" max="5170" width="8.5703125" hidden="1"/>
    <col min="5171" max="5402" width="9.140625" hidden="1"/>
    <col min="5403" max="5403" width="16.140625" hidden="1"/>
    <col min="5404" max="5404" width="1" hidden="1"/>
    <col min="5405" max="5405" width="18.7109375" hidden="1"/>
    <col min="5406" max="5406" width="1" hidden="1"/>
    <col min="5407" max="5407" width="32" hidden="1"/>
    <col min="5408" max="5408" width="1" hidden="1"/>
    <col min="5409" max="5409" width="17" hidden="1"/>
    <col min="5410" max="5410" width="1" hidden="1"/>
    <col min="5411" max="5411" width="8.85546875" hidden="1"/>
    <col min="5412" max="5412" width="22.5703125" hidden="1"/>
    <col min="5413" max="5413" width="1" hidden="1"/>
    <col min="5414" max="5414" width="33.7109375" hidden="1"/>
    <col min="5415" max="5415" width="1" hidden="1"/>
    <col min="5416" max="5416" width="11.42578125" hidden="1"/>
    <col min="5417" max="5417" width="1" hidden="1"/>
    <col min="5418" max="5418" width="14.28515625" hidden="1"/>
    <col min="5419" max="5419" width="1" hidden="1"/>
    <col min="5420" max="5420" width="22.85546875" hidden="1"/>
    <col min="5421" max="5421" width="1" hidden="1"/>
    <col min="5422" max="5422" width="22.42578125" hidden="1"/>
    <col min="5423" max="5425" width="9.140625" hidden="1"/>
    <col min="5426" max="5426" width="8.5703125" hidden="1"/>
    <col min="5427" max="5658" width="9.140625" hidden="1"/>
    <col min="5659" max="5659" width="16.140625" hidden="1"/>
    <col min="5660" max="5660" width="1" hidden="1"/>
    <col min="5661" max="5661" width="18.7109375" hidden="1"/>
    <col min="5662" max="5662" width="1" hidden="1"/>
    <col min="5663" max="5663" width="32" hidden="1"/>
    <col min="5664" max="5664" width="1" hidden="1"/>
    <col min="5665" max="5665" width="17" hidden="1"/>
    <col min="5666" max="5666" width="1" hidden="1"/>
    <col min="5667" max="5667" width="8.85546875" hidden="1"/>
    <col min="5668" max="5668" width="22.5703125" hidden="1"/>
    <col min="5669" max="5669" width="1" hidden="1"/>
    <col min="5670" max="5670" width="33.7109375" hidden="1"/>
    <col min="5671" max="5671" width="1" hidden="1"/>
    <col min="5672" max="5672" width="11.42578125" hidden="1"/>
    <col min="5673" max="5673" width="1" hidden="1"/>
    <col min="5674" max="5674" width="14.28515625" hidden="1"/>
    <col min="5675" max="5675" width="1" hidden="1"/>
    <col min="5676" max="5676" width="22.85546875" hidden="1"/>
    <col min="5677" max="5677" width="1" hidden="1"/>
    <col min="5678" max="5678" width="22.42578125" hidden="1"/>
    <col min="5679" max="5681" width="9.140625" hidden="1"/>
    <col min="5682" max="5682" width="8.5703125" hidden="1"/>
    <col min="5683" max="5914" width="9.140625" hidden="1"/>
    <col min="5915" max="5915" width="16.140625" hidden="1"/>
    <col min="5916" max="5916" width="1" hidden="1"/>
    <col min="5917" max="5917" width="18.7109375" hidden="1"/>
    <col min="5918" max="5918" width="1" hidden="1"/>
    <col min="5919" max="5919" width="32" hidden="1"/>
    <col min="5920" max="5920" width="1" hidden="1"/>
    <col min="5921" max="5921" width="17" hidden="1"/>
    <col min="5922" max="5922" width="1" hidden="1"/>
    <col min="5923" max="5923" width="8.85546875" hidden="1"/>
    <col min="5924" max="5924" width="22.5703125" hidden="1"/>
    <col min="5925" max="5925" width="1" hidden="1"/>
    <col min="5926" max="5926" width="33.7109375" hidden="1"/>
    <col min="5927" max="5927" width="1" hidden="1"/>
    <col min="5928" max="5928" width="11.42578125" hidden="1"/>
    <col min="5929" max="5929" width="1" hidden="1"/>
    <col min="5930" max="5930" width="14.28515625" hidden="1"/>
    <col min="5931" max="5931" width="1" hidden="1"/>
    <col min="5932" max="5932" width="22.85546875" hidden="1"/>
    <col min="5933" max="5933" width="1" hidden="1"/>
    <col min="5934" max="5934" width="22.42578125" hidden="1"/>
    <col min="5935" max="5937" width="9.140625" hidden="1"/>
    <col min="5938" max="5938" width="8.5703125" hidden="1"/>
    <col min="5939" max="6170" width="9.140625" hidden="1"/>
    <col min="6171" max="6171" width="16.140625" hidden="1"/>
    <col min="6172" max="6172" width="1" hidden="1"/>
    <col min="6173" max="6173" width="18.7109375" hidden="1"/>
    <col min="6174" max="6174" width="1" hidden="1"/>
    <col min="6175" max="6175" width="32" hidden="1"/>
    <col min="6176" max="6176" width="1" hidden="1"/>
    <col min="6177" max="6177" width="17" hidden="1"/>
    <col min="6178" max="6178" width="1" hidden="1"/>
    <col min="6179" max="6179" width="8.85546875" hidden="1"/>
    <col min="6180" max="6180" width="22.5703125" hidden="1"/>
    <col min="6181" max="6181" width="1" hidden="1"/>
    <col min="6182" max="6182" width="33.7109375" hidden="1"/>
    <col min="6183" max="6183" width="1" hidden="1"/>
    <col min="6184" max="6184" width="11.42578125" hidden="1"/>
    <col min="6185" max="6185" width="1" hidden="1"/>
    <col min="6186" max="6186" width="14.28515625" hidden="1"/>
    <col min="6187" max="6187" width="1" hidden="1"/>
    <col min="6188" max="6188" width="22.85546875" hidden="1"/>
    <col min="6189" max="6189" width="1" hidden="1"/>
    <col min="6190" max="6190" width="22.42578125" hidden="1"/>
    <col min="6191" max="6193" width="9.140625" hidden="1"/>
    <col min="6194" max="6194" width="8.5703125" hidden="1"/>
    <col min="6195" max="6426" width="9.140625" hidden="1"/>
    <col min="6427" max="6427" width="16.140625" hidden="1"/>
    <col min="6428" max="6428" width="1" hidden="1"/>
    <col min="6429" max="6429" width="18.7109375" hidden="1"/>
    <col min="6430" max="6430" width="1" hidden="1"/>
    <col min="6431" max="6431" width="32" hidden="1"/>
    <col min="6432" max="6432" width="1" hidden="1"/>
    <col min="6433" max="6433" width="17" hidden="1"/>
    <col min="6434" max="6434" width="1" hidden="1"/>
    <col min="6435" max="6435" width="8.85546875" hidden="1"/>
    <col min="6436" max="6436" width="22.5703125" hidden="1"/>
    <col min="6437" max="6437" width="1" hidden="1"/>
    <col min="6438" max="6438" width="33.7109375" hidden="1"/>
    <col min="6439" max="6439" width="1" hidden="1"/>
    <col min="6440" max="6440" width="11.42578125" hidden="1"/>
    <col min="6441" max="6441" width="1" hidden="1"/>
    <col min="6442" max="6442" width="14.28515625" hidden="1"/>
    <col min="6443" max="6443" width="1" hidden="1"/>
    <col min="6444" max="6444" width="22.85546875" hidden="1"/>
    <col min="6445" max="6445" width="1" hidden="1"/>
    <col min="6446" max="6446" width="22.42578125" hidden="1"/>
    <col min="6447" max="6449" width="9.140625" hidden="1"/>
    <col min="6450" max="6450" width="8.5703125" hidden="1"/>
    <col min="6451" max="6682" width="9.140625" hidden="1"/>
    <col min="6683" max="6683" width="16.140625" hidden="1"/>
    <col min="6684" max="6684" width="1" hidden="1"/>
    <col min="6685" max="6685" width="18.7109375" hidden="1"/>
    <col min="6686" max="6686" width="1" hidden="1"/>
    <col min="6687" max="6687" width="32" hidden="1"/>
    <col min="6688" max="6688" width="1" hidden="1"/>
    <col min="6689" max="6689" width="17" hidden="1"/>
    <col min="6690" max="6690" width="1" hidden="1"/>
    <col min="6691" max="6691" width="8.85546875" hidden="1"/>
    <col min="6692" max="6692" width="22.5703125" hidden="1"/>
    <col min="6693" max="6693" width="1" hidden="1"/>
    <col min="6694" max="6694" width="33.7109375" hidden="1"/>
    <col min="6695" max="6695" width="1" hidden="1"/>
    <col min="6696" max="6696" width="11.42578125" hidden="1"/>
    <col min="6697" max="6697" width="1" hidden="1"/>
    <col min="6698" max="6698" width="14.28515625" hidden="1"/>
    <col min="6699" max="6699" width="1" hidden="1"/>
    <col min="6700" max="6700" width="22.85546875" hidden="1"/>
    <col min="6701" max="6701" width="1" hidden="1"/>
    <col min="6702" max="6702" width="22.42578125" hidden="1"/>
    <col min="6703" max="6705" width="9.140625" hidden="1"/>
    <col min="6706" max="6706" width="8.5703125" hidden="1"/>
    <col min="6707" max="6938" width="9.140625" hidden="1"/>
    <col min="6939" max="6939" width="16.140625" hidden="1"/>
    <col min="6940" max="6940" width="1" hidden="1"/>
    <col min="6941" max="6941" width="18.7109375" hidden="1"/>
    <col min="6942" max="6942" width="1" hidden="1"/>
    <col min="6943" max="6943" width="32" hidden="1"/>
    <col min="6944" max="6944" width="1" hidden="1"/>
    <col min="6945" max="6945" width="17" hidden="1"/>
    <col min="6946" max="6946" width="1" hidden="1"/>
    <col min="6947" max="6947" width="8.85546875" hidden="1"/>
    <col min="6948" max="6948" width="22.5703125" hidden="1"/>
    <col min="6949" max="6949" width="1" hidden="1"/>
    <col min="6950" max="6950" width="33.7109375" hidden="1"/>
    <col min="6951" max="6951" width="1" hidden="1"/>
    <col min="6952" max="6952" width="11.42578125" hidden="1"/>
    <col min="6953" max="6953" width="1" hidden="1"/>
    <col min="6954" max="6954" width="14.28515625" hidden="1"/>
    <col min="6955" max="6955" width="1" hidden="1"/>
    <col min="6956" max="6956" width="22.85546875" hidden="1"/>
    <col min="6957" max="6957" width="1" hidden="1"/>
    <col min="6958" max="6958" width="22.42578125" hidden="1"/>
    <col min="6959" max="6961" width="9.140625" hidden="1"/>
    <col min="6962" max="6962" width="8.5703125" hidden="1"/>
    <col min="6963" max="7194" width="9.140625" hidden="1"/>
    <col min="7195" max="7195" width="16.140625" hidden="1"/>
    <col min="7196" max="7196" width="1" hidden="1"/>
    <col min="7197" max="7197" width="18.7109375" hidden="1"/>
    <col min="7198" max="7198" width="1" hidden="1"/>
    <col min="7199" max="7199" width="32" hidden="1"/>
    <col min="7200" max="7200" width="1" hidden="1"/>
    <col min="7201" max="7201" width="17" hidden="1"/>
    <col min="7202" max="7202" width="1" hidden="1"/>
    <col min="7203" max="7203" width="8.85546875" hidden="1"/>
    <col min="7204" max="7204" width="22.5703125" hidden="1"/>
    <col min="7205" max="7205" width="1" hidden="1"/>
    <col min="7206" max="7206" width="33.7109375" hidden="1"/>
    <col min="7207" max="7207" width="1" hidden="1"/>
    <col min="7208" max="7208" width="11.42578125" hidden="1"/>
    <col min="7209" max="7209" width="1" hidden="1"/>
    <col min="7210" max="7210" width="14.28515625" hidden="1"/>
    <col min="7211" max="7211" width="1" hidden="1"/>
    <col min="7212" max="7212" width="22.85546875" hidden="1"/>
    <col min="7213" max="7213" width="1" hidden="1"/>
    <col min="7214" max="7214" width="22.42578125" hidden="1"/>
    <col min="7215" max="7217" width="9.140625" hidden="1"/>
    <col min="7218" max="7218" width="8.5703125" hidden="1"/>
    <col min="7219" max="7450" width="9.140625" hidden="1"/>
    <col min="7451" max="7451" width="16.140625" hidden="1"/>
    <col min="7452" max="7452" width="1" hidden="1"/>
    <col min="7453" max="7453" width="18.7109375" hidden="1"/>
    <col min="7454" max="7454" width="1" hidden="1"/>
    <col min="7455" max="7455" width="32" hidden="1"/>
    <col min="7456" max="7456" width="1" hidden="1"/>
    <col min="7457" max="7457" width="17" hidden="1"/>
    <col min="7458" max="7458" width="1" hidden="1"/>
    <col min="7459" max="7459" width="8.85546875" hidden="1"/>
    <col min="7460" max="7460" width="22.5703125" hidden="1"/>
    <col min="7461" max="7461" width="1" hidden="1"/>
    <col min="7462" max="7462" width="33.7109375" hidden="1"/>
    <col min="7463" max="7463" width="1" hidden="1"/>
    <col min="7464" max="7464" width="11.42578125" hidden="1"/>
    <col min="7465" max="7465" width="1" hidden="1"/>
    <col min="7466" max="7466" width="14.28515625" hidden="1"/>
    <col min="7467" max="7467" width="1" hidden="1"/>
    <col min="7468" max="7468" width="22.85546875" hidden="1"/>
    <col min="7469" max="7469" width="1" hidden="1"/>
    <col min="7470" max="7470" width="22.42578125" hidden="1"/>
    <col min="7471" max="7473" width="9.140625" hidden="1"/>
    <col min="7474" max="7474" width="8.5703125" hidden="1"/>
    <col min="7475" max="7706" width="9.140625" hidden="1"/>
    <col min="7707" max="7707" width="16.140625" hidden="1"/>
    <col min="7708" max="7708" width="1" hidden="1"/>
    <col min="7709" max="7709" width="18.7109375" hidden="1"/>
    <col min="7710" max="7710" width="1" hidden="1"/>
    <col min="7711" max="7711" width="32" hidden="1"/>
    <col min="7712" max="7712" width="1" hidden="1"/>
    <col min="7713" max="7713" width="17" hidden="1"/>
    <col min="7714" max="7714" width="1" hidden="1"/>
    <col min="7715" max="7715" width="8.85546875" hidden="1"/>
    <col min="7716" max="7716" width="22.5703125" hidden="1"/>
    <col min="7717" max="7717" width="1" hidden="1"/>
    <col min="7718" max="7718" width="33.7109375" hidden="1"/>
    <col min="7719" max="7719" width="1" hidden="1"/>
    <col min="7720" max="7720" width="11.42578125" hidden="1"/>
    <col min="7721" max="7721" width="1" hidden="1"/>
    <col min="7722" max="7722" width="14.28515625" hidden="1"/>
    <col min="7723" max="7723" width="1" hidden="1"/>
    <col min="7724" max="7724" width="22.85546875" hidden="1"/>
    <col min="7725" max="7725" width="1" hidden="1"/>
    <col min="7726" max="7726" width="22.42578125" hidden="1"/>
    <col min="7727" max="7729" width="9.140625" hidden="1"/>
    <col min="7730" max="7730" width="8.5703125" hidden="1"/>
    <col min="7731" max="7962" width="9.140625" hidden="1"/>
    <col min="7963" max="7963" width="16.140625" hidden="1"/>
    <col min="7964" max="7964" width="1" hidden="1"/>
    <col min="7965" max="7965" width="18.7109375" hidden="1"/>
    <col min="7966" max="7966" width="1" hidden="1"/>
    <col min="7967" max="7967" width="32" hidden="1"/>
    <col min="7968" max="7968" width="1" hidden="1"/>
    <col min="7969" max="7969" width="17" hidden="1"/>
    <col min="7970" max="7970" width="1" hidden="1"/>
    <col min="7971" max="7971" width="8.85546875" hidden="1"/>
    <col min="7972" max="7972" width="22.5703125" hidden="1"/>
    <col min="7973" max="7973" width="1" hidden="1"/>
    <col min="7974" max="7974" width="33.7109375" hidden="1"/>
    <col min="7975" max="7975" width="1" hidden="1"/>
    <col min="7976" max="7976" width="11.42578125" hidden="1"/>
    <col min="7977" max="7977" width="1" hidden="1"/>
    <col min="7978" max="7978" width="14.28515625" hidden="1"/>
    <col min="7979" max="7979" width="1" hidden="1"/>
    <col min="7980" max="7980" width="22.85546875" hidden="1"/>
    <col min="7981" max="7981" width="1" hidden="1"/>
    <col min="7982" max="7982" width="22.42578125" hidden="1"/>
    <col min="7983" max="7985" width="9.140625" hidden="1"/>
    <col min="7986" max="7986" width="8.5703125" hidden="1"/>
    <col min="7987" max="8218" width="9.140625" hidden="1"/>
    <col min="8219" max="8219" width="16.140625" hidden="1"/>
    <col min="8220" max="8220" width="1" hidden="1"/>
    <col min="8221" max="8221" width="18.7109375" hidden="1"/>
    <col min="8222" max="8222" width="1" hidden="1"/>
    <col min="8223" max="8223" width="32" hidden="1"/>
    <col min="8224" max="8224" width="1" hidden="1"/>
    <col min="8225" max="8225" width="17" hidden="1"/>
    <col min="8226" max="8226" width="1" hidden="1"/>
    <col min="8227" max="8227" width="8.85546875" hidden="1"/>
    <col min="8228" max="8228" width="22.5703125" hidden="1"/>
    <col min="8229" max="8229" width="1" hidden="1"/>
    <col min="8230" max="8230" width="33.7109375" hidden="1"/>
    <col min="8231" max="8231" width="1" hidden="1"/>
    <col min="8232" max="8232" width="11.42578125" hidden="1"/>
    <col min="8233" max="8233" width="1" hidden="1"/>
    <col min="8234" max="8234" width="14.28515625" hidden="1"/>
    <col min="8235" max="8235" width="1" hidden="1"/>
    <col min="8236" max="8236" width="22.85546875" hidden="1"/>
    <col min="8237" max="8237" width="1" hidden="1"/>
    <col min="8238" max="8238" width="22.42578125" hidden="1"/>
    <col min="8239" max="8241" width="9.140625" hidden="1"/>
    <col min="8242" max="8242" width="8.5703125" hidden="1"/>
    <col min="8243" max="8474" width="9.140625" hidden="1"/>
    <col min="8475" max="8475" width="16.140625" hidden="1"/>
    <col min="8476" max="8476" width="1" hidden="1"/>
    <col min="8477" max="8477" width="18.7109375" hidden="1"/>
    <col min="8478" max="8478" width="1" hidden="1"/>
    <col min="8479" max="8479" width="32" hidden="1"/>
    <col min="8480" max="8480" width="1" hidden="1"/>
    <col min="8481" max="8481" width="17" hidden="1"/>
    <col min="8482" max="8482" width="1" hidden="1"/>
    <col min="8483" max="8483" width="8.85546875" hidden="1"/>
    <col min="8484" max="8484" width="22.5703125" hidden="1"/>
    <col min="8485" max="8485" width="1" hidden="1"/>
    <col min="8486" max="8486" width="33.7109375" hidden="1"/>
    <col min="8487" max="8487" width="1" hidden="1"/>
    <col min="8488" max="8488" width="11.42578125" hidden="1"/>
    <col min="8489" max="8489" width="1" hidden="1"/>
    <col min="8490" max="8490" width="14.28515625" hidden="1"/>
    <col min="8491" max="8491" width="1" hidden="1"/>
    <col min="8492" max="8492" width="22.85546875" hidden="1"/>
    <col min="8493" max="8493" width="1" hidden="1"/>
    <col min="8494" max="8494" width="22.42578125" hidden="1"/>
    <col min="8495" max="8497" width="9.140625" hidden="1"/>
    <col min="8498" max="8498" width="8.5703125" hidden="1"/>
    <col min="8499" max="8730" width="9.140625" hidden="1"/>
    <col min="8731" max="8731" width="16.140625" hidden="1"/>
    <col min="8732" max="8732" width="1" hidden="1"/>
    <col min="8733" max="8733" width="18.7109375" hidden="1"/>
    <col min="8734" max="8734" width="1" hidden="1"/>
    <col min="8735" max="8735" width="32" hidden="1"/>
    <col min="8736" max="8736" width="1" hidden="1"/>
    <col min="8737" max="8737" width="17" hidden="1"/>
    <col min="8738" max="8738" width="1" hidden="1"/>
    <col min="8739" max="8739" width="8.85546875" hidden="1"/>
    <col min="8740" max="8740" width="22.5703125" hidden="1"/>
    <col min="8741" max="8741" width="1" hidden="1"/>
    <col min="8742" max="8742" width="33.7109375" hidden="1"/>
    <col min="8743" max="8743" width="1" hidden="1"/>
    <col min="8744" max="8744" width="11.42578125" hidden="1"/>
    <col min="8745" max="8745" width="1" hidden="1"/>
    <col min="8746" max="8746" width="14.28515625" hidden="1"/>
    <col min="8747" max="8747" width="1" hidden="1"/>
    <col min="8748" max="8748" width="22.85546875" hidden="1"/>
    <col min="8749" max="8749" width="1" hidden="1"/>
    <col min="8750" max="8750" width="22.42578125" hidden="1"/>
    <col min="8751" max="8753" width="9.140625" hidden="1"/>
    <col min="8754" max="8754" width="8.5703125" hidden="1"/>
    <col min="8755" max="8986" width="9.140625" hidden="1"/>
    <col min="8987" max="8987" width="16.140625" hidden="1"/>
    <col min="8988" max="8988" width="1" hidden="1"/>
    <col min="8989" max="8989" width="18.7109375" hidden="1"/>
    <col min="8990" max="8990" width="1" hidden="1"/>
    <col min="8991" max="8991" width="32" hidden="1"/>
    <col min="8992" max="8992" width="1" hidden="1"/>
    <col min="8993" max="8993" width="17" hidden="1"/>
    <col min="8994" max="8994" width="1" hidden="1"/>
    <col min="8995" max="8995" width="8.85546875" hidden="1"/>
    <col min="8996" max="8996" width="22.5703125" hidden="1"/>
    <col min="8997" max="8997" width="1" hidden="1"/>
    <col min="8998" max="8998" width="33.7109375" hidden="1"/>
    <col min="8999" max="8999" width="1" hidden="1"/>
    <col min="9000" max="9000" width="11.42578125" hidden="1"/>
    <col min="9001" max="9001" width="1" hidden="1"/>
    <col min="9002" max="9002" width="14.28515625" hidden="1"/>
    <col min="9003" max="9003" width="1" hidden="1"/>
    <col min="9004" max="9004" width="22.85546875" hidden="1"/>
    <col min="9005" max="9005" width="1" hidden="1"/>
    <col min="9006" max="9006" width="22.42578125" hidden="1"/>
    <col min="9007" max="9009" width="9.140625" hidden="1"/>
    <col min="9010" max="9010" width="8.5703125" hidden="1"/>
    <col min="9011" max="9242" width="9.140625" hidden="1"/>
    <col min="9243" max="9243" width="16.140625" hidden="1"/>
    <col min="9244" max="9244" width="1" hidden="1"/>
    <col min="9245" max="9245" width="18.7109375" hidden="1"/>
    <col min="9246" max="9246" width="1" hidden="1"/>
    <col min="9247" max="9247" width="32" hidden="1"/>
    <col min="9248" max="9248" width="1" hidden="1"/>
    <col min="9249" max="9249" width="17" hidden="1"/>
    <col min="9250" max="9250" width="1" hidden="1"/>
    <col min="9251" max="9251" width="8.85546875" hidden="1"/>
    <col min="9252" max="9252" width="22.5703125" hidden="1"/>
    <col min="9253" max="9253" width="1" hidden="1"/>
    <col min="9254" max="9254" width="33.7109375" hidden="1"/>
    <col min="9255" max="9255" width="1" hidden="1"/>
    <col min="9256" max="9256" width="11.42578125" hidden="1"/>
    <col min="9257" max="9257" width="1" hidden="1"/>
    <col min="9258" max="9258" width="14.28515625" hidden="1"/>
    <col min="9259" max="9259" width="1" hidden="1"/>
    <col min="9260" max="9260" width="22.85546875" hidden="1"/>
    <col min="9261" max="9261" width="1" hidden="1"/>
    <col min="9262" max="9262" width="22.42578125" hidden="1"/>
    <col min="9263" max="9265" width="9.140625" hidden="1"/>
    <col min="9266" max="9266" width="8.5703125" hidden="1"/>
    <col min="9267" max="9498" width="9.140625" hidden="1"/>
    <col min="9499" max="9499" width="16.140625" hidden="1"/>
    <col min="9500" max="9500" width="1" hidden="1"/>
    <col min="9501" max="9501" width="18.7109375" hidden="1"/>
    <col min="9502" max="9502" width="1" hidden="1"/>
    <col min="9503" max="9503" width="32" hidden="1"/>
    <col min="9504" max="9504" width="1" hidden="1"/>
    <col min="9505" max="9505" width="17" hidden="1"/>
    <col min="9506" max="9506" width="1" hidden="1"/>
    <col min="9507" max="9507" width="8.85546875" hidden="1"/>
    <col min="9508" max="9508" width="22.5703125" hidden="1"/>
    <col min="9509" max="9509" width="1" hidden="1"/>
    <col min="9510" max="9510" width="33.7109375" hidden="1"/>
    <col min="9511" max="9511" width="1" hidden="1"/>
    <col min="9512" max="9512" width="11.42578125" hidden="1"/>
    <col min="9513" max="9513" width="1" hidden="1"/>
    <col min="9514" max="9514" width="14.28515625" hidden="1"/>
    <col min="9515" max="9515" width="1" hidden="1"/>
    <col min="9516" max="9516" width="22.85546875" hidden="1"/>
    <col min="9517" max="9517" width="1" hidden="1"/>
    <col min="9518" max="9518" width="22.42578125" hidden="1"/>
    <col min="9519" max="9521" width="9.140625" hidden="1"/>
    <col min="9522" max="9522" width="8.5703125" hidden="1"/>
    <col min="9523" max="9754" width="9.140625" hidden="1"/>
    <col min="9755" max="9755" width="16.140625" hidden="1"/>
    <col min="9756" max="9756" width="1" hidden="1"/>
    <col min="9757" max="9757" width="18.7109375" hidden="1"/>
    <col min="9758" max="9758" width="1" hidden="1"/>
    <col min="9759" max="9759" width="32" hidden="1"/>
    <col min="9760" max="9760" width="1" hidden="1"/>
    <col min="9761" max="9761" width="17" hidden="1"/>
    <col min="9762" max="9762" width="1" hidden="1"/>
    <col min="9763" max="9763" width="8.85546875" hidden="1"/>
    <col min="9764" max="9764" width="22.5703125" hidden="1"/>
    <col min="9765" max="9765" width="1" hidden="1"/>
    <col min="9766" max="9766" width="33.7109375" hidden="1"/>
    <col min="9767" max="9767" width="1" hidden="1"/>
    <col min="9768" max="9768" width="11.42578125" hidden="1"/>
    <col min="9769" max="9769" width="1" hidden="1"/>
    <col min="9770" max="9770" width="14.28515625" hidden="1"/>
    <col min="9771" max="9771" width="1" hidden="1"/>
    <col min="9772" max="9772" width="22.85546875" hidden="1"/>
    <col min="9773" max="9773" width="1" hidden="1"/>
    <col min="9774" max="9774" width="22.42578125" hidden="1"/>
    <col min="9775" max="9777" width="9.140625" hidden="1"/>
    <col min="9778" max="9778" width="8.5703125" hidden="1"/>
    <col min="9779" max="10010" width="9.140625" hidden="1"/>
    <col min="10011" max="10011" width="16.140625" hidden="1"/>
    <col min="10012" max="10012" width="1" hidden="1"/>
    <col min="10013" max="10013" width="18.7109375" hidden="1"/>
    <col min="10014" max="10014" width="1" hidden="1"/>
    <col min="10015" max="10015" width="32" hidden="1"/>
    <col min="10016" max="10016" width="1" hidden="1"/>
    <col min="10017" max="10017" width="17" hidden="1"/>
    <col min="10018" max="10018" width="1" hidden="1"/>
    <col min="10019" max="10019" width="8.85546875" hidden="1"/>
    <col min="10020" max="10020" width="22.5703125" hidden="1"/>
    <col min="10021" max="10021" width="1" hidden="1"/>
    <col min="10022" max="10022" width="33.7109375" hidden="1"/>
    <col min="10023" max="10023" width="1" hidden="1"/>
    <col min="10024" max="10024" width="11.42578125" hidden="1"/>
    <col min="10025" max="10025" width="1" hidden="1"/>
    <col min="10026" max="10026" width="14.28515625" hidden="1"/>
    <col min="10027" max="10027" width="1" hidden="1"/>
    <col min="10028" max="10028" width="22.85546875" hidden="1"/>
    <col min="10029" max="10029" width="1" hidden="1"/>
    <col min="10030" max="10030" width="22.42578125" hidden="1"/>
    <col min="10031" max="10033" width="9.140625" hidden="1"/>
    <col min="10034" max="10034" width="8.5703125" hidden="1"/>
    <col min="10035" max="10266" width="9.140625" hidden="1"/>
    <col min="10267" max="10267" width="16.140625" hidden="1"/>
    <col min="10268" max="10268" width="1" hidden="1"/>
    <col min="10269" max="10269" width="18.7109375" hidden="1"/>
    <col min="10270" max="10270" width="1" hidden="1"/>
    <col min="10271" max="10271" width="32" hidden="1"/>
    <col min="10272" max="10272" width="1" hidden="1"/>
    <col min="10273" max="10273" width="17" hidden="1"/>
    <col min="10274" max="10274" width="1" hidden="1"/>
    <col min="10275" max="10275" width="8.85546875" hidden="1"/>
    <col min="10276" max="10276" width="22.5703125" hidden="1"/>
    <col min="10277" max="10277" width="1" hidden="1"/>
    <col min="10278" max="10278" width="33.7109375" hidden="1"/>
    <col min="10279" max="10279" width="1" hidden="1"/>
    <col min="10280" max="10280" width="11.42578125" hidden="1"/>
    <col min="10281" max="10281" width="1" hidden="1"/>
    <col min="10282" max="10282" width="14.28515625" hidden="1"/>
    <col min="10283" max="10283" width="1" hidden="1"/>
    <col min="10284" max="10284" width="22.85546875" hidden="1"/>
    <col min="10285" max="10285" width="1" hidden="1"/>
    <col min="10286" max="10286" width="22.42578125" hidden="1"/>
    <col min="10287" max="10289" width="9.140625" hidden="1"/>
    <col min="10290" max="10290" width="8.5703125" hidden="1"/>
    <col min="10291" max="10522" width="9.140625" hidden="1"/>
    <col min="10523" max="10523" width="16.140625" hidden="1"/>
    <col min="10524" max="10524" width="1" hidden="1"/>
    <col min="10525" max="10525" width="18.7109375" hidden="1"/>
    <col min="10526" max="10526" width="1" hidden="1"/>
    <col min="10527" max="10527" width="32" hidden="1"/>
    <col min="10528" max="10528" width="1" hidden="1"/>
    <col min="10529" max="10529" width="17" hidden="1"/>
    <col min="10530" max="10530" width="1" hidden="1"/>
    <col min="10531" max="10531" width="8.85546875" hidden="1"/>
    <col min="10532" max="10532" width="22.5703125" hidden="1"/>
    <col min="10533" max="10533" width="1" hidden="1"/>
    <col min="10534" max="10534" width="33.7109375" hidden="1"/>
    <col min="10535" max="10535" width="1" hidden="1"/>
    <col min="10536" max="10536" width="11.42578125" hidden="1"/>
    <col min="10537" max="10537" width="1" hidden="1"/>
    <col min="10538" max="10538" width="14.28515625" hidden="1"/>
    <col min="10539" max="10539" width="1" hidden="1"/>
    <col min="10540" max="10540" width="22.85546875" hidden="1"/>
    <col min="10541" max="10541" width="1" hidden="1"/>
    <col min="10542" max="10542" width="22.42578125" hidden="1"/>
    <col min="10543" max="10545" width="9.140625" hidden="1"/>
    <col min="10546" max="10546" width="8.5703125" hidden="1"/>
    <col min="10547" max="10778" width="9.140625" hidden="1"/>
    <col min="10779" max="10779" width="16.140625" hidden="1"/>
    <col min="10780" max="10780" width="1" hidden="1"/>
    <col min="10781" max="10781" width="18.7109375" hidden="1"/>
    <col min="10782" max="10782" width="1" hidden="1"/>
    <col min="10783" max="10783" width="32" hidden="1"/>
    <col min="10784" max="10784" width="1" hidden="1"/>
    <col min="10785" max="10785" width="17" hidden="1"/>
    <col min="10786" max="10786" width="1" hidden="1"/>
    <col min="10787" max="10787" width="8.85546875" hidden="1"/>
    <col min="10788" max="10788" width="22.5703125" hidden="1"/>
    <col min="10789" max="10789" width="1" hidden="1"/>
    <col min="10790" max="10790" width="33.7109375" hidden="1"/>
    <col min="10791" max="10791" width="1" hidden="1"/>
    <col min="10792" max="10792" width="11.42578125" hidden="1"/>
    <col min="10793" max="10793" width="1" hidden="1"/>
    <col min="10794" max="10794" width="14.28515625" hidden="1"/>
    <col min="10795" max="10795" width="1" hidden="1"/>
    <col min="10796" max="10796" width="22.85546875" hidden="1"/>
    <col min="10797" max="10797" width="1" hidden="1"/>
    <col min="10798" max="10798" width="22.42578125" hidden="1"/>
    <col min="10799" max="10801" width="9.140625" hidden="1"/>
    <col min="10802" max="10802" width="8.5703125" hidden="1"/>
    <col min="10803" max="11034" width="9.140625" hidden="1"/>
    <col min="11035" max="11035" width="16.140625" hidden="1"/>
    <col min="11036" max="11036" width="1" hidden="1"/>
    <col min="11037" max="11037" width="18.7109375" hidden="1"/>
    <col min="11038" max="11038" width="1" hidden="1"/>
    <col min="11039" max="11039" width="32" hidden="1"/>
    <col min="11040" max="11040" width="1" hidden="1"/>
    <col min="11041" max="11041" width="17" hidden="1"/>
    <col min="11042" max="11042" width="1" hidden="1"/>
    <col min="11043" max="11043" width="8.85546875" hidden="1"/>
    <col min="11044" max="11044" width="22.5703125" hidden="1"/>
    <col min="11045" max="11045" width="1" hidden="1"/>
    <col min="11046" max="11046" width="33.7109375" hidden="1"/>
    <col min="11047" max="11047" width="1" hidden="1"/>
    <col min="11048" max="11048" width="11.42578125" hidden="1"/>
    <col min="11049" max="11049" width="1" hidden="1"/>
    <col min="11050" max="11050" width="14.28515625" hidden="1"/>
    <col min="11051" max="11051" width="1" hidden="1"/>
    <col min="11052" max="11052" width="22.85546875" hidden="1"/>
    <col min="11053" max="11053" width="1" hidden="1"/>
    <col min="11054" max="11054" width="22.42578125" hidden="1"/>
    <col min="11055" max="11057" width="9.140625" hidden="1"/>
    <col min="11058" max="11058" width="8.5703125" hidden="1"/>
    <col min="11059" max="11290" width="9.140625" hidden="1"/>
    <col min="11291" max="11291" width="16.140625" hidden="1"/>
    <col min="11292" max="11292" width="1" hidden="1"/>
    <col min="11293" max="11293" width="18.7109375" hidden="1"/>
    <col min="11294" max="11294" width="1" hidden="1"/>
    <col min="11295" max="11295" width="32" hidden="1"/>
    <col min="11296" max="11296" width="1" hidden="1"/>
    <col min="11297" max="11297" width="17" hidden="1"/>
    <col min="11298" max="11298" width="1" hidden="1"/>
    <col min="11299" max="11299" width="8.85546875" hidden="1"/>
    <col min="11300" max="11300" width="22.5703125" hidden="1"/>
    <col min="11301" max="11301" width="1" hidden="1"/>
    <col min="11302" max="11302" width="33.7109375" hidden="1"/>
    <col min="11303" max="11303" width="1" hidden="1"/>
    <col min="11304" max="11304" width="11.42578125" hidden="1"/>
    <col min="11305" max="11305" width="1" hidden="1"/>
    <col min="11306" max="11306" width="14.28515625" hidden="1"/>
    <col min="11307" max="11307" width="1" hidden="1"/>
    <col min="11308" max="11308" width="22.85546875" hidden="1"/>
    <col min="11309" max="11309" width="1" hidden="1"/>
    <col min="11310" max="11310" width="22.42578125" hidden="1"/>
    <col min="11311" max="11313" width="9.140625" hidden="1"/>
    <col min="11314" max="11314" width="8.5703125" hidden="1"/>
    <col min="11315" max="11546" width="9.140625" hidden="1"/>
    <col min="11547" max="11547" width="16.140625" hidden="1"/>
    <col min="11548" max="11548" width="1" hidden="1"/>
    <col min="11549" max="11549" width="18.7109375" hidden="1"/>
    <col min="11550" max="11550" width="1" hidden="1"/>
    <col min="11551" max="11551" width="32" hidden="1"/>
    <col min="11552" max="11552" width="1" hidden="1"/>
    <col min="11553" max="11553" width="17" hidden="1"/>
    <col min="11554" max="11554" width="1" hidden="1"/>
    <col min="11555" max="11555" width="8.85546875" hidden="1"/>
    <col min="11556" max="11556" width="22.5703125" hidden="1"/>
    <col min="11557" max="11557" width="1" hidden="1"/>
    <col min="11558" max="11558" width="33.7109375" hidden="1"/>
    <col min="11559" max="11559" width="1" hidden="1"/>
    <col min="11560" max="11560" width="11.42578125" hidden="1"/>
    <col min="11561" max="11561" width="1" hidden="1"/>
    <col min="11562" max="11562" width="14.28515625" hidden="1"/>
    <col min="11563" max="11563" width="1" hidden="1"/>
    <col min="11564" max="11564" width="22.85546875" hidden="1"/>
    <col min="11565" max="11565" width="1" hidden="1"/>
    <col min="11566" max="11566" width="22.42578125" hidden="1"/>
    <col min="11567" max="11569" width="9.140625" hidden="1"/>
    <col min="11570" max="11570" width="8.5703125" hidden="1"/>
    <col min="11571" max="11802" width="9.140625" hidden="1"/>
    <col min="11803" max="11803" width="16.140625" hidden="1"/>
    <col min="11804" max="11804" width="1" hidden="1"/>
    <col min="11805" max="11805" width="18.7109375" hidden="1"/>
    <col min="11806" max="11806" width="1" hidden="1"/>
    <col min="11807" max="11807" width="32" hidden="1"/>
    <col min="11808" max="11808" width="1" hidden="1"/>
    <col min="11809" max="11809" width="17" hidden="1"/>
    <col min="11810" max="11810" width="1" hidden="1"/>
    <col min="11811" max="11811" width="8.85546875" hidden="1"/>
    <col min="11812" max="11812" width="22.5703125" hidden="1"/>
    <col min="11813" max="11813" width="1" hidden="1"/>
    <col min="11814" max="11814" width="33.7109375" hidden="1"/>
    <col min="11815" max="11815" width="1" hidden="1"/>
    <col min="11816" max="11816" width="11.42578125" hidden="1"/>
    <col min="11817" max="11817" width="1" hidden="1"/>
    <col min="11818" max="11818" width="14.28515625" hidden="1"/>
    <col min="11819" max="11819" width="1" hidden="1"/>
    <col min="11820" max="11820" width="22.85546875" hidden="1"/>
    <col min="11821" max="11821" width="1" hidden="1"/>
    <col min="11822" max="11822" width="22.42578125" hidden="1"/>
    <col min="11823" max="11825" width="9.140625" hidden="1"/>
    <col min="11826" max="11826" width="8.5703125" hidden="1"/>
    <col min="11827" max="12058" width="9.140625" hidden="1"/>
    <col min="12059" max="12059" width="16.140625" hidden="1"/>
    <col min="12060" max="12060" width="1" hidden="1"/>
    <col min="12061" max="12061" width="18.7109375" hidden="1"/>
    <col min="12062" max="12062" width="1" hidden="1"/>
    <col min="12063" max="12063" width="32" hidden="1"/>
    <col min="12064" max="12064" width="1" hidden="1"/>
    <col min="12065" max="12065" width="17" hidden="1"/>
    <col min="12066" max="12066" width="1" hidden="1"/>
    <col min="12067" max="12067" width="8.85546875" hidden="1"/>
    <col min="12068" max="12068" width="22.5703125" hidden="1"/>
    <col min="12069" max="12069" width="1" hidden="1"/>
    <col min="12070" max="12070" width="33.7109375" hidden="1"/>
    <col min="12071" max="12071" width="1" hidden="1"/>
    <col min="12072" max="12072" width="11.42578125" hidden="1"/>
    <col min="12073" max="12073" width="1" hidden="1"/>
    <col min="12074" max="12074" width="14.28515625" hidden="1"/>
    <col min="12075" max="12075" width="1" hidden="1"/>
    <col min="12076" max="12076" width="22.85546875" hidden="1"/>
    <col min="12077" max="12077" width="1" hidden="1"/>
    <col min="12078" max="12078" width="22.42578125" hidden="1"/>
    <col min="12079" max="12081" width="9.140625" hidden="1"/>
    <col min="12082" max="12082" width="8.5703125" hidden="1"/>
    <col min="12083" max="12314" width="9.140625" hidden="1"/>
    <col min="12315" max="12315" width="16.140625" hidden="1"/>
    <col min="12316" max="12316" width="1" hidden="1"/>
    <col min="12317" max="12317" width="18.7109375" hidden="1"/>
    <col min="12318" max="12318" width="1" hidden="1"/>
    <col min="12319" max="12319" width="32" hidden="1"/>
    <col min="12320" max="12320" width="1" hidden="1"/>
    <col min="12321" max="12321" width="17" hidden="1"/>
    <col min="12322" max="12322" width="1" hidden="1"/>
    <col min="12323" max="12323" width="8.85546875" hidden="1"/>
    <col min="12324" max="12324" width="22.5703125" hidden="1"/>
    <col min="12325" max="12325" width="1" hidden="1"/>
    <col min="12326" max="12326" width="33.7109375" hidden="1"/>
    <col min="12327" max="12327" width="1" hidden="1"/>
    <col min="12328" max="12328" width="11.42578125" hidden="1"/>
    <col min="12329" max="12329" width="1" hidden="1"/>
    <col min="12330" max="12330" width="14.28515625" hidden="1"/>
    <col min="12331" max="12331" width="1" hidden="1"/>
    <col min="12332" max="12332" width="22.85546875" hidden="1"/>
    <col min="12333" max="12333" width="1" hidden="1"/>
    <col min="12334" max="12334" width="22.42578125" hidden="1"/>
    <col min="12335" max="12337" width="9.140625" hidden="1"/>
    <col min="12338" max="12338" width="8.5703125" hidden="1"/>
    <col min="12339" max="12570" width="9.140625" hidden="1"/>
    <col min="12571" max="12571" width="16.140625" hidden="1"/>
    <col min="12572" max="12572" width="1" hidden="1"/>
    <col min="12573" max="12573" width="18.7109375" hidden="1"/>
    <col min="12574" max="12574" width="1" hidden="1"/>
    <col min="12575" max="12575" width="32" hidden="1"/>
    <col min="12576" max="12576" width="1" hidden="1"/>
    <col min="12577" max="12577" width="17" hidden="1"/>
    <col min="12578" max="12578" width="1" hidden="1"/>
    <col min="12579" max="12579" width="8.85546875" hidden="1"/>
    <col min="12580" max="12580" width="22.5703125" hidden="1"/>
    <col min="12581" max="12581" width="1" hidden="1"/>
    <col min="12582" max="12582" width="33.7109375" hidden="1"/>
    <col min="12583" max="12583" width="1" hidden="1"/>
    <col min="12584" max="12584" width="11.42578125" hidden="1"/>
    <col min="12585" max="12585" width="1" hidden="1"/>
    <col min="12586" max="12586" width="14.28515625" hidden="1"/>
    <col min="12587" max="12587" width="1" hidden="1"/>
    <col min="12588" max="12588" width="22.85546875" hidden="1"/>
    <col min="12589" max="12589" width="1" hidden="1"/>
    <col min="12590" max="12590" width="22.42578125" hidden="1"/>
    <col min="12591" max="12593" width="9.140625" hidden="1"/>
    <col min="12594" max="12594" width="8.5703125" hidden="1"/>
    <col min="12595" max="12826" width="9.140625" hidden="1"/>
    <col min="12827" max="12827" width="16.140625" hidden="1"/>
    <col min="12828" max="12828" width="1" hidden="1"/>
    <col min="12829" max="12829" width="18.7109375" hidden="1"/>
    <col min="12830" max="12830" width="1" hidden="1"/>
    <col min="12831" max="12831" width="32" hidden="1"/>
    <col min="12832" max="12832" width="1" hidden="1"/>
    <col min="12833" max="12833" width="17" hidden="1"/>
    <col min="12834" max="12834" width="1" hidden="1"/>
    <col min="12835" max="12835" width="8.85546875" hidden="1"/>
    <col min="12836" max="12836" width="22.5703125" hidden="1"/>
    <col min="12837" max="12837" width="1" hidden="1"/>
    <col min="12838" max="12838" width="33.7109375" hidden="1"/>
    <col min="12839" max="12839" width="1" hidden="1"/>
    <col min="12840" max="12840" width="11.42578125" hidden="1"/>
    <col min="12841" max="12841" width="1" hidden="1"/>
    <col min="12842" max="12842" width="14.28515625" hidden="1"/>
    <col min="12843" max="12843" width="1" hidden="1"/>
    <col min="12844" max="12844" width="22.85546875" hidden="1"/>
    <col min="12845" max="12845" width="1" hidden="1"/>
    <col min="12846" max="12846" width="22.42578125" hidden="1"/>
    <col min="12847" max="12849" width="9.140625" hidden="1"/>
    <col min="12850" max="12850" width="8.5703125" hidden="1"/>
    <col min="12851" max="13082" width="9.140625" hidden="1"/>
    <col min="13083" max="13083" width="16.140625" hidden="1"/>
    <col min="13084" max="13084" width="1" hidden="1"/>
    <col min="13085" max="13085" width="18.7109375" hidden="1"/>
    <col min="13086" max="13086" width="1" hidden="1"/>
    <col min="13087" max="13087" width="32" hidden="1"/>
    <col min="13088" max="13088" width="1" hidden="1"/>
    <col min="13089" max="13089" width="17" hidden="1"/>
    <col min="13090" max="13090" width="1" hidden="1"/>
    <col min="13091" max="13091" width="8.85546875" hidden="1"/>
    <col min="13092" max="13092" width="22.5703125" hidden="1"/>
    <col min="13093" max="13093" width="1" hidden="1"/>
    <col min="13094" max="13094" width="33.7109375" hidden="1"/>
    <col min="13095" max="13095" width="1" hidden="1"/>
    <col min="13096" max="13096" width="11.42578125" hidden="1"/>
    <col min="13097" max="13097" width="1" hidden="1"/>
    <col min="13098" max="13098" width="14.28515625" hidden="1"/>
    <col min="13099" max="13099" width="1" hidden="1"/>
    <col min="13100" max="13100" width="22.85546875" hidden="1"/>
    <col min="13101" max="13101" width="1" hidden="1"/>
    <col min="13102" max="13102" width="22.42578125" hidden="1"/>
    <col min="13103" max="13105" width="9.140625" hidden="1"/>
    <col min="13106" max="13106" width="8.5703125" hidden="1"/>
    <col min="13107" max="13338" width="9.140625" hidden="1"/>
    <col min="13339" max="13339" width="16.140625" hidden="1"/>
    <col min="13340" max="13340" width="1" hidden="1"/>
    <col min="13341" max="13341" width="18.7109375" hidden="1"/>
    <col min="13342" max="13342" width="1" hidden="1"/>
    <col min="13343" max="13343" width="32" hidden="1"/>
    <col min="13344" max="13344" width="1" hidden="1"/>
    <col min="13345" max="13345" width="17" hidden="1"/>
    <col min="13346" max="13346" width="1" hidden="1"/>
    <col min="13347" max="13347" width="8.85546875" hidden="1"/>
    <col min="13348" max="13348" width="22.5703125" hidden="1"/>
    <col min="13349" max="13349" width="1" hidden="1"/>
    <col min="13350" max="13350" width="33.7109375" hidden="1"/>
    <col min="13351" max="13351" width="1" hidden="1"/>
    <col min="13352" max="13352" width="11.42578125" hidden="1"/>
    <col min="13353" max="13353" width="1" hidden="1"/>
    <col min="13354" max="13354" width="14.28515625" hidden="1"/>
    <col min="13355" max="13355" width="1" hidden="1"/>
    <col min="13356" max="13356" width="22.85546875" hidden="1"/>
    <col min="13357" max="13357" width="1" hidden="1"/>
    <col min="13358" max="13358" width="22.42578125" hidden="1"/>
    <col min="13359" max="13361" width="9.140625" hidden="1"/>
    <col min="13362" max="13362" width="8.5703125" hidden="1"/>
    <col min="13363" max="13594" width="9.140625" hidden="1"/>
    <col min="13595" max="13595" width="16.140625" hidden="1"/>
    <col min="13596" max="13596" width="1" hidden="1"/>
    <col min="13597" max="13597" width="18.7109375" hidden="1"/>
    <col min="13598" max="13598" width="1" hidden="1"/>
    <col min="13599" max="13599" width="32" hidden="1"/>
    <col min="13600" max="13600" width="1" hidden="1"/>
    <col min="13601" max="13601" width="17" hidden="1"/>
    <col min="13602" max="13602" width="1" hidden="1"/>
    <col min="13603" max="13603" width="8.85546875" hidden="1"/>
    <col min="13604" max="13604" width="22.5703125" hidden="1"/>
    <col min="13605" max="13605" width="1" hidden="1"/>
    <col min="13606" max="13606" width="33.7109375" hidden="1"/>
    <col min="13607" max="13607" width="1" hidden="1"/>
    <col min="13608" max="13608" width="11.42578125" hidden="1"/>
    <col min="13609" max="13609" width="1" hidden="1"/>
    <col min="13610" max="13610" width="14.28515625" hidden="1"/>
    <col min="13611" max="13611" width="1" hidden="1"/>
    <col min="13612" max="13612" width="22.85546875" hidden="1"/>
    <col min="13613" max="13613" width="1" hidden="1"/>
    <col min="13614" max="13614" width="22.42578125" hidden="1"/>
    <col min="13615" max="13617" width="9.140625" hidden="1"/>
    <col min="13618" max="13618" width="8.5703125" hidden="1"/>
    <col min="13619" max="13850" width="9.140625" hidden="1"/>
    <col min="13851" max="13851" width="16.140625" hidden="1"/>
    <col min="13852" max="13852" width="1" hidden="1"/>
    <col min="13853" max="13853" width="18.7109375" hidden="1"/>
    <col min="13854" max="13854" width="1" hidden="1"/>
    <col min="13855" max="13855" width="32" hidden="1"/>
    <col min="13856" max="13856" width="1" hidden="1"/>
    <col min="13857" max="13857" width="17" hidden="1"/>
    <col min="13858" max="13858" width="1" hidden="1"/>
    <col min="13859" max="13859" width="8.85546875" hidden="1"/>
    <col min="13860" max="13860" width="22.5703125" hidden="1"/>
    <col min="13861" max="13861" width="1" hidden="1"/>
    <col min="13862" max="13862" width="33.7109375" hidden="1"/>
    <col min="13863" max="13863" width="1" hidden="1"/>
    <col min="13864" max="13864" width="11.42578125" hidden="1"/>
    <col min="13865" max="13865" width="1" hidden="1"/>
    <col min="13866" max="13866" width="14.28515625" hidden="1"/>
    <col min="13867" max="13867" width="1" hidden="1"/>
    <col min="13868" max="13868" width="22.85546875" hidden="1"/>
    <col min="13869" max="13869" width="1" hidden="1"/>
    <col min="13870" max="13870" width="22.42578125" hidden="1"/>
    <col min="13871" max="13873" width="9.140625" hidden="1"/>
    <col min="13874" max="13874" width="8.5703125" hidden="1"/>
    <col min="13875" max="14106" width="9.140625" hidden="1"/>
    <col min="14107" max="14107" width="16.140625" hidden="1"/>
    <col min="14108" max="14108" width="1" hidden="1"/>
    <col min="14109" max="14109" width="18.7109375" hidden="1"/>
    <col min="14110" max="14110" width="1" hidden="1"/>
    <col min="14111" max="14111" width="32" hidden="1"/>
    <col min="14112" max="14112" width="1" hidden="1"/>
    <col min="14113" max="14113" width="17" hidden="1"/>
    <col min="14114" max="14114" width="1" hidden="1"/>
    <col min="14115" max="14115" width="8.85546875" hidden="1"/>
    <col min="14116" max="14116" width="22.5703125" hidden="1"/>
    <col min="14117" max="14117" width="1" hidden="1"/>
    <col min="14118" max="14118" width="33.7109375" hidden="1"/>
    <col min="14119" max="14119" width="1" hidden="1"/>
    <col min="14120" max="14120" width="11.42578125" hidden="1"/>
    <col min="14121" max="14121" width="1" hidden="1"/>
    <col min="14122" max="14122" width="14.28515625" hidden="1"/>
    <col min="14123" max="14123" width="1" hidden="1"/>
    <col min="14124" max="14124" width="22.85546875" hidden="1"/>
    <col min="14125" max="14125" width="1" hidden="1"/>
    <col min="14126" max="14126" width="22.42578125" hidden="1"/>
    <col min="14127" max="14129" width="9.140625" hidden="1"/>
    <col min="14130" max="14130" width="8.5703125" hidden="1"/>
    <col min="14131" max="14362" width="9.140625" hidden="1"/>
    <col min="14363" max="14363" width="16.140625" hidden="1"/>
    <col min="14364" max="14364" width="1" hidden="1"/>
    <col min="14365" max="14365" width="18.7109375" hidden="1"/>
    <col min="14366" max="14366" width="1" hidden="1"/>
    <col min="14367" max="14367" width="32" hidden="1"/>
    <col min="14368" max="14368" width="1" hidden="1"/>
    <col min="14369" max="14369" width="17" hidden="1"/>
    <col min="14370" max="14370" width="1" hidden="1"/>
    <col min="14371" max="14371" width="8.85546875" hidden="1"/>
    <col min="14372" max="14372" width="22.5703125" hidden="1"/>
    <col min="14373" max="14373" width="1" hidden="1"/>
    <col min="14374" max="14374" width="33.7109375" hidden="1"/>
    <col min="14375" max="14375" width="1" hidden="1"/>
    <col min="14376" max="14376" width="11.42578125" hidden="1"/>
    <col min="14377" max="14377" width="1" hidden="1"/>
    <col min="14378" max="14378" width="14.28515625" hidden="1"/>
    <col min="14379" max="14379" width="1" hidden="1"/>
    <col min="14380" max="14380" width="22.85546875" hidden="1"/>
    <col min="14381" max="14381" width="1" hidden="1"/>
    <col min="14382" max="14382" width="22.42578125" hidden="1"/>
    <col min="14383" max="14385" width="9.140625" hidden="1"/>
    <col min="14386" max="14386" width="8.5703125" hidden="1"/>
    <col min="14387" max="14618" width="9.140625" hidden="1"/>
    <col min="14619" max="14619" width="16.140625" hidden="1"/>
    <col min="14620" max="14620" width="1" hidden="1"/>
    <col min="14621" max="14621" width="18.7109375" hidden="1"/>
    <col min="14622" max="14622" width="1" hidden="1"/>
    <col min="14623" max="14623" width="32" hidden="1"/>
    <col min="14624" max="14624" width="1" hidden="1"/>
    <col min="14625" max="14625" width="17" hidden="1"/>
    <col min="14626" max="14626" width="1" hidden="1"/>
    <col min="14627" max="14627" width="8.85546875" hidden="1"/>
    <col min="14628" max="14628" width="22.5703125" hidden="1"/>
    <col min="14629" max="14629" width="1" hidden="1"/>
    <col min="14630" max="14630" width="33.7109375" hidden="1"/>
    <col min="14631" max="14631" width="1" hidden="1"/>
    <col min="14632" max="14632" width="11.42578125" hidden="1"/>
    <col min="14633" max="14633" width="1" hidden="1"/>
    <col min="14634" max="14634" width="14.28515625" hidden="1"/>
    <col min="14635" max="14635" width="1" hidden="1"/>
    <col min="14636" max="14636" width="22.85546875" hidden="1"/>
    <col min="14637" max="14637" width="1" hidden="1"/>
    <col min="14638" max="14638" width="22.42578125" hidden="1"/>
    <col min="14639" max="14641" width="9.140625" hidden="1"/>
    <col min="14642" max="14642" width="8.5703125" hidden="1"/>
    <col min="14643" max="14874" width="9.140625" hidden="1"/>
    <col min="14875" max="14875" width="16.140625" hidden="1"/>
    <col min="14876" max="14876" width="1" hidden="1"/>
    <col min="14877" max="14877" width="18.7109375" hidden="1"/>
    <col min="14878" max="14878" width="1" hidden="1"/>
    <col min="14879" max="14879" width="32" hidden="1"/>
    <col min="14880" max="14880" width="1" hidden="1"/>
    <col min="14881" max="14881" width="17" hidden="1"/>
    <col min="14882" max="14882" width="1" hidden="1"/>
    <col min="14883" max="14883" width="8.85546875" hidden="1"/>
    <col min="14884" max="14884" width="22.5703125" hidden="1"/>
    <col min="14885" max="14885" width="1" hidden="1"/>
    <col min="14886" max="14886" width="33.7109375" hidden="1"/>
    <col min="14887" max="14887" width="1" hidden="1"/>
    <col min="14888" max="14888" width="11.42578125" hidden="1"/>
    <col min="14889" max="14889" width="1" hidden="1"/>
    <col min="14890" max="14890" width="14.28515625" hidden="1"/>
    <col min="14891" max="14891" width="1" hidden="1"/>
    <col min="14892" max="14892" width="22.85546875" hidden="1"/>
    <col min="14893" max="14893" width="1" hidden="1"/>
    <col min="14894" max="14894" width="22.42578125" hidden="1"/>
    <col min="14895" max="14897" width="9.140625" hidden="1"/>
    <col min="14898" max="14898" width="8.5703125" hidden="1"/>
    <col min="14899" max="15130" width="9.140625" hidden="1"/>
    <col min="15131" max="15131" width="16.140625" hidden="1"/>
    <col min="15132" max="15132" width="1" hidden="1"/>
    <col min="15133" max="15133" width="18.7109375" hidden="1"/>
    <col min="15134" max="15134" width="1" hidden="1"/>
    <col min="15135" max="15135" width="32" hidden="1"/>
    <col min="15136" max="15136" width="1" hidden="1"/>
    <col min="15137" max="15137" width="17" hidden="1"/>
    <col min="15138" max="15138" width="1" hidden="1"/>
    <col min="15139" max="15139" width="8.85546875" hidden="1"/>
    <col min="15140" max="15140" width="22.5703125" hidden="1"/>
    <col min="15141" max="15141" width="1" hidden="1"/>
    <col min="15142" max="15142" width="33.7109375" hidden="1"/>
    <col min="15143" max="15143" width="1" hidden="1"/>
    <col min="15144" max="15144" width="11.42578125" hidden="1"/>
    <col min="15145" max="15145" width="1" hidden="1"/>
    <col min="15146" max="15146" width="14.28515625" hidden="1"/>
    <col min="15147" max="15147" width="1" hidden="1"/>
    <col min="15148" max="15148" width="22.85546875" hidden="1"/>
    <col min="15149" max="15149" width="1" hidden="1"/>
    <col min="15150" max="15150" width="22.42578125" hidden="1"/>
    <col min="15151" max="15153" width="9.140625" hidden="1"/>
    <col min="15154" max="15154" width="8.5703125" hidden="1"/>
    <col min="15155" max="15386" width="9.140625" hidden="1"/>
    <col min="15387" max="15387" width="16.140625" hidden="1"/>
    <col min="15388" max="15388" width="1" hidden="1"/>
    <col min="15389" max="15389" width="18.7109375" hidden="1"/>
    <col min="15390" max="15390" width="1" hidden="1"/>
    <col min="15391" max="15391" width="32" hidden="1"/>
    <col min="15392" max="15392" width="1" hidden="1"/>
    <col min="15393" max="15393" width="17" hidden="1"/>
    <col min="15394" max="15394" width="1" hidden="1"/>
    <col min="15395" max="15395" width="8.85546875" hidden="1"/>
    <col min="15396" max="15396" width="22.5703125" hidden="1"/>
    <col min="15397" max="15397" width="1" hidden="1"/>
    <col min="15398" max="15398" width="33.7109375" hidden="1"/>
    <col min="15399" max="15399" width="1" hidden="1"/>
    <col min="15400" max="15400" width="11.42578125" hidden="1"/>
    <col min="15401" max="15401" width="1" hidden="1"/>
    <col min="15402" max="15402" width="14.28515625" hidden="1"/>
    <col min="15403" max="15403" width="1" hidden="1"/>
    <col min="15404" max="15404" width="22.85546875" hidden="1"/>
    <col min="15405" max="15405" width="1" hidden="1"/>
    <col min="15406" max="15406" width="22.42578125" hidden="1"/>
    <col min="15407" max="15409" width="9.140625" hidden="1"/>
    <col min="15410" max="15410" width="8.5703125" hidden="1"/>
    <col min="15411" max="15642" width="9.140625" hidden="1"/>
    <col min="15643" max="15643" width="16.140625" hidden="1"/>
    <col min="15644" max="15644" width="1" hidden="1"/>
    <col min="15645" max="15645" width="18.7109375" hidden="1"/>
    <col min="15646" max="15646" width="1" hidden="1"/>
    <col min="15647" max="15647" width="32" hidden="1"/>
    <col min="15648" max="15648" width="1" hidden="1"/>
    <col min="15649" max="15649" width="17" hidden="1"/>
    <col min="15650" max="15650" width="1" hidden="1"/>
    <col min="15651" max="15651" width="8.85546875" hidden="1"/>
    <col min="15652" max="15652" width="22.5703125" hidden="1"/>
    <col min="15653" max="15653" width="1" hidden="1"/>
    <col min="15654" max="15654" width="33.7109375" hidden="1"/>
    <col min="15655" max="15655" width="1" hidden="1"/>
    <col min="15656" max="15656" width="11.42578125" hidden="1"/>
    <col min="15657" max="15657" width="1" hidden="1"/>
    <col min="15658" max="15658" width="14.28515625" hidden="1"/>
    <col min="15659" max="15659" width="1" hidden="1"/>
    <col min="15660" max="15660" width="22.85546875" hidden="1"/>
    <col min="15661" max="15661" width="1" hidden="1"/>
    <col min="15662" max="15662" width="22.42578125" hidden="1"/>
    <col min="15663" max="15665" width="9.140625" hidden="1"/>
    <col min="15666" max="15666" width="8.5703125" hidden="1"/>
    <col min="15667" max="15898" width="9.140625" hidden="1"/>
    <col min="15899" max="15899" width="16.140625" hidden="1"/>
    <col min="15900" max="15900" width="1" hidden="1"/>
    <col min="15901" max="15901" width="18.7109375" hidden="1"/>
    <col min="15902" max="15902" width="1" hidden="1"/>
    <col min="15903" max="15903" width="32" hidden="1"/>
    <col min="15904" max="15904" width="1" hidden="1"/>
    <col min="15905" max="15905" width="17" hidden="1"/>
    <col min="15906" max="15906" width="1" hidden="1"/>
    <col min="15907" max="15907" width="8.85546875" hidden="1"/>
    <col min="15908" max="15908" width="22.5703125" hidden="1"/>
    <col min="15909" max="15909" width="1" hidden="1"/>
    <col min="15910" max="15910" width="33.7109375" hidden="1"/>
    <col min="15911" max="15911" width="1" hidden="1"/>
    <col min="15912" max="15912" width="11.42578125" hidden="1"/>
    <col min="15913" max="15913" width="1" hidden="1"/>
    <col min="15914" max="15914" width="14.28515625" hidden="1"/>
    <col min="15915" max="15915" width="1" hidden="1"/>
    <col min="15916" max="15916" width="22.85546875" hidden="1"/>
    <col min="15917" max="15917" width="1" hidden="1"/>
    <col min="15918" max="15918" width="22.42578125" hidden="1"/>
    <col min="15919" max="15921" width="9.140625" hidden="1"/>
    <col min="15922" max="15922" width="8.5703125" hidden="1"/>
    <col min="15923" max="16154" width="9.140625" hidden="1"/>
    <col min="16155" max="16155" width="16.140625" hidden="1"/>
    <col min="16156" max="16156" width="1" hidden="1"/>
    <col min="16157" max="16157" width="18.7109375" hidden="1"/>
    <col min="16158" max="16158" width="1" hidden="1"/>
    <col min="16159" max="16159" width="32" hidden="1"/>
    <col min="16160" max="16160" width="1" hidden="1"/>
    <col min="16161" max="16161" width="17" hidden="1"/>
    <col min="16162" max="16162" width="1" hidden="1"/>
    <col min="16163" max="16163" width="8.85546875" hidden="1"/>
    <col min="16164" max="16164" width="22.5703125" hidden="1"/>
    <col min="16165" max="16165" width="1" hidden="1"/>
    <col min="16166" max="16166" width="33.7109375" hidden="1"/>
    <col min="16167" max="16167" width="1" hidden="1"/>
    <col min="16168" max="16168" width="11.42578125" hidden="1"/>
    <col min="16169" max="16169" width="1" hidden="1"/>
    <col min="16170" max="16170" width="14.28515625" hidden="1"/>
    <col min="16171" max="16171" width="1" hidden="1"/>
    <col min="16172" max="16172" width="22.85546875" hidden="1"/>
    <col min="16173" max="16173" width="1" hidden="1"/>
    <col min="16174" max="16174" width="22.42578125" hidden="1"/>
    <col min="16175" max="16177" width="9.140625" hidden="1"/>
    <col min="16178" max="16178" width="8.5703125" hidden="1"/>
    <col min="16179" max="16384" width="9.140625" hidden="1"/>
  </cols>
  <sheetData>
    <row r="1" spans="1:46" ht="9" hidden="1" customHeight="1" x14ac:dyDescent="0.25">
      <c r="A1" s="153" t="s">
        <v>201</v>
      </c>
      <c r="B1" s="168"/>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70"/>
    </row>
    <row r="2" spans="1:46" ht="163.5" customHeight="1" x14ac:dyDescent="0.25">
      <c r="A2" s="164" t="s">
        <v>180</v>
      </c>
    </row>
    <row r="3" spans="1:46" s="5" customFormat="1" ht="63.95" customHeight="1" x14ac:dyDescent="0.25">
      <c r="A3" s="163" t="s">
        <v>224</v>
      </c>
      <c r="B3" s="10" t="s">
        <v>0</v>
      </c>
      <c r="C3" s="11" t="s">
        <v>202</v>
      </c>
      <c r="D3" s="12" t="s">
        <v>179</v>
      </c>
      <c r="E3" s="11" t="s">
        <v>203</v>
      </c>
      <c r="F3" s="12" t="s">
        <v>182</v>
      </c>
      <c r="G3" s="13" t="s">
        <v>204</v>
      </c>
      <c r="H3" s="11" t="s">
        <v>56</v>
      </c>
      <c r="I3" s="11" t="s">
        <v>205</v>
      </c>
      <c r="J3" s="12" t="s">
        <v>181</v>
      </c>
      <c r="K3" s="11" t="s">
        <v>206</v>
      </c>
      <c r="L3" s="12" t="s">
        <v>178</v>
      </c>
      <c r="M3" s="11" t="s">
        <v>207</v>
      </c>
      <c r="N3" s="12" t="s">
        <v>55</v>
      </c>
      <c r="O3" s="13" t="s">
        <v>208</v>
      </c>
      <c r="P3" s="14" t="s">
        <v>109</v>
      </c>
      <c r="Q3" s="13" t="s">
        <v>209</v>
      </c>
      <c r="R3" s="14" t="s">
        <v>105</v>
      </c>
      <c r="S3" s="13" t="s">
        <v>210</v>
      </c>
      <c r="T3" s="14" t="s">
        <v>108</v>
      </c>
      <c r="U3" s="13" t="s">
        <v>211</v>
      </c>
      <c r="V3" s="14" t="s">
        <v>104</v>
      </c>
      <c r="W3" s="15" t="s">
        <v>212</v>
      </c>
      <c r="X3" s="14" t="s">
        <v>107</v>
      </c>
      <c r="Y3" s="15" t="s">
        <v>213</v>
      </c>
      <c r="Z3" s="14" t="s">
        <v>106</v>
      </c>
      <c r="AA3" s="15" t="s">
        <v>214</v>
      </c>
      <c r="AB3" s="14" t="s">
        <v>113</v>
      </c>
      <c r="AC3" s="15" t="s">
        <v>215</v>
      </c>
      <c r="AD3" s="14" t="s">
        <v>114</v>
      </c>
      <c r="AE3" s="11" t="s">
        <v>216</v>
      </c>
      <c r="AF3" s="14" t="s">
        <v>110</v>
      </c>
      <c r="AG3" s="11" t="s">
        <v>217</v>
      </c>
      <c r="AH3" s="14" t="s">
        <v>112</v>
      </c>
      <c r="AI3" s="15" t="s">
        <v>218</v>
      </c>
      <c r="AJ3" s="14" t="s">
        <v>175</v>
      </c>
      <c r="AK3" s="15" t="s">
        <v>219</v>
      </c>
      <c r="AL3" s="14" t="s">
        <v>115</v>
      </c>
      <c r="AM3" s="11" t="s">
        <v>220</v>
      </c>
      <c r="AN3" s="12" t="s">
        <v>176</v>
      </c>
      <c r="AO3" s="11" t="s">
        <v>221</v>
      </c>
      <c r="AP3" s="12" t="s">
        <v>1</v>
      </c>
      <c r="AQ3" s="11" t="s">
        <v>222</v>
      </c>
      <c r="AR3" s="11" t="s">
        <v>2</v>
      </c>
      <c r="AS3" s="11" t="s">
        <v>223</v>
      </c>
      <c r="AT3" s="12" t="s">
        <v>57</v>
      </c>
    </row>
    <row r="4" spans="1:46" s="2" customFormat="1" ht="52.5" customHeight="1" x14ac:dyDescent="0.25">
      <c r="A4" s="157">
        <v>1</v>
      </c>
      <c r="B4" s="65" t="s">
        <v>82</v>
      </c>
      <c r="C4" s="20"/>
      <c r="D4" s="21" t="s">
        <v>129</v>
      </c>
      <c r="E4" s="21"/>
      <c r="F4" s="21" t="s">
        <v>8</v>
      </c>
      <c r="G4" s="66"/>
      <c r="H4" s="20" t="s">
        <v>75</v>
      </c>
      <c r="I4" s="66"/>
      <c r="J4" s="21" t="s">
        <v>59</v>
      </c>
      <c r="K4" s="66"/>
      <c r="L4" s="67" t="s">
        <v>77</v>
      </c>
      <c r="M4" s="68"/>
      <c r="N4" s="68" t="s">
        <v>89</v>
      </c>
      <c r="O4" s="69"/>
      <c r="P4" s="70">
        <v>19.643955163272853</v>
      </c>
      <c r="Q4" s="71"/>
      <c r="R4" s="70">
        <v>9.8219775816364265</v>
      </c>
      <c r="S4" s="71"/>
      <c r="T4" s="70">
        <v>19.983057804589244</v>
      </c>
      <c r="U4" s="71"/>
      <c r="V4" s="70">
        <v>9.9915289022946219</v>
      </c>
      <c r="W4" s="70"/>
      <c r="X4" s="70">
        <v>19.983057804589244</v>
      </c>
      <c r="Y4" s="71"/>
      <c r="Z4" s="70">
        <v>9.9915289022946219</v>
      </c>
      <c r="AA4" s="70"/>
      <c r="AB4" s="70">
        <v>20.660986318884181</v>
      </c>
      <c r="AC4" s="70"/>
      <c r="AD4" s="70">
        <v>10.33049315944209</v>
      </c>
      <c r="AE4" s="72"/>
      <c r="AF4" s="70">
        <v>20.85</v>
      </c>
      <c r="AG4" s="72"/>
      <c r="AH4" s="70">
        <v>10.42</v>
      </c>
      <c r="AI4" s="70"/>
      <c r="AJ4" s="70" t="s">
        <v>130</v>
      </c>
      <c r="AK4" s="70"/>
      <c r="AL4" s="70" t="s">
        <v>130</v>
      </c>
      <c r="AM4" s="73"/>
      <c r="AN4" s="70" t="s">
        <v>130</v>
      </c>
      <c r="AO4" s="73"/>
      <c r="AP4" s="21" t="s">
        <v>80</v>
      </c>
      <c r="AQ4" s="20"/>
      <c r="AR4" s="20" t="s">
        <v>84</v>
      </c>
      <c r="AS4" s="20"/>
      <c r="AT4" s="95" t="s">
        <v>87</v>
      </c>
    </row>
    <row r="5" spans="1:46" s="2" customFormat="1" ht="54.6" customHeight="1" x14ac:dyDescent="0.25">
      <c r="A5" s="157"/>
      <c r="B5" s="65"/>
      <c r="C5" s="20"/>
      <c r="D5" s="21" t="s">
        <v>183</v>
      </c>
      <c r="E5" s="21"/>
      <c r="F5" s="21" t="s">
        <v>8</v>
      </c>
      <c r="G5" s="66"/>
      <c r="H5" s="20"/>
      <c r="I5" s="66"/>
      <c r="J5" s="21"/>
      <c r="K5" s="66"/>
      <c r="L5" s="67"/>
      <c r="M5" s="68"/>
      <c r="N5" s="68"/>
      <c r="O5" s="69"/>
      <c r="P5" s="70" t="s">
        <v>130</v>
      </c>
      <c r="Q5" s="71"/>
      <c r="R5" s="70" t="s">
        <v>130</v>
      </c>
      <c r="S5" s="71"/>
      <c r="T5" s="70" t="s">
        <v>130</v>
      </c>
      <c r="U5" s="71"/>
      <c r="V5" s="70" t="s">
        <v>130</v>
      </c>
      <c r="W5" s="70"/>
      <c r="X5" s="70" t="s">
        <v>130</v>
      </c>
      <c r="Y5" s="70"/>
      <c r="Z5" s="70" t="s">
        <v>130</v>
      </c>
      <c r="AA5" s="70"/>
      <c r="AB5" s="70" t="s">
        <v>130</v>
      </c>
      <c r="AC5" s="70"/>
      <c r="AD5" s="70" t="s">
        <v>130</v>
      </c>
      <c r="AE5" s="72"/>
      <c r="AF5" s="70">
        <v>20.85</v>
      </c>
      <c r="AG5" s="72"/>
      <c r="AH5" s="70" t="s">
        <v>130</v>
      </c>
      <c r="AI5" s="70"/>
      <c r="AJ5" s="70">
        <f>AF5*0.562</f>
        <v>11.717700000000002</v>
      </c>
      <c r="AK5" s="70"/>
      <c r="AL5" s="70">
        <v>21.500193899998646</v>
      </c>
      <c r="AM5" s="72"/>
      <c r="AN5" s="72">
        <f>AL5*0.562</f>
        <v>12.083108971799239</v>
      </c>
      <c r="AO5" s="72"/>
      <c r="AP5" s="21"/>
      <c r="AQ5" s="20"/>
      <c r="AR5" s="20"/>
      <c r="AS5" s="20"/>
      <c r="AT5" s="158"/>
    </row>
    <row r="6" spans="1:46" s="2" customFormat="1" ht="51.95" customHeight="1" x14ac:dyDescent="0.25">
      <c r="A6" s="157">
        <v>2</v>
      </c>
      <c r="B6" s="74" t="s">
        <v>82</v>
      </c>
      <c r="C6" s="75"/>
      <c r="D6" s="76" t="s">
        <v>129</v>
      </c>
      <c r="E6" s="76"/>
      <c r="F6" s="76" t="s">
        <v>8</v>
      </c>
      <c r="G6" s="77"/>
      <c r="H6" s="75" t="s">
        <v>75</v>
      </c>
      <c r="I6" s="77"/>
      <c r="J6" s="76" t="s">
        <v>59</v>
      </c>
      <c r="K6" s="77"/>
      <c r="L6" s="78" t="s">
        <v>86</v>
      </c>
      <c r="M6" s="79"/>
      <c r="N6" s="79" t="s">
        <v>18</v>
      </c>
      <c r="O6" s="80"/>
      <c r="P6" s="81">
        <v>19.643955163272853</v>
      </c>
      <c r="Q6" s="82"/>
      <c r="R6" s="81">
        <v>9.8219775816364265</v>
      </c>
      <c r="S6" s="82"/>
      <c r="T6" s="81">
        <v>19.983057804589244</v>
      </c>
      <c r="U6" s="82"/>
      <c r="V6" s="81">
        <v>9.9915289022946219</v>
      </c>
      <c r="W6" s="81"/>
      <c r="X6" s="81">
        <v>19.983057804589244</v>
      </c>
      <c r="Y6" s="82"/>
      <c r="Z6" s="81">
        <v>9.9915289022946219</v>
      </c>
      <c r="AA6" s="81"/>
      <c r="AB6" s="81">
        <v>20.660986318884181</v>
      </c>
      <c r="AC6" s="81"/>
      <c r="AD6" s="81">
        <v>10.33049315944209</v>
      </c>
      <c r="AE6" s="83"/>
      <c r="AF6" s="81">
        <v>20.85</v>
      </c>
      <c r="AG6" s="83"/>
      <c r="AH6" s="81">
        <v>10.42</v>
      </c>
      <c r="AI6" s="81"/>
      <c r="AJ6" s="81" t="s">
        <v>130</v>
      </c>
      <c r="AK6" s="81"/>
      <c r="AL6" s="81" t="s">
        <v>130</v>
      </c>
      <c r="AM6" s="83"/>
      <c r="AN6" s="83" t="s">
        <v>130</v>
      </c>
      <c r="AO6" s="83"/>
      <c r="AP6" s="76" t="s">
        <v>80</v>
      </c>
      <c r="AQ6" s="75"/>
      <c r="AR6" s="75" t="s">
        <v>84</v>
      </c>
      <c r="AS6" s="75"/>
      <c r="AT6" s="75" t="s">
        <v>87</v>
      </c>
    </row>
    <row r="7" spans="1:46" s="2" customFormat="1" ht="54" customHeight="1" x14ac:dyDescent="0.25">
      <c r="A7" s="157"/>
      <c r="B7" s="84"/>
      <c r="C7" s="85"/>
      <c r="D7" s="86" t="s">
        <v>183</v>
      </c>
      <c r="E7" s="86"/>
      <c r="F7" s="86" t="s">
        <v>8</v>
      </c>
      <c r="G7" s="87"/>
      <c r="H7" s="85"/>
      <c r="I7" s="87"/>
      <c r="J7" s="86"/>
      <c r="K7" s="87"/>
      <c r="L7" s="88"/>
      <c r="M7" s="89"/>
      <c r="N7" s="89"/>
      <c r="O7" s="90"/>
      <c r="P7" s="91" t="s">
        <v>130</v>
      </c>
      <c r="Q7" s="92"/>
      <c r="R7" s="91" t="s">
        <v>130</v>
      </c>
      <c r="S7" s="92"/>
      <c r="T7" s="91" t="s">
        <v>130</v>
      </c>
      <c r="U7" s="92"/>
      <c r="V7" s="91" t="s">
        <v>130</v>
      </c>
      <c r="W7" s="91"/>
      <c r="X7" s="91" t="s">
        <v>130</v>
      </c>
      <c r="Y7" s="91"/>
      <c r="Z7" s="91" t="s">
        <v>130</v>
      </c>
      <c r="AA7" s="91"/>
      <c r="AB7" s="91" t="s">
        <v>130</v>
      </c>
      <c r="AC7" s="91"/>
      <c r="AD7" s="91" t="s">
        <v>130</v>
      </c>
      <c r="AE7" s="93"/>
      <c r="AF7" s="91">
        <v>20.85</v>
      </c>
      <c r="AG7" s="93"/>
      <c r="AH7" s="91" t="s">
        <v>130</v>
      </c>
      <c r="AI7" s="91"/>
      <c r="AJ7" s="91">
        <f>AF7*0.562</f>
        <v>11.717700000000002</v>
      </c>
      <c r="AK7" s="91"/>
      <c r="AL7" s="91">
        <v>21.500193899998646</v>
      </c>
      <c r="AM7" s="93"/>
      <c r="AN7" s="93">
        <f>AL7*0.562</f>
        <v>12.083108971799239</v>
      </c>
      <c r="AO7" s="93"/>
      <c r="AP7" s="86"/>
      <c r="AQ7" s="85"/>
      <c r="AR7" s="85"/>
      <c r="AS7" s="85"/>
      <c r="AT7" s="158"/>
    </row>
    <row r="8" spans="1:46" s="2" customFormat="1" ht="51.6" customHeight="1" x14ac:dyDescent="0.25">
      <c r="A8" s="157">
        <v>3</v>
      </c>
      <c r="B8" s="94" t="s">
        <v>82</v>
      </c>
      <c r="C8" s="95"/>
      <c r="D8" s="96" t="s">
        <v>129</v>
      </c>
      <c r="E8" s="96"/>
      <c r="F8" s="96" t="s">
        <v>8</v>
      </c>
      <c r="G8" s="97"/>
      <c r="H8" s="95" t="s">
        <v>75</v>
      </c>
      <c r="I8" s="97"/>
      <c r="J8" s="96" t="s">
        <v>59</v>
      </c>
      <c r="K8" s="97"/>
      <c r="L8" s="98" t="s">
        <v>88</v>
      </c>
      <c r="M8" s="99"/>
      <c r="N8" s="99" t="s">
        <v>20</v>
      </c>
      <c r="O8" s="100"/>
      <c r="P8" s="101">
        <v>19.643955163272853</v>
      </c>
      <c r="Q8" s="102"/>
      <c r="R8" s="101">
        <v>9.8219775816364265</v>
      </c>
      <c r="S8" s="102"/>
      <c r="T8" s="101">
        <v>19.983057804589244</v>
      </c>
      <c r="U8" s="102"/>
      <c r="V8" s="101">
        <v>9.9915289022946219</v>
      </c>
      <c r="W8" s="101"/>
      <c r="X8" s="101">
        <v>19.983057804589244</v>
      </c>
      <c r="Y8" s="102"/>
      <c r="Z8" s="101">
        <v>9.9915289022946219</v>
      </c>
      <c r="AA8" s="101"/>
      <c r="AB8" s="101">
        <v>20.660986318884181</v>
      </c>
      <c r="AC8" s="101"/>
      <c r="AD8" s="101">
        <v>10.33049315944209</v>
      </c>
      <c r="AE8" s="103"/>
      <c r="AF8" s="101">
        <v>20.85</v>
      </c>
      <c r="AG8" s="103"/>
      <c r="AH8" s="101">
        <v>10.42</v>
      </c>
      <c r="AI8" s="101"/>
      <c r="AJ8" s="101" t="s">
        <v>130</v>
      </c>
      <c r="AK8" s="101"/>
      <c r="AL8" s="101" t="s">
        <v>130</v>
      </c>
      <c r="AM8" s="104"/>
      <c r="AN8" s="101" t="s">
        <v>130</v>
      </c>
      <c r="AO8" s="104"/>
      <c r="AP8" s="96" t="s">
        <v>80</v>
      </c>
      <c r="AQ8" s="95"/>
      <c r="AR8" s="95" t="s">
        <v>84</v>
      </c>
      <c r="AS8" s="95"/>
      <c r="AT8" s="95" t="s">
        <v>87</v>
      </c>
    </row>
    <row r="9" spans="1:46" s="2" customFormat="1" ht="53.45" customHeight="1" x14ac:dyDescent="0.25">
      <c r="A9" s="157"/>
      <c r="B9" s="105"/>
      <c r="C9" s="106"/>
      <c r="D9" s="107" t="s">
        <v>183</v>
      </c>
      <c r="E9" s="107"/>
      <c r="F9" s="107" t="s">
        <v>8</v>
      </c>
      <c r="G9" s="108"/>
      <c r="H9" s="106"/>
      <c r="I9" s="108"/>
      <c r="J9" s="107"/>
      <c r="K9" s="108"/>
      <c r="L9" s="109"/>
      <c r="M9" s="110"/>
      <c r="N9" s="110"/>
      <c r="O9" s="111"/>
      <c r="P9" s="112" t="s">
        <v>130</v>
      </c>
      <c r="Q9" s="113"/>
      <c r="R9" s="112" t="s">
        <v>130</v>
      </c>
      <c r="S9" s="113"/>
      <c r="T9" s="112" t="s">
        <v>130</v>
      </c>
      <c r="U9" s="113"/>
      <c r="V9" s="112" t="s">
        <v>130</v>
      </c>
      <c r="W9" s="112"/>
      <c r="X9" s="112" t="s">
        <v>130</v>
      </c>
      <c r="Y9" s="112"/>
      <c r="Z9" s="112" t="s">
        <v>130</v>
      </c>
      <c r="AA9" s="112"/>
      <c r="AB9" s="112" t="s">
        <v>130</v>
      </c>
      <c r="AC9" s="112"/>
      <c r="AD9" s="112" t="s">
        <v>130</v>
      </c>
      <c r="AE9" s="114"/>
      <c r="AF9" s="112">
        <v>20.85</v>
      </c>
      <c r="AG9" s="114"/>
      <c r="AH9" s="112" t="s">
        <v>130</v>
      </c>
      <c r="AI9" s="112"/>
      <c r="AJ9" s="112">
        <f>AF9*0.562</f>
        <v>11.717700000000002</v>
      </c>
      <c r="AK9" s="112"/>
      <c r="AL9" s="112">
        <v>21.500193899998646</v>
      </c>
      <c r="AM9" s="114"/>
      <c r="AN9" s="114">
        <f>AL9*0.562</f>
        <v>12.083108971799239</v>
      </c>
      <c r="AO9" s="114"/>
      <c r="AP9" s="107"/>
      <c r="AQ9" s="106"/>
      <c r="AR9" s="106"/>
      <c r="AS9" s="106"/>
      <c r="AT9" s="158"/>
    </row>
    <row r="10" spans="1:46" s="2" customFormat="1" ht="53.1" customHeight="1" x14ac:dyDescent="0.25">
      <c r="A10" s="157">
        <v>4</v>
      </c>
      <c r="B10" s="74" t="s">
        <v>83</v>
      </c>
      <c r="C10" s="75"/>
      <c r="D10" s="76" t="s">
        <v>129</v>
      </c>
      <c r="E10" s="76"/>
      <c r="F10" s="76" t="s">
        <v>8</v>
      </c>
      <c r="G10" s="77"/>
      <c r="H10" s="75" t="s">
        <v>75</v>
      </c>
      <c r="I10" s="77"/>
      <c r="J10" s="76" t="s">
        <v>60</v>
      </c>
      <c r="K10" s="77"/>
      <c r="L10" s="78" t="s">
        <v>77</v>
      </c>
      <c r="M10" s="79"/>
      <c r="N10" s="79" t="s">
        <v>89</v>
      </c>
      <c r="O10" s="80"/>
      <c r="P10" s="81">
        <v>19.643955163272853</v>
      </c>
      <c r="Q10" s="82"/>
      <c r="R10" s="81">
        <v>9.8219775816364265</v>
      </c>
      <c r="S10" s="82"/>
      <c r="T10" s="81">
        <v>19.983057804589244</v>
      </c>
      <c r="U10" s="82"/>
      <c r="V10" s="81">
        <v>9.9915289022946219</v>
      </c>
      <c r="W10" s="81"/>
      <c r="X10" s="81">
        <v>19.983057804589244</v>
      </c>
      <c r="Y10" s="82"/>
      <c r="Z10" s="81">
        <v>9.9915289022946219</v>
      </c>
      <c r="AA10" s="81"/>
      <c r="AB10" s="81">
        <v>20.660986318884181</v>
      </c>
      <c r="AC10" s="81"/>
      <c r="AD10" s="81">
        <v>10.33049315944209</v>
      </c>
      <c r="AE10" s="83"/>
      <c r="AF10" s="81">
        <v>20.85</v>
      </c>
      <c r="AG10" s="83"/>
      <c r="AH10" s="81">
        <v>10.42</v>
      </c>
      <c r="AI10" s="81"/>
      <c r="AJ10" s="81" t="s">
        <v>130</v>
      </c>
      <c r="AK10" s="81"/>
      <c r="AL10" s="81" t="s">
        <v>130</v>
      </c>
      <c r="AM10" s="83"/>
      <c r="AN10" s="81" t="s">
        <v>130</v>
      </c>
      <c r="AO10" s="83"/>
      <c r="AP10" s="76" t="s">
        <v>80</v>
      </c>
      <c r="AQ10" s="75"/>
      <c r="AR10" s="75" t="s">
        <v>84</v>
      </c>
      <c r="AS10" s="75"/>
      <c r="AT10" s="159" t="s">
        <v>189</v>
      </c>
    </row>
    <row r="11" spans="1:46" s="2" customFormat="1" ht="52.5" customHeight="1" x14ac:dyDescent="0.25">
      <c r="A11" s="157"/>
      <c r="B11" s="84"/>
      <c r="C11" s="85"/>
      <c r="D11" s="86" t="s">
        <v>183</v>
      </c>
      <c r="E11" s="86"/>
      <c r="F11" s="86" t="s">
        <v>8</v>
      </c>
      <c r="G11" s="87"/>
      <c r="H11" s="85"/>
      <c r="I11" s="87"/>
      <c r="J11" s="86"/>
      <c r="K11" s="87"/>
      <c r="L11" s="88"/>
      <c r="M11" s="89"/>
      <c r="N11" s="89"/>
      <c r="O11" s="90"/>
      <c r="P11" s="91" t="s">
        <v>130</v>
      </c>
      <c r="Q11" s="92"/>
      <c r="R11" s="91" t="s">
        <v>130</v>
      </c>
      <c r="S11" s="92"/>
      <c r="T11" s="91" t="s">
        <v>130</v>
      </c>
      <c r="U11" s="92"/>
      <c r="V11" s="91" t="s">
        <v>130</v>
      </c>
      <c r="W11" s="91"/>
      <c r="X11" s="91" t="s">
        <v>130</v>
      </c>
      <c r="Y11" s="91"/>
      <c r="Z11" s="91" t="s">
        <v>130</v>
      </c>
      <c r="AA11" s="91"/>
      <c r="AB11" s="91" t="s">
        <v>130</v>
      </c>
      <c r="AC11" s="91"/>
      <c r="AD11" s="91" t="s">
        <v>130</v>
      </c>
      <c r="AE11" s="93"/>
      <c r="AF11" s="91">
        <v>20.85</v>
      </c>
      <c r="AG11" s="93"/>
      <c r="AH11" s="91" t="s">
        <v>130</v>
      </c>
      <c r="AI11" s="91"/>
      <c r="AJ11" s="91">
        <f>AF11*0.562</f>
        <v>11.717700000000002</v>
      </c>
      <c r="AK11" s="91"/>
      <c r="AL11" s="91">
        <v>21.500193899998646</v>
      </c>
      <c r="AM11" s="93"/>
      <c r="AN11" s="93">
        <f>AL11*0.562</f>
        <v>12.083108971799239</v>
      </c>
      <c r="AO11" s="93"/>
      <c r="AP11" s="86"/>
      <c r="AQ11" s="85"/>
      <c r="AR11" s="85"/>
      <c r="AS11" s="85"/>
      <c r="AT11" s="160"/>
    </row>
    <row r="12" spans="1:46" s="2" customFormat="1" ht="54" customHeight="1" x14ac:dyDescent="0.25">
      <c r="A12" s="157">
        <v>5</v>
      </c>
      <c r="B12" s="94" t="s">
        <v>83</v>
      </c>
      <c r="C12" s="95"/>
      <c r="D12" s="96" t="s">
        <v>129</v>
      </c>
      <c r="E12" s="96"/>
      <c r="F12" s="96" t="s">
        <v>8</v>
      </c>
      <c r="G12" s="97"/>
      <c r="H12" s="95" t="s">
        <v>75</v>
      </c>
      <c r="I12" s="97"/>
      <c r="J12" s="96" t="s">
        <v>60</v>
      </c>
      <c r="K12" s="97"/>
      <c r="L12" s="98" t="s">
        <v>86</v>
      </c>
      <c r="M12" s="99"/>
      <c r="N12" s="99" t="s">
        <v>18</v>
      </c>
      <c r="O12" s="100"/>
      <c r="P12" s="101">
        <v>19.643955163272853</v>
      </c>
      <c r="Q12" s="102"/>
      <c r="R12" s="101">
        <v>9.8219775816364265</v>
      </c>
      <c r="S12" s="102"/>
      <c r="T12" s="101">
        <v>19.983057804589244</v>
      </c>
      <c r="U12" s="102"/>
      <c r="V12" s="101">
        <v>9.9915289022946219</v>
      </c>
      <c r="W12" s="101"/>
      <c r="X12" s="101">
        <v>19.983057804589244</v>
      </c>
      <c r="Y12" s="102"/>
      <c r="Z12" s="101">
        <v>9.9915289022946219</v>
      </c>
      <c r="AA12" s="101"/>
      <c r="AB12" s="101">
        <v>20.660986318884181</v>
      </c>
      <c r="AC12" s="101"/>
      <c r="AD12" s="101">
        <v>10.33049315944209</v>
      </c>
      <c r="AE12" s="103"/>
      <c r="AF12" s="101">
        <v>20.85</v>
      </c>
      <c r="AG12" s="103"/>
      <c r="AH12" s="101">
        <v>10.42</v>
      </c>
      <c r="AI12" s="101"/>
      <c r="AJ12" s="101" t="s">
        <v>130</v>
      </c>
      <c r="AK12" s="101"/>
      <c r="AL12" s="101" t="s">
        <v>130</v>
      </c>
      <c r="AM12" s="103"/>
      <c r="AN12" s="101" t="s">
        <v>130</v>
      </c>
      <c r="AO12" s="103"/>
      <c r="AP12" s="96" t="s">
        <v>80</v>
      </c>
      <c r="AQ12" s="95"/>
      <c r="AR12" s="95" t="s">
        <v>84</v>
      </c>
      <c r="AS12" s="95"/>
      <c r="AT12" s="161" t="s">
        <v>189</v>
      </c>
    </row>
    <row r="13" spans="1:46" s="2" customFormat="1" ht="57.95" customHeight="1" x14ac:dyDescent="0.25">
      <c r="A13" s="157"/>
      <c r="B13" s="105"/>
      <c r="C13" s="106"/>
      <c r="D13" s="107" t="s">
        <v>183</v>
      </c>
      <c r="E13" s="107"/>
      <c r="F13" s="107" t="s">
        <v>8</v>
      </c>
      <c r="G13" s="108"/>
      <c r="H13" s="106"/>
      <c r="I13" s="108"/>
      <c r="J13" s="107"/>
      <c r="K13" s="108"/>
      <c r="L13" s="109"/>
      <c r="M13" s="110"/>
      <c r="N13" s="110"/>
      <c r="O13" s="111"/>
      <c r="P13" s="112" t="s">
        <v>130</v>
      </c>
      <c r="Q13" s="113"/>
      <c r="R13" s="112" t="s">
        <v>130</v>
      </c>
      <c r="S13" s="113"/>
      <c r="T13" s="112" t="s">
        <v>130</v>
      </c>
      <c r="U13" s="113"/>
      <c r="V13" s="112" t="s">
        <v>130</v>
      </c>
      <c r="W13" s="112"/>
      <c r="X13" s="112" t="s">
        <v>130</v>
      </c>
      <c r="Y13" s="112"/>
      <c r="Z13" s="112" t="s">
        <v>130</v>
      </c>
      <c r="AA13" s="112"/>
      <c r="AB13" s="112" t="s">
        <v>130</v>
      </c>
      <c r="AC13" s="112"/>
      <c r="AD13" s="112" t="s">
        <v>130</v>
      </c>
      <c r="AE13" s="114"/>
      <c r="AF13" s="112">
        <v>20.85</v>
      </c>
      <c r="AG13" s="114"/>
      <c r="AH13" s="112" t="s">
        <v>130</v>
      </c>
      <c r="AI13" s="112"/>
      <c r="AJ13" s="112">
        <f>AF13*0.562</f>
        <v>11.717700000000002</v>
      </c>
      <c r="AK13" s="112"/>
      <c r="AL13" s="112">
        <v>21.500193899998646</v>
      </c>
      <c r="AM13" s="114"/>
      <c r="AN13" s="114">
        <f>AL13*0.562</f>
        <v>12.083108971799239</v>
      </c>
      <c r="AO13" s="114"/>
      <c r="AP13" s="107"/>
      <c r="AQ13" s="106"/>
      <c r="AR13" s="106"/>
      <c r="AS13" s="106"/>
      <c r="AT13" s="162"/>
    </row>
    <row r="14" spans="1:46" s="2" customFormat="1" ht="53.45" customHeight="1" x14ac:dyDescent="0.25">
      <c r="A14" s="157">
        <v>6</v>
      </c>
      <c r="B14" s="74" t="s">
        <v>83</v>
      </c>
      <c r="C14" s="75"/>
      <c r="D14" s="76" t="s">
        <v>129</v>
      </c>
      <c r="E14" s="76"/>
      <c r="F14" s="76" t="s">
        <v>8</v>
      </c>
      <c r="G14" s="77"/>
      <c r="H14" s="75" t="s">
        <v>75</v>
      </c>
      <c r="I14" s="77"/>
      <c r="J14" s="76" t="s">
        <v>60</v>
      </c>
      <c r="K14" s="77"/>
      <c r="L14" s="78" t="s">
        <v>88</v>
      </c>
      <c r="M14" s="79"/>
      <c r="N14" s="79" t="s">
        <v>20</v>
      </c>
      <c r="O14" s="80"/>
      <c r="P14" s="81">
        <v>19.643955163272853</v>
      </c>
      <c r="Q14" s="82"/>
      <c r="R14" s="81">
        <v>9.8219775816364265</v>
      </c>
      <c r="S14" s="82"/>
      <c r="T14" s="81">
        <v>19.983057804589244</v>
      </c>
      <c r="U14" s="82"/>
      <c r="V14" s="81">
        <v>9.9915289022946219</v>
      </c>
      <c r="W14" s="81"/>
      <c r="X14" s="81">
        <v>19.983057804589244</v>
      </c>
      <c r="Y14" s="82"/>
      <c r="Z14" s="81">
        <v>9.9915289022946219</v>
      </c>
      <c r="AA14" s="81"/>
      <c r="AB14" s="81">
        <v>20.660986318884181</v>
      </c>
      <c r="AC14" s="81"/>
      <c r="AD14" s="81">
        <v>10.33049315944209</v>
      </c>
      <c r="AE14" s="83"/>
      <c r="AF14" s="81">
        <v>20.85</v>
      </c>
      <c r="AG14" s="83"/>
      <c r="AH14" s="81">
        <v>10.42</v>
      </c>
      <c r="AI14" s="81"/>
      <c r="AJ14" s="81" t="s">
        <v>130</v>
      </c>
      <c r="AK14" s="81"/>
      <c r="AL14" s="81" t="s">
        <v>130</v>
      </c>
      <c r="AM14" s="83"/>
      <c r="AN14" s="81" t="s">
        <v>130</v>
      </c>
      <c r="AO14" s="83"/>
      <c r="AP14" s="76" t="s">
        <v>80</v>
      </c>
      <c r="AQ14" s="75"/>
      <c r="AR14" s="75" t="s">
        <v>84</v>
      </c>
      <c r="AS14" s="75"/>
      <c r="AT14" s="159" t="s">
        <v>189</v>
      </c>
    </row>
    <row r="15" spans="1:46" s="2" customFormat="1" ht="54" customHeight="1" x14ac:dyDescent="0.25">
      <c r="A15" s="157"/>
      <c r="B15" s="84"/>
      <c r="C15" s="85"/>
      <c r="D15" s="86" t="s">
        <v>183</v>
      </c>
      <c r="E15" s="86"/>
      <c r="F15" s="86" t="s">
        <v>8</v>
      </c>
      <c r="G15" s="87"/>
      <c r="H15" s="85"/>
      <c r="I15" s="87"/>
      <c r="J15" s="86"/>
      <c r="K15" s="87"/>
      <c r="L15" s="88"/>
      <c r="M15" s="89"/>
      <c r="N15" s="89"/>
      <c r="O15" s="90"/>
      <c r="P15" s="91" t="s">
        <v>130</v>
      </c>
      <c r="Q15" s="92"/>
      <c r="R15" s="91" t="s">
        <v>130</v>
      </c>
      <c r="S15" s="92"/>
      <c r="T15" s="91" t="s">
        <v>130</v>
      </c>
      <c r="U15" s="92"/>
      <c r="V15" s="91" t="s">
        <v>130</v>
      </c>
      <c r="W15" s="91"/>
      <c r="X15" s="91" t="s">
        <v>130</v>
      </c>
      <c r="Y15" s="91"/>
      <c r="Z15" s="91" t="s">
        <v>130</v>
      </c>
      <c r="AA15" s="91"/>
      <c r="AB15" s="91" t="s">
        <v>130</v>
      </c>
      <c r="AC15" s="91"/>
      <c r="AD15" s="91" t="s">
        <v>130</v>
      </c>
      <c r="AE15" s="93"/>
      <c r="AF15" s="91">
        <v>20.85</v>
      </c>
      <c r="AG15" s="93"/>
      <c r="AH15" s="91" t="s">
        <v>130</v>
      </c>
      <c r="AI15" s="91"/>
      <c r="AJ15" s="91">
        <f>AF15*0.562</f>
        <v>11.717700000000002</v>
      </c>
      <c r="AK15" s="91"/>
      <c r="AL15" s="91">
        <v>21.500193899998646</v>
      </c>
      <c r="AM15" s="93"/>
      <c r="AN15" s="93">
        <f>AL15*0.562</f>
        <v>12.083108971799239</v>
      </c>
      <c r="AO15" s="93"/>
      <c r="AP15" s="86"/>
      <c r="AQ15" s="85"/>
      <c r="AR15" s="85"/>
      <c r="AS15" s="85"/>
      <c r="AT15" s="160"/>
    </row>
    <row r="16" spans="1:46" s="6" customFormat="1" ht="64.5" customHeight="1" x14ac:dyDescent="0.25">
      <c r="A16" s="157">
        <v>7</v>
      </c>
      <c r="B16" s="94" t="s">
        <v>131</v>
      </c>
      <c r="C16" s="95"/>
      <c r="D16" s="96" t="s">
        <v>137</v>
      </c>
      <c r="E16" s="96"/>
      <c r="F16" s="96" t="s">
        <v>8</v>
      </c>
      <c r="G16" s="97"/>
      <c r="H16" s="95" t="s">
        <v>76</v>
      </c>
      <c r="I16" s="97"/>
      <c r="J16" s="96" t="s">
        <v>4</v>
      </c>
      <c r="K16" s="97"/>
      <c r="L16" s="98" t="s">
        <v>77</v>
      </c>
      <c r="M16" s="99"/>
      <c r="N16" s="99" t="s">
        <v>89</v>
      </c>
      <c r="O16" s="100"/>
      <c r="P16" s="101">
        <v>19.643955163272853</v>
      </c>
      <c r="Q16" s="102"/>
      <c r="R16" s="101">
        <v>9.8219775816364265</v>
      </c>
      <c r="S16" s="102"/>
      <c r="T16" s="101">
        <v>19.983057804589244</v>
      </c>
      <c r="U16" s="102"/>
      <c r="V16" s="101">
        <v>9.9915289022946219</v>
      </c>
      <c r="W16" s="101"/>
      <c r="X16" s="101">
        <v>19.983057804589244</v>
      </c>
      <c r="Y16" s="102"/>
      <c r="Z16" s="101">
        <v>9.9915289022946219</v>
      </c>
      <c r="AA16" s="101"/>
      <c r="AB16" s="101">
        <v>20.660986318884181</v>
      </c>
      <c r="AC16" s="101"/>
      <c r="AD16" s="101">
        <v>10.33049315944209</v>
      </c>
      <c r="AE16" s="103"/>
      <c r="AF16" s="101">
        <v>20.85</v>
      </c>
      <c r="AG16" s="103"/>
      <c r="AH16" s="101">
        <v>10.42</v>
      </c>
      <c r="AI16" s="101"/>
      <c r="AJ16" s="101" t="s">
        <v>130</v>
      </c>
      <c r="AK16" s="101"/>
      <c r="AL16" s="101" t="s">
        <v>130</v>
      </c>
      <c r="AM16" s="103"/>
      <c r="AN16" s="101" t="s">
        <v>130</v>
      </c>
      <c r="AO16" s="103"/>
      <c r="AP16" s="96" t="s">
        <v>78</v>
      </c>
      <c r="AQ16" s="95"/>
      <c r="AR16" s="95" t="s">
        <v>81</v>
      </c>
      <c r="AS16" s="95"/>
      <c r="AT16" s="161" t="s">
        <v>85</v>
      </c>
    </row>
    <row r="17" spans="1:46" s="2" customFormat="1" ht="51.6" customHeight="1" x14ac:dyDescent="0.25">
      <c r="A17" s="157"/>
      <c r="B17" s="105"/>
      <c r="C17" s="106"/>
      <c r="D17" s="107" t="s">
        <v>183</v>
      </c>
      <c r="E17" s="107"/>
      <c r="F17" s="107" t="s">
        <v>177</v>
      </c>
      <c r="G17" s="108"/>
      <c r="H17" s="106" t="s">
        <v>15</v>
      </c>
      <c r="I17" s="108"/>
      <c r="J17" s="107"/>
      <c r="K17" s="108"/>
      <c r="L17" s="109"/>
      <c r="M17" s="110"/>
      <c r="N17" s="110"/>
      <c r="O17" s="111"/>
      <c r="P17" s="112" t="s">
        <v>130</v>
      </c>
      <c r="Q17" s="113"/>
      <c r="R17" s="112" t="s">
        <v>130</v>
      </c>
      <c r="S17" s="113"/>
      <c r="T17" s="112" t="s">
        <v>130</v>
      </c>
      <c r="U17" s="113"/>
      <c r="V17" s="112" t="s">
        <v>130</v>
      </c>
      <c r="W17" s="112"/>
      <c r="X17" s="112" t="s">
        <v>130</v>
      </c>
      <c r="Y17" s="112"/>
      <c r="Z17" s="112" t="s">
        <v>130</v>
      </c>
      <c r="AA17" s="112"/>
      <c r="AB17" s="112" t="s">
        <v>130</v>
      </c>
      <c r="AC17" s="112"/>
      <c r="AD17" s="112" t="s">
        <v>130</v>
      </c>
      <c r="AE17" s="114"/>
      <c r="AF17" s="112">
        <v>20.85</v>
      </c>
      <c r="AG17" s="114"/>
      <c r="AH17" s="112" t="s">
        <v>130</v>
      </c>
      <c r="AI17" s="112"/>
      <c r="AJ17" s="112">
        <f>AF17*0.562</f>
        <v>11.717700000000002</v>
      </c>
      <c r="AK17" s="112"/>
      <c r="AL17" s="112">
        <v>21.500193899998646</v>
      </c>
      <c r="AM17" s="114"/>
      <c r="AN17" s="114">
        <f>AL17*0.562</f>
        <v>12.083108971799239</v>
      </c>
      <c r="AO17" s="114"/>
      <c r="AP17" s="107"/>
      <c r="AQ17" s="106"/>
      <c r="AR17" s="106"/>
      <c r="AS17" s="106"/>
      <c r="AT17" s="162"/>
    </row>
    <row r="18" spans="1:46" s="4" customFormat="1" ht="70.5" customHeight="1" x14ac:dyDescent="0.25">
      <c r="A18" s="157">
        <v>8</v>
      </c>
      <c r="B18" s="74" t="s">
        <v>131</v>
      </c>
      <c r="C18" s="75"/>
      <c r="D18" s="76" t="s">
        <v>138</v>
      </c>
      <c r="E18" s="76"/>
      <c r="F18" s="76" t="s">
        <v>8</v>
      </c>
      <c r="G18" s="77"/>
      <c r="H18" s="75" t="s">
        <v>76</v>
      </c>
      <c r="I18" s="77"/>
      <c r="J18" s="76" t="s">
        <v>4</v>
      </c>
      <c r="K18" s="77"/>
      <c r="L18" s="78" t="s">
        <v>86</v>
      </c>
      <c r="M18" s="79"/>
      <c r="N18" s="79" t="s">
        <v>18</v>
      </c>
      <c r="O18" s="80"/>
      <c r="P18" s="81">
        <v>19.643955163272853</v>
      </c>
      <c r="Q18" s="82"/>
      <c r="R18" s="81">
        <v>9.8219775816364265</v>
      </c>
      <c r="S18" s="82"/>
      <c r="T18" s="81">
        <v>19.983057804589244</v>
      </c>
      <c r="U18" s="82"/>
      <c r="V18" s="81">
        <v>9.9915289022946219</v>
      </c>
      <c r="W18" s="81"/>
      <c r="X18" s="81">
        <v>19.983057804589244</v>
      </c>
      <c r="Y18" s="82"/>
      <c r="Z18" s="81">
        <v>9.9915289022946219</v>
      </c>
      <c r="AA18" s="81"/>
      <c r="AB18" s="81">
        <v>20.660986318884181</v>
      </c>
      <c r="AC18" s="81"/>
      <c r="AD18" s="81">
        <v>10.33049315944209</v>
      </c>
      <c r="AE18" s="83"/>
      <c r="AF18" s="81">
        <v>20.85</v>
      </c>
      <c r="AG18" s="83"/>
      <c r="AH18" s="81">
        <v>10.42</v>
      </c>
      <c r="AI18" s="81"/>
      <c r="AJ18" s="81" t="s">
        <v>130</v>
      </c>
      <c r="AK18" s="81"/>
      <c r="AL18" s="81" t="s">
        <v>130</v>
      </c>
      <c r="AM18" s="83"/>
      <c r="AN18" s="81" t="s">
        <v>130</v>
      </c>
      <c r="AO18" s="83"/>
      <c r="AP18" s="76" t="s">
        <v>78</v>
      </c>
      <c r="AQ18" s="75"/>
      <c r="AR18" s="75" t="s">
        <v>81</v>
      </c>
      <c r="AS18" s="75"/>
      <c r="AT18" s="159" t="s">
        <v>85</v>
      </c>
    </row>
    <row r="19" spans="1:46" s="2" customFormat="1" ht="51.95" customHeight="1" x14ac:dyDescent="0.25">
      <c r="A19" s="157"/>
      <c r="B19" s="84"/>
      <c r="C19" s="85"/>
      <c r="D19" s="86" t="s">
        <v>183</v>
      </c>
      <c r="E19" s="86"/>
      <c r="F19" s="86" t="s">
        <v>177</v>
      </c>
      <c r="G19" s="87"/>
      <c r="H19" s="85" t="s">
        <v>15</v>
      </c>
      <c r="I19" s="87"/>
      <c r="J19" s="86"/>
      <c r="K19" s="87"/>
      <c r="L19" s="88"/>
      <c r="M19" s="89"/>
      <c r="N19" s="89"/>
      <c r="O19" s="90"/>
      <c r="P19" s="91" t="s">
        <v>130</v>
      </c>
      <c r="Q19" s="92"/>
      <c r="R19" s="91" t="s">
        <v>130</v>
      </c>
      <c r="S19" s="92"/>
      <c r="T19" s="91" t="s">
        <v>130</v>
      </c>
      <c r="U19" s="92"/>
      <c r="V19" s="91" t="s">
        <v>130</v>
      </c>
      <c r="W19" s="91"/>
      <c r="X19" s="91" t="s">
        <v>130</v>
      </c>
      <c r="Y19" s="91"/>
      <c r="Z19" s="91" t="s">
        <v>130</v>
      </c>
      <c r="AA19" s="91"/>
      <c r="AB19" s="91" t="s">
        <v>130</v>
      </c>
      <c r="AC19" s="91"/>
      <c r="AD19" s="91" t="s">
        <v>130</v>
      </c>
      <c r="AE19" s="93"/>
      <c r="AF19" s="91">
        <v>20.85</v>
      </c>
      <c r="AG19" s="93"/>
      <c r="AH19" s="91" t="s">
        <v>130</v>
      </c>
      <c r="AI19" s="91"/>
      <c r="AJ19" s="91">
        <f>AF19*0.562</f>
        <v>11.717700000000002</v>
      </c>
      <c r="AK19" s="91"/>
      <c r="AL19" s="91">
        <v>21.500193899998646</v>
      </c>
      <c r="AM19" s="93"/>
      <c r="AN19" s="93">
        <f>AL19*0.562</f>
        <v>12.083108971799239</v>
      </c>
      <c r="AO19" s="93"/>
      <c r="AP19" s="86"/>
      <c r="AQ19" s="85"/>
      <c r="AR19" s="85"/>
      <c r="AS19" s="85"/>
      <c r="AT19" s="160"/>
    </row>
    <row r="20" spans="1:46" s="4" customFormat="1" ht="66.95" customHeight="1" x14ac:dyDescent="0.25">
      <c r="A20" s="157">
        <v>9</v>
      </c>
      <c r="B20" s="94" t="s">
        <v>131</v>
      </c>
      <c r="C20" s="95"/>
      <c r="D20" s="96" t="s">
        <v>138</v>
      </c>
      <c r="E20" s="96"/>
      <c r="F20" s="96" t="s">
        <v>8</v>
      </c>
      <c r="G20" s="97"/>
      <c r="H20" s="95" t="s">
        <v>76</v>
      </c>
      <c r="I20" s="97"/>
      <c r="J20" s="96" t="s">
        <v>4</v>
      </c>
      <c r="K20" s="97"/>
      <c r="L20" s="98" t="s">
        <v>88</v>
      </c>
      <c r="M20" s="99"/>
      <c r="N20" s="99" t="s">
        <v>20</v>
      </c>
      <c r="O20" s="100"/>
      <c r="P20" s="101">
        <v>19.643955163272853</v>
      </c>
      <c r="Q20" s="102"/>
      <c r="R20" s="101">
        <v>9.8219775816364265</v>
      </c>
      <c r="S20" s="102"/>
      <c r="T20" s="101">
        <v>19.983057804589244</v>
      </c>
      <c r="U20" s="102"/>
      <c r="V20" s="101">
        <v>9.9915289022946219</v>
      </c>
      <c r="W20" s="101"/>
      <c r="X20" s="101">
        <v>19.983057804589244</v>
      </c>
      <c r="Y20" s="102"/>
      <c r="Z20" s="101">
        <v>9.9915289022946219</v>
      </c>
      <c r="AA20" s="101"/>
      <c r="AB20" s="101">
        <v>20.660986318884181</v>
      </c>
      <c r="AC20" s="101"/>
      <c r="AD20" s="101">
        <v>10.33049315944209</v>
      </c>
      <c r="AE20" s="103"/>
      <c r="AF20" s="101">
        <v>20.85</v>
      </c>
      <c r="AG20" s="103"/>
      <c r="AH20" s="101">
        <v>10.42</v>
      </c>
      <c r="AI20" s="101"/>
      <c r="AJ20" s="101" t="s">
        <v>130</v>
      </c>
      <c r="AK20" s="101"/>
      <c r="AL20" s="101" t="s">
        <v>130</v>
      </c>
      <c r="AM20" s="103"/>
      <c r="AN20" s="101" t="s">
        <v>130</v>
      </c>
      <c r="AO20" s="103"/>
      <c r="AP20" s="96" t="s">
        <v>78</v>
      </c>
      <c r="AQ20" s="95"/>
      <c r="AR20" s="95" t="s">
        <v>81</v>
      </c>
      <c r="AS20" s="95"/>
      <c r="AT20" s="161" t="s">
        <v>85</v>
      </c>
    </row>
    <row r="21" spans="1:46" s="2" customFormat="1" ht="51.95" customHeight="1" x14ac:dyDescent="0.25">
      <c r="A21" s="157"/>
      <c r="B21" s="105"/>
      <c r="C21" s="106"/>
      <c r="D21" s="107" t="s">
        <v>183</v>
      </c>
      <c r="E21" s="107"/>
      <c r="F21" s="107" t="s">
        <v>177</v>
      </c>
      <c r="G21" s="108"/>
      <c r="H21" s="106" t="s">
        <v>15</v>
      </c>
      <c r="I21" s="108"/>
      <c r="J21" s="107"/>
      <c r="K21" s="108"/>
      <c r="L21" s="109"/>
      <c r="M21" s="110"/>
      <c r="N21" s="110"/>
      <c r="O21" s="111"/>
      <c r="P21" s="112" t="s">
        <v>130</v>
      </c>
      <c r="Q21" s="113"/>
      <c r="R21" s="112" t="s">
        <v>130</v>
      </c>
      <c r="S21" s="113"/>
      <c r="T21" s="112" t="s">
        <v>130</v>
      </c>
      <c r="U21" s="113"/>
      <c r="V21" s="112" t="s">
        <v>130</v>
      </c>
      <c r="W21" s="112"/>
      <c r="X21" s="112" t="s">
        <v>130</v>
      </c>
      <c r="Y21" s="112"/>
      <c r="Z21" s="112" t="s">
        <v>130</v>
      </c>
      <c r="AA21" s="112"/>
      <c r="AB21" s="112" t="s">
        <v>130</v>
      </c>
      <c r="AC21" s="112"/>
      <c r="AD21" s="112" t="s">
        <v>130</v>
      </c>
      <c r="AE21" s="114"/>
      <c r="AF21" s="112">
        <v>20.85</v>
      </c>
      <c r="AG21" s="114"/>
      <c r="AH21" s="112" t="s">
        <v>130</v>
      </c>
      <c r="AI21" s="112"/>
      <c r="AJ21" s="112">
        <f>AF21*0.562</f>
        <v>11.717700000000002</v>
      </c>
      <c r="AK21" s="112"/>
      <c r="AL21" s="112">
        <v>21.500193899998646</v>
      </c>
      <c r="AM21" s="114"/>
      <c r="AN21" s="114">
        <f>AL21*0.562</f>
        <v>12.083108971799239</v>
      </c>
      <c r="AO21" s="114"/>
      <c r="AP21" s="107"/>
      <c r="AQ21" s="106"/>
      <c r="AR21" s="106"/>
      <c r="AS21" s="106"/>
      <c r="AT21" s="162"/>
    </row>
    <row r="22" spans="1:46" s="6" customFormat="1" ht="68.099999999999994" customHeight="1" x14ac:dyDescent="0.25">
      <c r="A22" s="157">
        <v>10</v>
      </c>
      <c r="B22" s="74" t="s">
        <v>132</v>
      </c>
      <c r="C22" s="75"/>
      <c r="D22" s="76" t="s">
        <v>129</v>
      </c>
      <c r="E22" s="76"/>
      <c r="F22" s="76">
        <v>52</v>
      </c>
      <c r="G22" s="77"/>
      <c r="H22" s="75" t="s">
        <v>10</v>
      </c>
      <c r="I22" s="77"/>
      <c r="J22" s="76" t="s">
        <v>4</v>
      </c>
      <c r="K22" s="77"/>
      <c r="L22" s="78" t="s">
        <v>77</v>
      </c>
      <c r="M22" s="79"/>
      <c r="N22" s="79" t="s">
        <v>89</v>
      </c>
      <c r="O22" s="80"/>
      <c r="P22" s="81">
        <v>19.643955163272853</v>
      </c>
      <c r="Q22" s="82"/>
      <c r="R22" s="81">
        <v>9.8219775816364265</v>
      </c>
      <c r="S22" s="82"/>
      <c r="T22" s="81">
        <v>19.983057804589244</v>
      </c>
      <c r="U22" s="82"/>
      <c r="V22" s="81">
        <v>9.9915289022946219</v>
      </c>
      <c r="W22" s="81"/>
      <c r="X22" s="81">
        <v>19.983057804589244</v>
      </c>
      <c r="Y22" s="82"/>
      <c r="Z22" s="81">
        <v>9.9915289022946219</v>
      </c>
      <c r="AA22" s="81"/>
      <c r="AB22" s="81">
        <v>20.660986318884181</v>
      </c>
      <c r="AC22" s="81"/>
      <c r="AD22" s="81">
        <v>10.33049315944209</v>
      </c>
      <c r="AE22" s="83"/>
      <c r="AF22" s="81">
        <v>20.85</v>
      </c>
      <c r="AG22" s="83"/>
      <c r="AH22" s="81">
        <v>10.42</v>
      </c>
      <c r="AI22" s="81"/>
      <c r="AJ22" s="81" t="s">
        <v>130</v>
      </c>
      <c r="AK22" s="81"/>
      <c r="AL22" s="81" t="s">
        <v>130</v>
      </c>
      <c r="AM22" s="83"/>
      <c r="AN22" s="81" t="s">
        <v>130</v>
      </c>
      <c r="AO22" s="83"/>
      <c r="AP22" s="76" t="s">
        <v>79</v>
      </c>
      <c r="AQ22" s="75"/>
      <c r="AR22" s="75" t="s">
        <v>81</v>
      </c>
      <c r="AS22" s="75"/>
      <c r="AT22" s="75" t="s">
        <v>197</v>
      </c>
    </row>
    <row r="23" spans="1:46" s="2" customFormat="1" ht="114.6" customHeight="1" x14ac:dyDescent="0.25">
      <c r="A23" s="157"/>
      <c r="B23" s="84"/>
      <c r="C23" s="85"/>
      <c r="D23" s="86" t="s">
        <v>183</v>
      </c>
      <c r="E23" s="86"/>
      <c r="F23" s="86">
        <v>52</v>
      </c>
      <c r="G23" s="87"/>
      <c r="H23" s="85"/>
      <c r="I23" s="87"/>
      <c r="J23" s="86"/>
      <c r="K23" s="87"/>
      <c r="L23" s="88"/>
      <c r="M23" s="89"/>
      <c r="N23" s="89"/>
      <c r="O23" s="90"/>
      <c r="P23" s="91" t="s">
        <v>130</v>
      </c>
      <c r="Q23" s="92"/>
      <c r="R23" s="91" t="s">
        <v>130</v>
      </c>
      <c r="S23" s="92"/>
      <c r="T23" s="91" t="s">
        <v>130</v>
      </c>
      <c r="U23" s="92"/>
      <c r="V23" s="91" t="s">
        <v>130</v>
      </c>
      <c r="W23" s="91"/>
      <c r="X23" s="91" t="s">
        <v>130</v>
      </c>
      <c r="Y23" s="91"/>
      <c r="Z23" s="91" t="s">
        <v>130</v>
      </c>
      <c r="AA23" s="91"/>
      <c r="AB23" s="91" t="s">
        <v>130</v>
      </c>
      <c r="AC23" s="91"/>
      <c r="AD23" s="91" t="s">
        <v>130</v>
      </c>
      <c r="AE23" s="93"/>
      <c r="AF23" s="91">
        <v>20.85</v>
      </c>
      <c r="AG23" s="93"/>
      <c r="AH23" s="91" t="s">
        <v>130</v>
      </c>
      <c r="AI23" s="91"/>
      <c r="AJ23" s="91">
        <f>AF23*0.562</f>
        <v>11.717700000000002</v>
      </c>
      <c r="AK23" s="91"/>
      <c r="AL23" s="91">
        <v>21.500193899998646</v>
      </c>
      <c r="AM23" s="93"/>
      <c r="AN23" s="93">
        <f>AL23*0.562</f>
        <v>12.083108971799239</v>
      </c>
      <c r="AO23" s="93"/>
      <c r="AP23" s="86"/>
      <c r="AQ23" s="85"/>
      <c r="AR23" s="85"/>
      <c r="AS23" s="85"/>
      <c r="AT23" s="158"/>
    </row>
    <row r="24" spans="1:46" s="6" customFormat="1" ht="71.45" customHeight="1" x14ac:dyDescent="0.25">
      <c r="A24" s="157">
        <v>11</v>
      </c>
      <c r="B24" s="94" t="s">
        <v>132</v>
      </c>
      <c r="C24" s="95"/>
      <c r="D24" s="96" t="s">
        <v>129</v>
      </c>
      <c r="E24" s="96"/>
      <c r="F24" s="96">
        <v>52</v>
      </c>
      <c r="G24" s="97"/>
      <c r="H24" s="95" t="s">
        <v>10</v>
      </c>
      <c r="I24" s="97"/>
      <c r="J24" s="96" t="s">
        <v>4</v>
      </c>
      <c r="K24" s="97"/>
      <c r="L24" s="98" t="s">
        <v>86</v>
      </c>
      <c r="M24" s="99"/>
      <c r="N24" s="99" t="s">
        <v>18</v>
      </c>
      <c r="O24" s="100"/>
      <c r="P24" s="101">
        <v>19.643955163272853</v>
      </c>
      <c r="Q24" s="102"/>
      <c r="R24" s="101">
        <v>9.8219775816364265</v>
      </c>
      <c r="S24" s="102"/>
      <c r="T24" s="101">
        <v>19.983057804589244</v>
      </c>
      <c r="U24" s="102"/>
      <c r="V24" s="101">
        <v>9.9915289022946219</v>
      </c>
      <c r="W24" s="101"/>
      <c r="X24" s="101">
        <v>19.983057804589244</v>
      </c>
      <c r="Y24" s="102"/>
      <c r="Z24" s="101">
        <v>9.9915289022946219</v>
      </c>
      <c r="AA24" s="101"/>
      <c r="AB24" s="101">
        <v>20.660986318884181</v>
      </c>
      <c r="AC24" s="101"/>
      <c r="AD24" s="101">
        <v>10.33049315944209</v>
      </c>
      <c r="AE24" s="103"/>
      <c r="AF24" s="101">
        <v>20.85</v>
      </c>
      <c r="AG24" s="103"/>
      <c r="AH24" s="101">
        <v>10.42</v>
      </c>
      <c r="AI24" s="101"/>
      <c r="AJ24" s="101" t="s">
        <v>130</v>
      </c>
      <c r="AK24" s="101"/>
      <c r="AL24" s="101" t="s">
        <v>130</v>
      </c>
      <c r="AM24" s="103"/>
      <c r="AN24" s="101" t="s">
        <v>130</v>
      </c>
      <c r="AO24" s="103"/>
      <c r="AP24" s="96" t="s">
        <v>79</v>
      </c>
      <c r="AQ24" s="95"/>
      <c r="AR24" s="95" t="s">
        <v>81</v>
      </c>
      <c r="AS24" s="95"/>
      <c r="AT24" s="95" t="s">
        <v>197</v>
      </c>
    </row>
    <row r="25" spans="1:46" s="2" customFormat="1" ht="108.6" customHeight="1" x14ac:dyDescent="0.25">
      <c r="A25" s="157"/>
      <c r="B25" s="105"/>
      <c r="C25" s="106"/>
      <c r="D25" s="107" t="s">
        <v>183</v>
      </c>
      <c r="E25" s="107"/>
      <c r="F25" s="107">
        <v>52</v>
      </c>
      <c r="G25" s="108"/>
      <c r="H25" s="106"/>
      <c r="I25" s="108"/>
      <c r="J25" s="107"/>
      <c r="K25" s="108"/>
      <c r="L25" s="109"/>
      <c r="M25" s="110"/>
      <c r="N25" s="110"/>
      <c r="O25" s="111"/>
      <c r="P25" s="112" t="s">
        <v>130</v>
      </c>
      <c r="Q25" s="113"/>
      <c r="R25" s="112" t="s">
        <v>130</v>
      </c>
      <c r="S25" s="113"/>
      <c r="T25" s="112" t="s">
        <v>130</v>
      </c>
      <c r="U25" s="113"/>
      <c r="V25" s="112" t="s">
        <v>130</v>
      </c>
      <c r="W25" s="112"/>
      <c r="X25" s="112" t="s">
        <v>130</v>
      </c>
      <c r="Y25" s="112"/>
      <c r="Z25" s="112" t="s">
        <v>130</v>
      </c>
      <c r="AA25" s="112"/>
      <c r="AB25" s="112" t="s">
        <v>130</v>
      </c>
      <c r="AC25" s="112"/>
      <c r="AD25" s="112" t="s">
        <v>130</v>
      </c>
      <c r="AE25" s="114"/>
      <c r="AF25" s="112">
        <v>20.85</v>
      </c>
      <c r="AG25" s="114"/>
      <c r="AH25" s="112" t="s">
        <v>130</v>
      </c>
      <c r="AI25" s="112"/>
      <c r="AJ25" s="112">
        <f>AF25*0.562</f>
        <v>11.717700000000002</v>
      </c>
      <c r="AK25" s="112"/>
      <c r="AL25" s="112">
        <v>21.500193899998646</v>
      </c>
      <c r="AM25" s="114"/>
      <c r="AN25" s="114">
        <f>AL25*0.562</f>
        <v>12.083108971799239</v>
      </c>
      <c r="AO25" s="114"/>
      <c r="AP25" s="107"/>
      <c r="AQ25" s="106"/>
      <c r="AR25" s="106"/>
      <c r="AS25" s="106"/>
      <c r="AT25" s="158"/>
    </row>
    <row r="26" spans="1:46" s="6" customFormat="1" ht="68.45" customHeight="1" x14ac:dyDescent="0.25">
      <c r="A26" s="157">
        <v>12</v>
      </c>
      <c r="B26" s="74" t="s">
        <v>132</v>
      </c>
      <c r="C26" s="75"/>
      <c r="D26" s="76" t="s">
        <v>129</v>
      </c>
      <c r="E26" s="76"/>
      <c r="F26" s="76">
        <v>52</v>
      </c>
      <c r="G26" s="77"/>
      <c r="H26" s="75" t="s">
        <v>10</v>
      </c>
      <c r="I26" s="77"/>
      <c r="J26" s="76" t="s">
        <v>4</v>
      </c>
      <c r="K26" s="77"/>
      <c r="L26" s="78" t="s">
        <v>88</v>
      </c>
      <c r="M26" s="79"/>
      <c r="N26" s="79" t="s">
        <v>20</v>
      </c>
      <c r="O26" s="80"/>
      <c r="P26" s="81">
        <v>19.643955163272853</v>
      </c>
      <c r="Q26" s="82"/>
      <c r="R26" s="81">
        <v>9.8219775816364265</v>
      </c>
      <c r="S26" s="82"/>
      <c r="T26" s="81">
        <v>19.983057804589244</v>
      </c>
      <c r="U26" s="82"/>
      <c r="V26" s="81">
        <v>9.9915289022946219</v>
      </c>
      <c r="W26" s="81"/>
      <c r="X26" s="81">
        <v>19.983057804589244</v>
      </c>
      <c r="Y26" s="82"/>
      <c r="Z26" s="81">
        <v>9.9915289022946219</v>
      </c>
      <c r="AA26" s="81"/>
      <c r="AB26" s="81">
        <v>20.660986318884181</v>
      </c>
      <c r="AC26" s="81"/>
      <c r="AD26" s="81">
        <v>10.33049315944209</v>
      </c>
      <c r="AE26" s="83"/>
      <c r="AF26" s="81">
        <v>20.85</v>
      </c>
      <c r="AG26" s="83"/>
      <c r="AH26" s="81">
        <v>10.42</v>
      </c>
      <c r="AI26" s="81"/>
      <c r="AJ26" s="81" t="s">
        <v>130</v>
      </c>
      <c r="AK26" s="81"/>
      <c r="AL26" s="81" t="s">
        <v>130</v>
      </c>
      <c r="AM26" s="83"/>
      <c r="AN26" s="81" t="s">
        <v>130</v>
      </c>
      <c r="AO26" s="83"/>
      <c r="AP26" s="76" t="s">
        <v>79</v>
      </c>
      <c r="AQ26" s="75"/>
      <c r="AR26" s="75" t="s">
        <v>81</v>
      </c>
      <c r="AS26" s="75"/>
      <c r="AT26" s="75" t="s">
        <v>197</v>
      </c>
    </row>
    <row r="27" spans="1:46" s="2" customFormat="1" ht="109.5" customHeight="1" x14ac:dyDescent="0.25">
      <c r="A27" s="157"/>
      <c r="B27" s="84"/>
      <c r="C27" s="85"/>
      <c r="D27" s="86" t="s">
        <v>183</v>
      </c>
      <c r="E27" s="86"/>
      <c r="F27" s="86">
        <v>52</v>
      </c>
      <c r="G27" s="87"/>
      <c r="H27" s="85"/>
      <c r="I27" s="87"/>
      <c r="J27" s="86"/>
      <c r="K27" s="87"/>
      <c r="L27" s="88"/>
      <c r="M27" s="89"/>
      <c r="N27" s="89"/>
      <c r="O27" s="90"/>
      <c r="P27" s="91" t="s">
        <v>130</v>
      </c>
      <c r="Q27" s="92"/>
      <c r="R27" s="91" t="s">
        <v>130</v>
      </c>
      <c r="S27" s="92"/>
      <c r="T27" s="91" t="s">
        <v>130</v>
      </c>
      <c r="U27" s="92"/>
      <c r="V27" s="91" t="s">
        <v>130</v>
      </c>
      <c r="W27" s="91"/>
      <c r="X27" s="91" t="s">
        <v>130</v>
      </c>
      <c r="Y27" s="91"/>
      <c r="Z27" s="91" t="s">
        <v>130</v>
      </c>
      <c r="AA27" s="91"/>
      <c r="AB27" s="91" t="s">
        <v>130</v>
      </c>
      <c r="AC27" s="91"/>
      <c r="AD27" s="91" t="s">
        <v>130</v>
      </c>
      <c r="AE27" s="93"/>
      <c r="AF27" s="91">
        <v>20.85</v>
      </c>
      <c r="AG27" s="93"/>
      <c r="AH27" s="91" t="s">
        <v>130</v>
      </c>
      <c r="AI27" s="91"/>
      <c r="AJ27" s="91">
        <f>AF27*0.562</f>
        <v>11.717700000000002</v>
      </c>
      <c r="AK27" s="91"/>
      <c r="AL27" s="91">
        <v>21.500193899998646</v>
      </c>
      <c r="AM27" s="93"/>
      <c r="AN27" s="93">
        <f>AL27*0.562</f>
        <v>12.083108971799239</v>
      </c>
      <c r="AO27" s="93"/>
      <c r="AP27" s="86"/>
      <c r="AQ27" s="85"/>
      <c r="AR27" s="85"/>
      <c r="AS27" s="85"/>
      <c r="AT27" s="158"/>
    </row>
    <row r="28" spans="1:46" s="2" customFormat="1" ht="62.1" customHeight="1" x14ac:dyDescent="0.25">
      <c r="A28" s="157">
        <v>13</v>
      </c>
      <c r="B28" s="94" t="s">
        <v>133</v>
      </c>
      <c r="C28" s="95"/>
      <c r="D28" s="96" t="s">
        <v>129</v>
      </c>
      <c r="E28" s="96"/>
      <c r="F28" s="96" t="s">
        <v>8</v>
      </c>
      <c r="G28" s="97"/>
      <c r="H28" s="95" t="s">
        <v>75</v>
      </c>
      <c r="I28" s="97"/>
      <c r="J28" s="96" t="s">
        <v>8</v>
      </c>
      <c r="K28" s="97"/>
      <c r="L28" s="98" t="s">
        <v>17</v>
      </c>
      <c r="M28" s="99"/>
      <c r="N28" s="99" t="s">
        <v>18</v>
      </c>
      <c r="O28" s="100"/>
      <c r="P28" s="101">
        <v>19.643955163272853</v>
      </c>
      <c r="Q28" s="102"/>
      <c r="R28" s="101">
        <v>9.8219775816364265</v>
      </c>
      <c r="S28" s="102"/>
      <c r="T28" s="101">
        <v>19.983057804589244</v>
      </c>
      <c r="U28" s="102"/>
      <c r="V28" s="101">
        <v>9.9915289022946219</v>
      </c>
      <c r="W28" s="101"/>
      <c r="X28" s="101">
        <v>19.983057804589244</v>
      </c>
      <c r="Y28" s="102"/>
      <c r="Z28" s="101">
        <v>9.9915289022946219</v>
      </c>
      <c r="AA28" s="101"/>
      <c r="AB28" s="101">
        <v>20.660986318884181</v>
      </c>
      <c r="AC28" s="101"/>
      <c r="AD28" s="101">
        <v>10.33049315944209</v>
      </c>
      <c r="AE28" s="103"/>
      <c r="AF28" s="101">
        <v>20.85</v>
      </c>
      <c r="AG28" s="103"/>
      <c r="AH28" s="101">
        <v>10.42</v>
      </c>
      <c r="AI28" s="101"/>
      <c r="AJ28" s="101" t="s">
        <v>130</v>
      </c>
      <c r="AK28" s="101"/>
      <c r="AL28" s="101" t="s">
        <v>130</v>
      </c>
      <c r="AM28" s="103"/>
      <c r="AN28" s="101" t="s">
        <v>130</v>
      </c>
      <c r="AO28" s="103"/>
      <c r="AP28" s="96" t="s">
        <v>5</v>
      </c>
      <c r="AQ28" s="95"/>
      <c r="AR28" s="95" t="s">
        <v>16</v>
      </c>
      <c r="AS28" s="95"/>
      <c r="AT28" s="95" t="s">
        <v>198</v>
      </c>
    </row>
    <row r="29" spans="1:46" s="2" customFormat="1" ht="50.45" customHeight="1" x14ac:dyDescent="0.25">
      <c r="A29" s="157"/>
      <c r="B29" s="105"/>
      <c r="C29" s="106"/>
      <c r="D29" s="107" t="s">
        <v>183</v>
      </c>
      <c r="E29" s="107"/>
      <c r="F29" s="107" t="s">
        <v>8</v>
      </c>
      <c r="G29" s="108"/>
      <c r="H29" s="106"/>
      <c r="I29" s="108"/>
      <c r="J29" s="107"/>
      <c r="K29" s="108"/>
      <c r="L29" s="109"/>
      <c r="M29" s="110"/>
      <c r="N29" s="110"/>
      <c r="O29" s="111"/>
      <c r="P29" s="112" t="s">
        <v>130</v>
      </c>
      <c r="Q29" s="113"/>
      <c r="R29" s="112" t="s">
        <v>130</v>
      </c>
      <c r="S29" s="113"/>
      <c r="T29" s="112" t="s">
        <v>130</v>
      </c>
      <c r="U29" s="113"/>
      <c r="V29" s="112" t="s">
        <v>130</v>
      </c>
      <c r="W29" s="112"/>
      <c r="X29" s="112" t="s">
        <v>130</v>
      </c>
      <c r="Y29" s="112"/>
      <c r="Z29" s="112" t="s">
        <v>130</v>
      </c>
      <c r="AA29" s="112"/>
      <c r="AB29" s="112" t="s">
        <v>130</v>
      </c>
      <c r="AC29" s="112"/>
      <c r="AD29" s="112" t="s">
        <v>130</v>
      </c>
      <c r="AE29" s="114"/>
      <c r="AF29" s="112">
        <v>20.85</v>
      </c>
      <c r="AG29" s="114"/>
      <c r="AH29" s="112" t="s">
        <v>130</v>
      </c>
      <c r="AI29" s="112"/>
      <c r="AJ29" s="112">
        <f>AF29*0.562</f>
        <v>11.717700000000002</v>
      </c>
      <c r="AK29" s="112"/>
      <c r="AL29" s="112">
        <v>21.500193899998646</v>
      </c>
      <c r="AM29" s="114"/>
      <c r="AN29" s="114">
        <f>AL29*0.562</f>
        <v>12.083108971799239</v>
      </c>
      <c r="AO29" s="114"/>
      <c r="AP29" s="107"/>
      <c r="AQ29" s="106"/>
      <c r="AR29" s="106"/>
      <c r="AS29" s="106"/>
      <c r="AT29" s="106"/>
    </row>
    <row r="30" spans="1:46" ht="60" x14ac:dyDescent="0.25">
      <c r="A30" s="157">
        <v>14</v>
      </c>
      <c r="B30" s="115" t="s">
        <v>134</v>
      </c>
      <c r="C30" s="116"/>
      <c r="D30" s="117" t="s">
        <v>129</v>
      </c>
      <c r="E30" s="117"/>
      <c r="F30" s="117" t="s">
        <v>8</v>
      </c>
      <c r="G30" s="118"/>
      <c r="H30" s="116" t="s">
        <v>76</v>
      </c>
      <c r="I30" s="118"/>
      <c r="J30" s="117" t="s">
        <v>8</v>
      </c>
      <c r="K30" s="118"/>
      <c r="L30" s="119" t="s">
        <v>19</v>
      </c>
      <c r="M30" s="120"/>
      <c r="N30" s="120" t="s">
        <v>20</v>
      </c>
      <c r="O30" s="121"/>
      <c r="P30" s="81">
        <v>19.643955163272853</v>
      </c>
      <c r="Q30" s="122"/>
      <c r="R30" s="81">
        <v>9.8219775816364265</v>
      </c>
      <c r="S30" s="122"/>
      <c r="T30" s="81">
        <v>19.983057804589244</v>
      </c>
      <c r="U30" s="122"/>
      <c r="V30" s="81">
        <v>9.9915289022946219</v>
      </c>
      <c r="W30" s="81"/>
      <c r="X30" s="81">
        <v>19.983057804589244</v>
      </c>
      <c r="Y30" s="122"/>
      <c r="Z30" s="81">
        <v>9.9915289022946219</v>
      </c>
      <c r="AA30" s="81"/>
      <c r="AB30" s="81">
        <v>20.660986318884181</v>
      </c>
      <c r="AC30" s="81"/>
      <c r="AD30" s="81">
        <v>10.33049315944209</v>
      </c>
      <c r="AE30" s="123"/>
      <c r="AF30" s="81">
        <v>20.85</v>
      </c>
      <c r="AG30" s="123"/>
      <c r="AH30" s="81">
        <v>10.42</v>
      </c>
      <c r="AI30" s="81"/>
      <c r="AJ30" s="81" t="s">
        <v>130</v>
      </c>
      <c r="AK30" s="81"/>
      <c r="AL30" s="81" t="s">
        <v>130</v>
      </c>
      <c r="AM30" s="83"/>
      <c r="AN30" s="81" t="s">
        <v>130</v>
      </c>
      <c r="AO30" s="83"/>
      <c r="AP30" s="117" t="s">
        <v>5</v>
      </c>
      <c r="AQ30" s="116"/>
      <c r="AR30" s="116" t="s">
        <v>16</v>
      </c>
      <c r="AS30" s="116"/>
      <c r="AT30" s="116" t="s">
        <v>198</v>
      </c>
    </row>
    <row r="31" spans="1:46" s="2" customFormat="1" ht="51.6" customHeight="1" x14ac:dyDescent="0.25">
      <c r="A31" s="157"/>
      <c r="B31" s="84"/>
      <c r="C31" s="85"/>
      <c r="D31" s="86" t="s">
        <v>183</v>
      </c>
      <c r="E31" s="86"/>
      <c r="F31" s="86" t="s">
        <v>8</v>
      </c>
      <c r="G31" s="87"/>
      <c r="H31" s="85"/>
      <c r="I31" s="87"/>
      <c r="J31" s="86"/>
      <c r="K31" s="87"/>
      <c r="L31" s="88"/>
      <c r="M31" s="89"/>
      <c r="N31" s="89"/>
      <c r="O31" s="90"/>
      <c r="P31" s="91" t="s">
        <v>130</v>
      </c>
      <c r="Q31" s="92"/>
      <c r="R31" s="91" t="s">
        <v>130</v>
      </c>
      <c r="S31" s="92"/>
      <c r="T31" s="91" t="s">
        <v>130</v>
      </c>
      <c r="U31" s="92"/>
      <c r="V31" s="91" t="s">
        <v>130</v>
      </c>
      <c r="W31" s="91"/>
      <c r="X31" s="91" t="s">
        <v>130</v>
      </c>
      <c r="Y31" s="91"/>
      <c r="Z31" s="91" t="s">
        <v>130</v>
      </c>
      <c r="AA31" s="91"/>
      <c r="AB31" s="91" t="s">
        <v>130</v>
      </c>
      <c r="AC31" s="91"/>
      <c r="AD31" s="91" t="s">
        <v>130</v>
      </c>
      <c r="AE31" s="93"/>
      <c r="AF31" s="91">
        <v>20.85</v>
      </c>
      <c r="AG31" s="93"/>
      <c r="AH31" s="91" t="s">
        <v>130</v>
      </c>
      <c r="AI31" s="91"/>
      <c r="AJ31" s="91">
        <f>AF31*0.562</f>
        <v>11.717700000000002</v>
      </c>
      <c r="AK31" s="91"/>
      <c r="AL31" s="91">
        <v>21.500193899998646</v>
      </c>
      <c r="AM31" s="93"/>
      <c r="AN31" s="93">
        <f>AL31*0.562</f>
        <v>12.083108971799239</v>
      </c>
      <c r="AO31" s="93"/>
      <c r="AP31" s="86"/>
      <c r="AQ31" s="85"/>
      <c r="AR31" s="85"/>
      <c r="AS31" s="85"/>
      <c r="AT31" s="85"/>
    </row>
    <row r="32" spans="1:46" s="2" customFormat="1" ht="60" x14ac:dyDescent="0.25">
      <c r="A32" s="157">
        <v>15</v>
      </c>
      <c r="B32" s="94" t="s">
        <v>135</v>
      </c>
      <c r="C32" s="95"/>
      <c r="D32" s="96" t="s">
        <v>138</v>
      </c>
      <c r="E32" s="96"/>
      <c r="F32" s="96" t="s">
        <v>8</v>
      </c>
      <c r="G32" s="97"/>
      <c r="H32" s="95" t="s">
        <v>75</v>
      </c>
      <c r="I32" s="97"/>
      <c r="J32" s="96" t="s">
        <v>8</v>
      </c>
      <c r="K32" s="97"/>
      <c r="L32" s="98" t="s">
        <v>17</v>
      </c>
      <c r="M32" s="99"/>
      <c r="N32" s="99" t="s">
        <v>18</v>
      </c>
      <c r="O32" s="100"/>
      <c r="P32" s="101">
        <v>19.643955163272853</v>
      </c>
      <c r="Q32" s="102"/>
      <c r="R32" s="101">
        <v>9.8219775816364265</v>
      </c>
      <c r="S32" s="102"/>
      <c r="T32" s="101">
        <v>19.983057804589244</v>
      </c>
      <c r="U32" s="102"/>
      <c r="V32" s="101">
        <v>9.9915289022946219</v>
      </c>
      <c r="W32" s="101"/>
      <c r="X32" s="101">
        <v>19.983057804589244</v>
      </c>
      <c r="Y32" s="102"/>
      <c r="Z32" s="101">
        <v>9.9915289022946219</v>
      </c>
      <c r="AA32" s="101"/>
      <c r="AB32" s="101">
        <v>20.660986318884181</v>
      </c>
      <c r="AC32" s="101"/>
      <c r="AD32" s="101">
        <v>10.33049315944209</v>
      </c>
      <c r="AE32" s="103"/>
      <c r="AF32" s="101">
        <v>20.85</v>
      </c>
      <c r="AG32" s="103"/>
      <c r="AH32" s="101">
        <v>10.42</v>
      </c>
      <c r="AI32" s="101"/>
      <c r="AJ32" s="101" t="s">
        <v>130</v>
      </c>
      <c r="AK32" s="101"/>
      <c r="AL32" s="101" t="s">
        <v>130</v>
      </c>
      <c r="AM32" s="103"/>
      <c r="AN32" s="101" t="s">
        <v>130</v>
      </c>
      <c r="AO32" s="103"/>
      <c r="AP32" s="96" t="s">
        <v>5</v>
      </c>
      <c r="AQ32" s="95"/>
      <c r="AR32" s="95" t="s">
        <v>16</v>
      </c>
      <c r="AS32" s="95"/>
      <c r="AT32" s="95" t="s">
        <v>198</v>
      </c>
    </row>
    <row r="33" spans="1:48" s="2" customFormat="1" ht="50.45" customHeight="1" x14ac:dyDescent="0.25">
      <c r="A33" s="157"/>
      <c r="B33" s="105"/>
      <c r="C33" s="106"/>
      <c r="D33" s="107" t="s">
        <v>183</v>
      </c>
      <c r="E33" s="107"/>
      <c r="F33" s="107" t="s">
        <v>177</v>
      </c>
      <c r="G33" s="108"/>
      <c r="H33" s="106" t="s">
        <v>15</v>
      </c>
      <c r="I33" s="108"/>
      <c r="J33" s="107"/>
      <c r="K33" s="108"/>
      <c r="L33" s="109"/>
      <c r="M33" s="110"/>
      <c r="N33" s="110"/>
      <c r="O33" s="111"/>
      <c r="P33" s="112" t="s">
        <v>130</v>
      </c>
      <c r="Q33" s="113"/>
      <c r="R33" s="112" t="s">
        <v>130</v>
      </c>
      <c r="S33" s="113"/>
      <c r="T33" s="112" t="s">
        <v>130</v>
      </c>
      <c r="U33" s="113"/>
      <c r="V33" s="112" t="s">
        <v>130</v>
      </c>
      <c r="W33" s="112"/>
      <c r="X33" s="112" t="s">
        <v>130</v>
      </c>
      <c r="Y33" s="112"/>
      <c r="Z33" s="112" t="s">
        <v>130</v>
      </c>
      <c r="AA33" s="112"/>
      <c r="AB33" s="112" t="s">
        <v>130</v>
      </c>
      <c r="AC33" s="112"/>
      <c r="AD33" s="112" t="s">
        <v>130</v>
      </c>
      <c r="AE33" s="114"/>
      <c r="AF33" s="112">
        <v>20.85</v>
      </c>
      <c r="AG33" s="114"/>
      <c r="AH33" s="112" t="s">
        <v>130</v>
      </c>
      <c r="AI33" s="112"/>
      <c r="AJ33" s="112">
        <f>AF33*0.562</f>
        <v>11.717700000000002</v>
      </c>
      <c r="AK33" s="112"/>
      <c r="AL33" s="112">
        <v>21.500193899998646</v>
      </c>
      <c r="AM33" s="114"/>
      <c r="AN33" s="114">
        <f>AL33*0.562</f>
        <v>12.083108971799239</v>
      </c>
      <c r="AO33" s="114"/>
      <c r="AP33" s="107"/>
      <c r="AQ33" s="106"/>
      <c r="AR33" s="106"/>
      <c r="AS33" s="106"/>
      <c r="AT33" s="106"/>
    </row>
    <row r="34" spans="1:48" ht="54" customHeight="1" x14ac:dyDescent="0.25">
      <c r="A34" s="157">
        <v>16</v>
      </c>
      <c r="B34" s="115" t="s">
        <v>136</v>
      </c>
      <c r="C34" s="116"/>
      <c r="D34" s="117" t="s">
        <v>138</v>
      </c>
      <c r="E34" s="117"/>
      <c r="F34" s="117" t="s">
        <v>8</v>
      </c>
      <c r="G34" s="118"/>
      <c r="H34" s="116" t="s">
        <v>75</v>
      </c>
      <c r="I34" s="118"/>
      <c r="J34" s="117" t="s">
        <v>8</v>
      </c>
      <c r="K34" s="118"/>
      <c r="L34" s="119" t="s">
        <v>19</v>
      </c>
      <c r="M34" s="120"/>
      <c r="N34" s="120" t="s">
        <v>20</v>
      </c>
      <c r="O34" s="121"/>
      <c r="P34" s="81">
        <v>19.643955163272853</v>
      </c>
      <c r="Q34" s="122"/>
      <c r="R34" s="81">
        <v>9.8219775816364265</v>
      </c>
      <c r="S34" s="122"/>
      <c r="T34" s="81">
        <v>19.983057804589244</v>
      </c>
      <c r="U34" s="122"/>
      <c r="V34" s="81">
        <v>9.9915289022946219</v>
      </c>
      <c r="W34" s="81"/>
      <c r="X34" s="81">
        <v>19.983057804589244</v>
      </c>
      <c r="Y34" s="122"/>
      <c r="Z34" s="81">
        <v>9.9915289022946219</v>
      </c>
      <c r="AA34" s="81"/>
      <c r="AB34" s="81">
        <v>20.660986318884181</v>
      </c>
      <c r="AC34" s="81"/>
      <c r="AD34" s="81">
        <v>10.33049315944209</v>
      </c>
      <c r="AE34" s="123"/>
      <c r="AF34" s="81">
        <v>20.85</v>
      </c>
      <c r="AG34" s="123"/>
      <c r="AH34" s="81">
        <v>10.42</v>
      </c>
      <c r="AI34" s="81"/>
      <c r="AJ34" s="81" t="s">
        <v>130</v>
      </c>
      <c r="AK34" s="81"/>
      <c r="AL34" s="81" t="s">
        <v>130</v>
      </c>
      <c r="AM34" s="83"/>
      <c r="AN34" s="81" t="s">
        <v>130</v>
      </c>
      <c r="AO34" s="83"/>
      <c r="AP34" s="117" t="s">
        <v>5</v>
      </c>
      <c r="AQ34" s="116"/>
      <c r="AR34" s="116" t="s">
        <v>16</v>
      </c>
      <c r="AS34" s="116"/>
      <c r="AT34" s="116" t="s">
        <v>198</v>
      </c>
    </row>
    <row r="35" spans="1:48" s="2" customFormat="1" ht="54" customHeight="1" x14ac:dyDescent="0.25">
      <c r="A35" s="157"/>
      <c r="B35" s="84"/>
      <c r="C35" s="85"/>
      <c r="D35" s="86" t="s">
        <v>183</v>
      </c>
      <c r="E35" s="86"/>
      <c r="F35" s="86" t="s">
        <v>177</v>
      </c>
      <c r="G35" s="87"/>
      <c r="H35" s="85" t="s">
        <v>15</v>
      </c>
      <c r="I35" s="87"/>
      <c r="J35" s="86"/>
      <c r="K35" s="87"/>
      <c r="L35" s="88"/>
      <c r="M35" s="89"/>
      <c r="N35" s="89"/>
      <c r="O35" s="90"/>
      <c r="P35" s="91" t="s">
        <v>130</v>
      </c>
      <c r="Q35" s="92"/>
      <c r="R35" s="91" t="s">
        <v>130</v>
      </c>
      <c r="S35" s="92"/>
      <c r="T35" s="91" t="s">
        <v>130</v>
      </c>
      <c r="U35" s="92"/>
      <c r="V35" s="91" t="s">
        <v>130</v>
      </c>
      <c r="W35" s="91"/>
      <c r="X35" s="91" t="s">
        <v>130</v>
      </c>
      <c r="Y35" s="91"/>
      <c r="Z35" s="91" t="s">
        <v>130</v>
      </c>
      <c r="AA35" s="91"/>
      <c r="AB35" s="91" t="s">
        <v>130</v>
      </c>
      <c r="AC35" s="91"/>
      <c r="AD35" s="91" t="s">
        <v>130</v>
      </c>
      <c r="AE35" s="93"/>
      <c r="AF35" s="91">
        <v>20.85</v>
      </c>
      <c r="AG35" s="93"/>
      <c r="AH35" s="91" t="s">
        <v>130</v>
      </c>
      <c r="AI35" s="91"/>
      <c r="AJ35" s="91">
        <f t="shared" ref="AJ35:AJ49" si="0">AF35*0.562</f>
        <v>11.717700000000002</v>
      </c>
      <c r="AK35" s="91"/>
      <c r="AL35" s="91">
        <v>21.500193899998646</v>
      </c>
      <c r="AM35" s="93"/>
      <c r="AN35" s="93">
        <f t="shared" ref="AN35:AN49" si="1">AL35*0.562</f>
        <v>12.083108971799239</v>
      </c>
      <c r="AO35" s="93"/>
      <c r="AP35" s="86"/>
      <c r="AQ35" s="85"/>
      <c r="AR35" s="85"/>
      <c r="AS35" s="85"/>
      <c r="AT35" s="85"/>
    </row>
    <row r="36" spans="1:48" s="2" customFormat="1" ht="71.099999999999994" customHeight="1" x14ac:dyDescent="0.25">
      <c r="A36" s="157">
        <v>17</v>
      </c>
      <c r="B36" s="32" t="s">
        <v>21</v>
      </c>
      <c r="C36" s="33"/>
      <c r="D36" s="48">
        <v>99401</v>
      </c>
      <c r="E36" s="48"/>
      <c r="F36" s="48" t="s">
        <v>8</v>
      </c>
      <c r="G36" s="48"/>
      <c r="H36" s="33" t="s">
        <v>22</v>
      </c>
      <c r="I36" s="48"/>
      <c r="J36" s="34" t="s">
        <v>8</v>
      </c>
      <c r="K36" s="48"/>
      <c r="L36" s="59" t="s">
        <v>17</v>
      </c>
      <c r="M36" s="49"/>
      <c r="N36" s="49" t="s">
        <v>18</v>
      </c>
      <c r="O36" s="124"/>
      <c r="P36" s="125">
        <v>19.643955163272853</v>
      </c>
      <c r="Q36" s="50"/>
      <c r="R36" s="125">
        <v>9.8219775816364265</v>
      </c>
      <c r="S36" s="50"/>
      <c r="T36" s="125">
        <v>19.983057804589244</v>
      </c>
      <c r="U36" s="50"/>
      <c r="V36" s="125">
        <v>9.9915289022946219</v>
      </c>
      <c r="W36" s="125"/>
      <c r="X36" s="125">
        <v>19.983057804589244</v>
      </c>
      <c r="Y36" s="50"/>
      <c r="Z36" s="125">
        <v>9.9915289022946219</v>
      </c>
      <c r="AA36" s="125"/>
      <c r="AB36" s="125">
        <v>20.660986318884181</v>
      </c>
      <c r="AC36" s="125"/>
      <c r="AD36" s="125">
        <v>10.33049315944209</v>
      </c>
      <c r="AE36" s="41"/>
      <c r="AF36" s="125">
        <v>20.85</v>
      </c>
      <c r="AG36" s="41"/>
      <c r="AH36" s="125">
        <v>10.42</v>
      </c>
      <c r="AI36" s="125"/>
      <c r="AJ36" s="125">
        <f t="shared" si="0"/>
        <v>11.717700000000002</v>
      </c>
      <c r="AK36" s="125"/>
      <c r="AL36" s="125">
        <v>21.500193899998646</v>
      </c>
      <c r="AM36" s="41"/>
      <c r="AN36" s="125">
        <f t="shared" si="1"/>
        <v>12.083108971799239</v>
      </c>
      <c r="AO36" s="41"/>
      <c r="AP36" s="34" t="s">
        <v>5</v>
      </c>
      <c r="AQ36" s="33"/>
      <c r="AR36" s="33" t="s">
        <v>16</v>
      </c>
      <c r="AS36" s="33"/>
      <c r="AT36" s="33" t="s">
        <v>198</v>
      </c>
    </row>
    <row r="37" spans="1:48" ht="35.450000000000003" customHeight="1" x14ac:dyDescent="0.25">
      <c r="A37" s="157">
        <v>18</v>
      </c>
      <c r="B37" s="115" t="s">
        <v>23</v>
      </c>
      <c r="C37" s="116"/>
      <c r="D37" s="117" t="s">
        <v>147</v>
      </c>
      <c r="E37" s="117"/>
      <c r="F37" s="117" t="s">
        <v>8</v>
      </c>
      <c r="G37" s="118"/>
      <c r="H37" s="116" t="s">
        <v>90</v>
      </c>
      <c r="I37" s="118"/>
      <c r="J37" s="117" t="s">
        <v>8</v>
      </c>
      <c r="K37" s="118"/>
      <c r="L37" s="119" t="s">
        <v>17</v>
      </c>
      <c r="M37" s="120"/>
      <c r="N37" s="120" t="s">
        <v>148</v>
      </c>
      <c r="O37" s="121"/>
      <c r="P37" s="126">
        <v>15.33</v>
      </c>
      <c r="Q37" s="122"/>
      <c r="R37" s="126">
        <v>7.66</v>
      </c>
      <c r="S37" s="122"/>
      <c r="T37" s="126">
        <v>15.59</v>
      </c>
      <c r="U37" s="122"/>
      <c r="V37" s="126">
        <v>7.8</v>
      </c>
      <c r="W37" s="126"/>
      <c r="X37" s="126">
        <v>15.59</v>
      </c>
      <c r="Y37" s="122"/>
      <c r="Z37" s="126">
        <v>7.8</v>
      </c>
      <c r="AA37" s="126"/>
      <c r="AB37" s="126">
        <v>16.12</v>
      </c>
      <c r="AC37" s="126"/>
      <c r="AD37" s="126">
        <v>8.06</v>
      </c>
      <c r="AE37" s="123"/>
      <c r="AF37" s="126">
        <v>16.12</v>
      </c>
      <c r="AG37" s="126"/>
      <c r="AH37" s="126">
        <v>8.06</v>
      </c>
      <c r="AI37" s="127"/>
      <c r="AJ37" s="127">
        <f t="shared" si="0"/>
        <v>9.0594400000000022</v>
      </c>
      <c r="AK37" s="127"/>
      <c r="AL37" s="126">
        <v>16.12</v>
      </c>
      <c r="AM37" s="126"/>
      <c r="AN37" s="81">
        <f t="shared" si="1"/>
        <v>9.0594400000000022</v>
      </c>
      <c r="AO37" s="126"/>
      <c r="AP37" s="117" t="s">
        <v>24</v>
      </c>
      <c r="AQ37" s="116"/>
      <c r="AR37" s="116" t="s">
        <v>25</v>
      </c>
      <c r="AS37" s="116"/>
      <c r="AT37" s="116" t="s">
        <v>199</v>
      </c>
      <c r="AU37" s="2"/>
      <c r="AV37" s="2"/>
    </row>
    <row r="38" spans="1:48" ht="29.45" customHeight="1" x14ac:dyDescent="0.25">
      <c r="A38" s="157"/>
      <c r="B38" s="128" t="s">
        <v>160</v>
      </c>
      <c r="C38" s="129"/>
      <c r="D38" s="130" t="s">
        <v>146</v>
      </c>
      <c r="E38" s="130"/>
      <c r="F38" s="130"/>
      <c r="G38" s="130"/>
      <c r="H38" s="129"/>
      <c r="I38" s="130"/>
      <c r="J38" s="131"/>
      <c r="K38" s="130"/>
      <c r="L38" s="132"/>
      <c r="M38" s="133"/>
      <c r="N38" s="133"/>
      <c r="O38" s="134"/>
      <c r="P38" s="135">
        <v>14.05</v>
      </c>
      <c r="Q38" s="136"/>
      <c r="R38" s="135">
        <v>7.02</v>
      </c>
      <c r="S38" s="136"/>
      <c r="T38" s="135">
        <v>14.29</v>
      </c>
      <c r="U38" s="136"/>
      <c r="V38" s="135">
        <v>7.14</v>
      </c>
      <c r="W38" s="135"/>
      <c r="X38" s="135">
        <v>14.29</v>
      </c>
      <c r="Y38" s="136"/>
      <c r="Z38" s="135">
        <v>7.14</v>
      </c>
      <c r="AA38" s="135"/>
      <c r="AB38" s="135">
        <v>14.77</v>
      </c>
      <c r="AC38" s="135"/>
      <c r="AD38" s="135">
        <v>7.39</v>
      </c>
      <c r="AE38" s="137"/>
      <c r="AF38" s="135">
        <v>14.77</v>
      </c>
      <c r="AG38" s="135"/>
      <c r="AH38" s="135">
        <v>7.39</v>
      </c>
      <c r="AI38" s="138"/>
      <c r="AJ38" s="138">
        <f t="shared" si="0"/>
        <v>8.3007400000000011</v>
      </c>
      <c r="AK38" s="138"/>
      <c r="AL38" s="135">
        <v>14.77</v>
      </c>
      <c r="AM38" s="135"/>
      <c r="AN38" s="135">
        <f t="shared" si="1"/>
        <v>8.3007400000000011</v>
      </c>
      <c r="AO38" s="135"/>
      <c r="AP38" s="131"/>
      <c r="AQ38" s="129"/>
      <c r="AR38" s="129"/>
      <c r="AS38" s="129"/>
      <c r="AT38" s="129"/>
      <c r="AU38" s="2"/>
      <c r="AV38" s="2"/>
    </row>
    <row r="39" spans="1:48" ht="39.950000000000003" customHeight="1" x14ac:dyDescent="0.25">
      <c r="A39" s="157">
        <v>19</v>
      </c>
      <c r="B39" s="94" t="s">
        <v>23</v>
      </c>
      <c r="C39" s="95"/>
      <c r="D39" s="96" t="s">
        <v>149</v>
      </c>
      <c r="E39" s="96"/>
      <c r="F39" s="96" t="s">
        <v>8</v>
      </c>
      <c r="G39" s="97"/>
      <c r="H39" s="95" t="s">
        <v>91</v>
      </c>
      <c r="I39" s="97"/>
      <c r="J39" s="96" t="s">
        <v>8</v>
      </c>
      <c r="K39" s="97"/>
      <c r="L39" s="98" t="s">
        <v>17</v>
      </c>
      <c r="M39" s="99"/>
      <c r="N39" s="99" t="s">
        <v>148</v>
      </c>
      <c r="O39" s="100"/>
      <c r="P39" s="139">
        <v>22.98</v>
      </c>
      <c r="Q39" s="102"/>
      <c r="R39" s="139">
        <v>11.49</v>
      </c>
      <c r="S39" s="102"/>
      <c r="T39" s="139">
        <v>23.38</v>
      </c>
      <c r="U39" s="102"/>
      <c r="V39" s="139">
        <v>11.69</v>
      </c>
      <c r="W39" s="139"/>
      <c r="X39" s="139">
        <v>23.38</v>
      </c>
      <c r="Y39" s="102"/>
      <c r="Z39" s="139">
        <v>11.69</v>
      </c>
      <c r="AA39" s="139"/>
      <c r="AB39" s="139">
        <v>24.17</v>
      </c>
      <c r="AC39" s="139"/>
      <c r="AD39" s="139">
        <v>12.09</v>
      </c>
      <c r="AE39" s="103"/>
      <c r="AF39" s="140">
        <v>24.172848233945</v>
      </c>
      <c r="AG39" s="139"/>
      <c r="AH39" s="139">
        <v>12.09</v>
      </c>
      <c r="AI39" s="139"/>
      <c r="AJ39" s="139">
        <f t="shared" si="0"/>
        <v>13.585140707477091</v>
      </c>
      <c r="AK39" s="139"/>
      <c r="AL39" s="140">
        <v>24.172848233945</v>
      </c>
      <c r="AM39" s="139"/>
      <c r="AN39" s="139">
        <f t="shared" si="1"/>
        <v>13.585140707477091</v>
      </c>
      <c r="AO39" s="139"/>
      <c r="AP39" s="96" t="s">
        <v>24</v>
      </c>
      <c r="AQ39" s="95"/>
      <c r="AR39" s="95" t="s">
        <v>25</v>
      </c>
      <c r="AS39" s="95"/>
      <c r="AT39" s="95" t="s">
        <v>199</v>
      </c>
      <c r="AU39" s="2"/>
      <c r="AV39" s="2"/>
    </row>
    <row r="40" spans="1:48" ht="23.45" customHeight="1" x14ac:dyDescent="0.25">
      <c r="A40" s="157"/>
      <c r="B40" s="105"/>
      <c r="C40" s="106"/>
      <c r="D40" s="108" t="s">
        <v>146</v>
      </c>
      <c r="E40" s="108"/>
      <c r="F40" s="108"/>
      <c r="G40" s="108"/>
      <c r="H40" s="106"/>
      <c r="I40" s="108"/>
      <c r="J40" s="107"/>
      <c r="K40" s="108"/>
      <c r="L40" s="109"/>
      <c r="M40" s="110"/>
      <c r="N40" s="110"/>
      <c r="O40" s="111"/>
      <c r="P40" s="141">
        <v>21.07</v>
      </c>
      <c r="Q40" s="113"/>
      <c r="R40" s="141">
        <v>10.53</v>
      </c>
      <c r="S40" s="113"/>
      <c r="T40" s="141">
        <v>21.43</v>
      </c>
      <c r="U40" s="113"/>
      <c r="V40" s="141">
        <v>10.72</v>
      </c>
      <c r="W40" s="141"/>
      <c r="X40" s="141">
        <v>21.43</v>
      </c>
      <c r="Y40" s="113"/>
      <c r="Z40" s="141">
        <v>10.72</v>
      </c>
      <c r="AA40" s="141"/>
      <c r="AB40" s="141">
        <v>22.16</v>
      </c>
      <c r="AC40" s="141"/>
      <c r="AD40" s="141">
        <v>11.08</v>
      </c>
      <c r="AE40" s="114"/>
      <c r="AF40" s="141">
        <v>22.16</v>
      </c>
      <c r="AG40" s="141"/>
      <c r="AH40" s="141">
        <v>11.08</v>
      </c>
      <c r="AI40" s="141"/>
      <c r="AJ40" s="141">
        <f t="shared" si="0"/>
        <v>12.453920000000002</v>
      </c>
      <c r="AK40" s="141"/>
      <c r="AL40" s="141">
        <v>22.16</v>
      </c>
      <c r="AM40" s="141"/>
      <c r="AN40" s="141">
        <f t="shared" si="1"/>
        <v>12.453920000000002</v>
      </c>
      <c r="AO40" s="141"/>
      <c r="AP40" s="107"/>
      <c r="AQ40" s="106"/>
      <c r="AR40" s="106"/>
      <c r="AS40" s="106"/>
      <c r="AT40" s="106"/>
      <c r="AU40" s="2"/>
      <c r="AV40" s="2"/>
    </row>
    <row r="41" spans="1:48" s="2" customFormat="1" ht="60" x14ac:dyDescent="0.25">
      <c r="A41" s="157">
        <v>20</v>
      </c>
      <c r="B41" s="25" t="s">
        <v>159</v>
      </c>
      <c r="C41" s="26"/>
      <c r="D41" s="42">
        <v>99173</v>
      </c>
      <c r="E41" s="42"/>
      <c r="F41" s="42" t="s">
        <v>8</v>
      </c>
      <c r="G41" s="42"/>
      <c r="H41" s="26" t="s">
        <v>26</v>
      </c>
      <c r="I41" s="42"/>
      <c r="J41" s="27" t="s">
        <v>8</v>
      </c>
      <c r="K41" s="42"/>
      <c r="L41" s="58" t="s">
        <v>17</v>
      </c>
      <c r="M41" s="46"/>
      <c r="N41" s="46" t="s">
        <v>18</v>
      </c>
      <c r="O41" s="142"/>
      <c r="P41" s="43">
        <v>6.55</v>
      </c>
      <c r="Q41" s="47"/>
      <c r="R41" s="43">
        <v>3.27</v>
      </c>
      <c r="S41" s="47"/>
      <c r="T41" s="43">
        <v>6.66</v>
      </c>
      <c r="U41" s="47"/>
      <c r="V41" s="43">
        <v>3.33</v>
      </c>
      <c r="W41" s="43"/>
      <c r="X41" s="43">
        <v>6.66</v>
      </c>
      <c r="Y41" s="47"/>
      <c r="Z41" s="43">
        <v>3.33</v>
      </c>
      <c r="AA41" s="43"/>
      <c r="AB41" s="43">
        <v>6.8869954396280599</v>
      </c>
      <c r="AC41" s="43"/>
      <c r="AD41" s="43">
        <v>3.44349771981403</v>
      </c>
      <c r="AE41" s="43"/>
      <c r="AF41" s="43">
        <v>6.9490658712731133</v>
      </c>
      <c r="AG41" s="43"/>
      <c r="AH41" s="43">
        <v>3.47</v>
      </c>
      <c r="AI41" s="43"/>
      <c r="AJ41" s="43">
        <f t="shared" si="0"/>
        <v>3.9053750196554899</v>
      </c>
      <c r="AK41" s="43"/>
      <c r="AL41" s="43">
        <v>7.1657680410664248</v>
      </c>
      <c r="AM41" s="43"/>
      <c r="AN41" s="43">
        <f t="shared" si="1"/>
        <v>4.0271616390793312</v>
      </c>
      <c r="AO41" s="43"/>
      <c r="AP41" s="27" t="s">
        <v>24</v>
      </c>
      <c r="AQ41" s="26"/>
      <c r="AR41" s="26" t="s">
        <v>25</v>
      </c>
      <c r="AS41" s="26"/>
      <c r="AT41" s="26" t="s">
        <v>199</v>
      </c>
    </row>
    <row r="42" spans="1:48" s="2" customFormat="1" ht="103.5" customHeight="1" x14ac:dyDescent="0.25">
      <c r="A42" s="157">
        <v>21</v>
      </c>
      <c r="B42" s="32" t="s">
        <v>163</v>
      </c>
      <c r="C42" s="33"/>
      <c r="D42" s="48">
        <v>97110</v>
      </c>
      <c r="E42" s="48"/>
      <c r="F42" s="48" t="s">
        <v>8</v>
      </c>
      <c r="G42" s="48"/>
      <c r="H42" s="33" t="s">
        <v>169</v>
      </c>
      <c r="I42" s="48"/>
      <c r="J42" s="34" t="s">
        <v>28</v>
      </c>
      <c r="K42" s="48"/>
      <c r="L42" s="59" t="s">
        <v>171</v>
      </c>
      <c r="M42" s="49"/>
      <c r="N42" s="49" t="s">
        <v>31</v>
      </c>
      <c r="O42" s="124"/>
      <c r="P42" s="37">
        <v>26.721584322797096</v>
      </c>
      <c r="Q42" s="50"/>
      <c r="R42" s="37">
        <v>13.360792161398548</v>
      </c>
      <c r="S42" s="50"/>
      <c r="T42" s="37">
        <v>27.182864128656185</v>
      </c>
      <c r="U42" s="50"/>
      <c r="V42" s="37">
        <v>13.591432064328092</v>
      </c>
      <c r="W42" s="37"/>
      <c r="X42" s="37">
        <v>27.182864128656185</v>
      </c>
      <c r="Y42" s="50"/>
      <c r="Z42" s="37">
        <v>13.591432064328092</v>
      </c>
      <c r="AA42" s="37"/>
      <c r="AB42" s="37">
        <v>28.105047253642638</v>
      </c>
      <c r="AC42" s="37"/>
      <c r="AD42" s="37">
        <v>14.052523626821319</v>
      </c>
      <c r="AE42" s="41"/>
      <c r="AF42" s="41">
        <v>29.31</v>
      </c>
      <c r="AG42" s="41"/>
      <c r="AH42" s="41">
        <v>14.65</v>
      </c>
      <c r="AI42" s="41"/>
      <c r="AJ42" s="41">
        <f t="shared" si="0"/>
        <v>16.47222</v>
      </c>
      <c r="AK42" s="41"/>
      <c r="AL42" s="41">
        <v>30.224013583163561</v>
      </c>
      <c r="AM42" s="41"/>
      <c r="AN42" s="41">
        <f t="shared" si="1"/>
        <v>16.985895633737922</v>
      </c>
      <c r="AO42" s="41"/>
      <c r="AP42" s="34" t="s">
        <v>29</v>
      </c>
      <c r="AQ42" s="33"/>
      <c r="AR42" s="33" t="s">
        <v>30</v>
      </c>
      <c r="AS42" s="33"/>
      <c r="AT42" s="33" t="s">
        <v>195</v>
      </c>
    </row>
    <row r="43" spans="1:48" s="2" customFormat="1" ht="90" customHeight="1" x14ac:dyDescent="0.25">
      <c r="A43" s="157">
        <v>22</v>
      </c>
      <c r="B43" s="25" t="s">
        <v>161</v>
      </c>
      <c r="C43" s="26"/>
      <c r="D43" s="42">
        <v>97110</v>
      </c>
      <c r="E43" s="42"/>
      <c r="F43" s="42">
        <v>22</v>
      </c>
      <c r="G43" s="42"/>
      <c r="H43" s="26" t="s">
        <v>32</v>
      </c>
      <c r="I43" s="42"/>
      <c r="J43" s="27" t="s">
        <v>28</v>
      </c>
      <c r="K43" s="42"/>
      <c r="L43" s="58" t="s">
        <v>171</v>
      </c>
      <c r="M43" s="46"/>
      <c r="N43" s="46" t="s">
        <v>31</v>
      </c>
      <c r="O43" s="142"/>
      <c r="P43" s="30">
        <v>8.3504951008740917</v>
      </c>
      <c r="Q43" s="47"/>
      <c r="R43" s="30">
        <v>4.1752475504370459</v>
      </c>
      <c r="S43" s="47"/>
      <c r="T43" s="30">
        <v>8.5</v>
      </c>
      <c r="U43" s="47"/>
      <c r="V43" s="30">
        <v>4.25</v>
      </c>
      <c r="W43" s="30"/>
      <c r="X43" s="30">
        <v>8.5</v>
      </c>
      <c r="Y43" s="47"/>
      <c r="Z43" s="30">
        <v>4.25</v>
      </c>
      <c r="AA43" s="30"/>
      <c r="AB43" s="30">
        <v>8.7883638944478104</v>
      </c>
      <c r="AC43" s="30"/>
      <c r="AD43" s="30">
        <v>4.3941819472239025</v>
      </c>
      <c r="AE43" s="43"/>
      <c r="AF43" s="43">
        <v>9.16</v>
      </c>
      <c r="AG43" s="43"/>
      <c r="AH43" s="43">
        <v>4.58</v>
      </c>
      <c r="AI43" s="43"/>
      <c r="AJ43" s="43">
        <f t="shared" si="0"/>
        <v>5.1479200000000009</v>
      </c>
      <c r="AK43" s="43"/>
      <c r="AL43" s="43">
        <v>9.4456487349634344</v>
      </c>
      <c r="AM43" s="43"/>
      <c r="AN43" s="43">
        <f t="shared" si="1"/>
        <v>5.3084545890494503</v>
      </c>
      <c r="AO43" s="43"/>
      <c r="AP43" s="27" t="s">
        <v>33</v>
      </c>
      <c r="AQ43" s="26"/>
      <c r="AR43" s="26" t="s">
        <v>34</v>
      </c>
      <c r="AS43" s="26"/>
      <c r="AT43" s="26" t="s">
        <v>196</v>
      </c>
    </row>
    <row r="44" spans="1:48" s="2" customFormat="1" ht="99.95" customHeight="1" x14ac:dyDescent="0.25">
      <c r="A44" s="157">
        <v>23</v>
      </c>
      <c r="B44" s="32" t="s">
        <v>164</v>
      </c>
      <c r="C44" s="33"/>
      <c r="D44" s="48">
        <v>97110</v>
      </c>
      <c r="E44" s="48"/>
      <c r="F44" s="48" t="s">
        <v>8</v>
      </c>
      <c r="G44" s="48"/>
      <c r="H44" s="33" t="s">
        <v>27</v>
      </c>
      <c r="I44" s="48"/>
      <c r="J44" s="34" t="s">
        <v>28</v>
      </c>
      <c r="K44" s="48"/>
      <c r="L44" s="59" t="s">
        <v>170</v>
      </c>
      <c r="M44" s="49"/>
      <c r="N44" s="49" t="s">
        <v>36</v>
      </c>
      <c r="O44" s="124"/>
      <c r="P44" s="37">
        <v>31.731881383321547</v>
      </c>
      <c r="Q44" s="50"/>
      <c r="R44" s="37">
        <v>15.865940691660773</v>
      </c>
      <c r="S44" s="50"/>
      <c r="T44" s="37">
        <v>32.279651152779216</v>
      </c>
      <c r="U44" s="50"/>
      <c r="V44" s="37">
        <v>16.139825576389608</v>
      </c>
      <c r="W44" s="37"/>
      <c r="X44" s="37">
        <v>32.279651152779216</v>
      </c>
      <c r="Y44" s="50"/>
      <c r="Z44" s="37">
        <v>16.139825576389608</v>
      </c>
      <c r="AA44" s="37"/>
      <c r="AB44" s="37">
        <v>33.37474361370063</v>
      </c>
      <c r="AC44" s="37"/>
      <c r="AD44" s="37">
        <v>16.687371806850315</v>
      </c>
      <c r="AE44" s="41"/>
      <c r="AF44" s="41">
        <v>34.799999999999997</v>
      </c>
      <c r="AG44" s="41"/>
      <c r="AH44" s="41">
        <v>17.399999999999999</v>
      </c>
      <c r="AI44" s="41"/>
      <c r="AJ44" s="41">
        <f t="shared" si="0"/>
        <v>19.557600000000001</v>
      </c>
      <c r="AK44" s="41"/>
      <c r="AL44" s="41">
        <v>35.88521571798335</v>
      </c>
      <c r="AM44" s="41"/>
      <c r="AN44" s="41">
        <f t="shared" si="1"/>
        <v>20.167491233506645</v>
      </c>
      <c r="AO44" s="41"/>
      <c r="AP44" s="34" t="s">
        <v>29</v>
      </c>
      <c r="AQ44" s="33"/>
      <c r="AR44" s="33" t="s">
        <v>30</v>
      </c>
      <c r="AS44" s="33"/>
      <c r="AT44" s="33" t="s">
        <v>195</v>
      </c>
    </row>
    <row r="45" spans="1:48" s="2" customFormat="1" ht="90" customHeight="1" x14ac:dyDescent="0.25">
      <c r="A45" s="157">
        <v>24</v>
      </c>
      <c r="B45" s="25" t="s">
        <v>162</v>
      </c>
      <c r="C45" s="26"/>
      <c r="D45" s="42">
        <v>97110</v>
      </c>
      <c r="E45" s="42"/>
      <c r="F45" s="42">
        <v>22</v>
      </c>
      <c r="G45" s="42"/>
      <c r="H45" s="26" t="s">
        <v>32</v>
      </c>
      <c r="I45" s="42"/>
      <c r="J45" s="27" t="s">
        <v>28</v>
      </c>
      <c r="K45" s="42"/>
      <c r="L45" s="58" t="s">
        <v>170</v>
      </c>
      <c r="M45" s="46"/>
      <c r="N45" s="46" t="s">
        <v>36</v>
      </c>
      <c r="O45" s="142"/>
      <c r="P45" s="30">
        <v>8.3504951008740917</v>
      </c>
      <c r="Q45" s="47"/>
      <c r="R45" s="30">
        <v>4.1752475504370459</v>
      </c>
      <c r="S45" s="47"/>
      <c r="T45" s="30">
        <v>8.5</v>
      </c>
      <c r="U45" s="47"/>
      <c r="V45" s="30">
        <v>4.25</v>
      </c>
      <c r="W45" s="30"/>
      <c r="X45" s="30">
        <v>8.5</v>
      </c>
      <c r="Y45" s="47"/>
      <c r="Z45" s="30">
        <v>4.25</v>
      </c>
      <c r="AA45" s="30"/>
      <c r="AB45" s="30">
        <v>8.7883638944478051</v>
      </c>
      <c r="AC45" s="30"/>
      <c r="AD45" s="30">
        <v>4.3941819472239025</v>
      </c>
      <c r="AE45" s="43"/>
      <c r="AF45" s="43">
        <v>9.16</v>
      </c>
      <c r="AG45" s="43"/>
      <c r="AH45" s="43">
        <v>4.58</v>
      </c>
      <c r="AI45" s="43"/>
      <c r="AJ45" s="43">
        <f t="shared" si="0"/>
        <v>5.1479200000000009</v>
      </c>
      <c r="AK45" s="43"/>
      <c r="AL45" s="43">
        <v>9.4456487349634344</v>
      </c>
      <c r="AM45" s="43"/>
      <c r="AN45" s="43">
        <f t="shared" si="1"/>
        <v>5.3084545890494503</v>
      </c>
      <c r="AO45" s="43"/>
      <c r="AP45" s="27" t="s">
        <v>33</v>
      </c>
      <c r="AQ45" s="26"/>
      <c r="AR45" s="26" t="s">
        <v>34</v>
      </c>
      <c r="AS45" s="26"/>
      <c r="AT45" s="26" t="s">
        <v>196</v>
      </c>
    </row>
    <row r="46" spans="1:48" s="2" customFormat="1" ht="99.95" customHeight="1" x14ac:dyDescent="0.25">
      <c r="A46" s="157">
        <v>25</v>
      </c>
      <c r="B46" s="32" t="s">
        <v>165</v>
      </c>
      <c r="C46" s="33"/>
      <c r="D46" s="48">
        <v>92507</v>
      </c>
      <c r="E46" s="48"/>
      <c r="F46" s="48" t="s">
        <v>8</v>
      </c>
      <c r="G46" s="48"/>
      <c r="H46" s="33" t="s">
        <v>37</v>
      </c>
      <c r="I46" s="48"/>
      <c r="J46" s="34" t="s">
        <v>28</v>
      </c>
      <c r="K46" s="48"/>
      <c r="L46" s="59" t="s">
        <v>95</v>
      </c>
      <c r="M46" s="49"/>
      <c r="N46" s="49" t="s">
        <v>40</v>
      </c>
      <c r="O46" s="124"/>
      <c r="P46" s="37">
        <v>27.834983669580307</v>
      </c>
      <c r="Q46" s="50"/>
      <c r="R46" s="37">
        <v>13.917491834790154</v>
      </c>
      <c r="S46" s="50"/>
      <c r="T46" s="37">
        <v>28.315483467350191</v>
      </c>
      <c r="U46" s="50"/>
      <c r="V46" s="37">
        <v>14.157741733675095</v>
      </c>
      <c r="W46" s="37"/>
      <c r="X46" s="37">
        <v>28.315483467350191</v>
      </c>
      <c r="Y46" s="50"/>
      <c r="Z46" s="37">
        <v>14.157741733675095</v>
      </c>
      <c r="AA46" s="37"/>
      <c r="AB46" s="37">
        <v>29.27609088921108</v>
      </c>
      <c r="AC46" s="37"/>
      <c r="AD46" s="37">
        <v>14.63804544460554</v>
      </c>
      <c r="AE46" s="41"/>
      <c r="AF46" s="41">
        <v>30.53</v>
      </c>
      <c r="AG46" s="41"/>
      <c r="AH46" s="41">
        <v>15.26</v>
      </c>
      <c r="AI46" s="41"/>
      <c r="AJ46" s="41">
        <f t="shared" si="0"/>
        <v>17.157860000000003</v>
      </c>
      <c r="AK46" s="41"/>
      <c r="AL46" s="41">
        <v>31.482058502012407</v>
      </c>
      <c r="AM46" s="41"/>
      <c r="AN46" s="41">
        <f t="shared" si="1"/>
        <v>17.692916878130976</v>
      </c>
      <c r="AO46" s="41"/>
      <c r="AP46" s="34" t="s">
        <v>29</v>
      </c>
      <c r="AQ46" s="33"/>
      <c r="AR46" s="33" t="s">
        <v>38</v>
      </c>
      <c r="AS46" s="33"/>
      <c r="AT46" s="33" t="s">
        <v>195</v>
      </c>
    </row>
    <row r="47" spans="1:48" s="2" customFormat="1" ht="84" customHeight="1" x14ac:dyDescent="0.25">
      <c r="A47" s="157">
        <v>26</v>
      </c>
      <c r="B47" s="25" t="s">
        <v>166</v>
      </c>
      <c r="C47" s="26"/>
      <c r="D47" s="42">
        <v>92507</v>
      </c>
      <c r="E47" s="42"/>
      <c r="F47" s="42">
        <v>22</v>
      </c>
      <c r="G47" s="42"/>
      <c r="H47" s="26" t="s">
        <v>32</v>
      </c>
      <c r="I47" s="42"/>
      <c r="J47" s="27" t="s">
        <v>28</v>
      </c>
      <c r="K47" s="42"/>
      <c r="L47" s="58" t="s">
        <v>95</v>
      </c>
      <c r="M47" s="46"/>
      <c r="N47" s="46" t="s">
        <v>40</v>
      </c>
      <c r="O47" s="142"/>
      <c r="P47" s="30">
        <v>8.3504951008740917</v>
      </c>
      <c r="Q47" s="47"/>
      <c r="R47" s="30">
        <v>4.1752475504370459</v>
      </c>
      <c r="S47" s="47"/>
      <c r="T47" s="30">
        <v>8.5</v>
      </c>
      <c r="U47" s="47"/>
      <c r="V47" s="30">
        <v>4.25</v>
      </c>
      <c r="W47" s="30"/>
      <c r="X47" s="30">
        <v>8.5</v>
      </c>
      <c r="Y47" s="47"/>
      <c r="Z47" s="30">
        <v>4.25</v>
      </c>
      <c r="AA47" s="30"/>
      <c r="AB47" s="30">
        <v>8.7883638944478051</v>
      </c>
      <c r="AC47" s="30"/>
      <c r="AD47" s="30">
        <v>4.3941819472239025</v>
      </c>
      <c r="AE47" s="43"/>
      <c r="AF47" s="43">
        <v>9.16</v>
      </c>
      <c r="AG47" s="43"/>
      <c r="AH47" s="43">
        <v>4.58</v>
      </c>
      <c r="AI47" s="43"/>
      <c r="AJ47" s="43">
        <f t="shared" si="0"/>
        <v>5.1479200000000009</v>
      </c>
      <c r="AK47" s="43"/>
      <c r="AL47" s="43">
        <v>9.4456487349634344</v>
      </c>
      <c r="AM47" s="43"/>
      <c r="AN47" s="43">
        <f t="shared" si="1"/>
        <v>5.3084545890494503</v>
      </c>
      <c r="AO47" s="43"/>
      <c r="AP47" s="27" t="s">
        <v>33</v>
      </c>
      <c r="AQ47" s="26"/>
      <c r="AR47" s="26" t="s">
        <v>34</v>
      </c>
      <c r="AS47" s="26"/>
      <c r="AT47" s="26" t="s">
        <v>196</v>
      </c>
    </row>
    <row r="48" spans="1:48" s="2" customFormat="1" ht="100.5" customHeight="1" x14ac:dyDescent="0.25">
      <c r="A48" s="157">
        <v>27</v>
      </c>
      <c r="B48" s="32" t="s">
        <v>167</v>
      </c>
      <c r="C48" s="33"/>
      <c r="D48" s="48">
        <v>92508</v>
      </c>
      <c r="E48" s="48"/>
      <c r="F48" s="48" t="s">
        <v>8</v>
      </c>
      <c r="G48" s="48"/>
      <c r="H48" s="33" t="s">
        <v>41</v>
      </c>
      <c r="I48" s="48"/>
      <c r="J48" s="34" t="s">
        <v>28</v>
      </c>
      <c r="K48" s="48"/>
      <c r="L48" s="59" t="s">
        <v>95</v>
      </c>
      <c r="M48" s="49"/>
      <c r="N48" s="49" t="s">
        <v>40</v>
      </c>
      <c r="O48" s="124"/>
      <c r="P48" s="37">
        <v>10.206160678846112</v>
      </c>
      <c r="Q48" s="50"/>
      <c r="R48" s="37">
        <v>5.1030803394230562</v>
      </c>
      <c r="S48" s="50"/>
      <c r="T48" s="37">
        <v>10.382343938028404</v>
      </c>
      <c r="U48" s="50"/>
      <c r="V48" s="37">
        <v>5.191171969014202</v>
      </c>
      <c r="W48" s="37"/>
      <c r="X48" s="37">
        <v>10.382343938028404</v>
      </c>
      <c r="Y48" s="50"/>
      <c r="Z48" s="37">
        <v>5.191171969014202</v>
      </c>
      <c r="AA48" s="37"/>
      <c r="AB48" s="37">
        <v>10.734566659377396</v>
      </c>
      <c r="AC48" s="37"/>
      <c r="AD48" s="37">
        <v>5.3672833296886981</v>
      </c>
      <c r="AE48" s="41"/>
      <c r="AF48" s="41">
        <v>11.19</v>
      </c>
      <c r="AG48" s="41"/>
      <c r="AH48" s="41">
        <v>5.59</v>
      </c>
      <c r="AI48" s="41"/>
      <c r="AJ48" s="41">
        <f t="shared" si="0"/>
        <v>6.28878</v>
      </c>
      <c r="AK48" s="41"/>
      <c r="AL48" s="41">
        <v>11.538952985179129</v>
      </c>
      <c r="AM48" s="41"/>
      <c r="AN48" s="41">
        <f t="shared" si="1"/>
        <v>6.4848915776706715</v>
      </c>
      <c r="AO48" s="41"/>
      <c r="AP48" s="34" t="s">
        <v>29</v>
      </c>
      <c r="AQ48" s="33"/>
      <c r="AR48" s="33" t="s">
        <v>38</v>
      </c>
      <c r="AS48" s="33"/>
      <c r="AT48" s="33" t="s">
        <v>195</v>
      </c>
    </row>
    <row r="49" spans="1:46" s="2" customFormat="1" ht="87" customHeight="1" x14ac:dyDescent="0.25">
      <c r="A49" s="157">
        <v>28</v>
      </c>
      <c r="B49" s="25" t="s">
        <v>168</v>
      </c>
      <c r="C49" s="26"/>
      <c r="D49" s="42">
        <v>92508</v>
      </c>
      <c r="E49" s="42"/>
      <c r="F49" s="42">
        <v>22</v>
      </c>
      <c r="G49" s="42"/>
      <c r="H49" s="26" t="s">
        <v>32</v>
      </c>
      <c r="I49" s="42"/>
      <c r="J49" s="27" t="s">
        <v>28</v>
      </c>
      <c r="K49" s="42"/>
      <c r="L49" s="58" t="s">
        <v>95</v>
      </c>
      <c r="M49" s="46"/>
      <c r="N49" s="46" t="s">
        <v>40</v>
      </c>
      <c r="O49" s="142"/>
      <c r="P49" s="30">
        <v>2.7834983669580304</v>
      </c>
      <c r="Q49" s="47"/>
      <c r="R49" s="30">
        <v>1.3917491834790152</v>
      </c>
      <c r="S49" s="47"/>
      <c r="T49" s="30">
        <v>2.8333333333333335</v>
      </c>
      <c r="U49" s="47"/>
      <c r="V49" s="30">
        <v>1.4166666666666667</v>
      </c>
      <c r="W49" s="30"/>
      <c r="X49" s="30">
        <v>2.8333333333333335</v>
      </c>
      <c r="Y49" s="47"/>
      <c r="Z49" s="30">
        <v>1.4166666666666667</v>
      </c>
      <c r="AA49" s="30"/>
      <c r="AB49" s="30">
        <v>2.9276090889211077</v>
      </c>
      <c r="AC49" s="30"/>
      <c r="AD49" s="30">
        <v>1.4638045444605539</v>
      </c>
      <c r="AE49" s="43"/>
      <c r="AF49" s="43">
        <v>3.05</v>
      </c>
      <c r="AG49" s="43"/>
      <c r="AH49" s="43">
        <v>1.52</v>
      </c>
      <c r="AI49" s="43"/>
      <c r="AJ49" s="43">
        <f t="shared" si="0"/>
        <v>1.7141000000000002</v>
      </c>
      <c r="AK49" s="43"/>
      <c r="AL49" s="43">
        <v>3.1451122971221039</v>
      </c>
      <c r="AM49" s="43"/>
      <c r="AN49" s="43">
        <f t="shared" si="1"/>
        <v>1.7675531109826226</v>
      </c>
      <c r="AO49" s="43"/>
      <c r="AP49" s="27" t="s">
        <v>33</v>
      </c>
      <c r="AQ49" s="26"/>
      <c r="AR49" s="26" t="s">
        <v>34</v>
      </c>
      <c r="AS49" s="26"/>
      <c r="AT49" s="26" t="s">
        <v>196</v>
      </c>
    </row>
    <row r="50" spans="1:46" s="2" customFormat="1" ht="81.599999999999994" customHeight="1" x14ac:dyDescent="0.25">
      <c r="A50" s="157">
        <v>29</v>
      </c>
      <c r="B50" s="94" t="s">
        <v>139</v>
      </c>
      <c r="C50" s="95"/>
      <c r="D50" s="96" t="s">
        <v>140</v>
      </c>
      <c r="E50" s="96"/>
      <c r="F50" s="96" t="s">
        <v>8</v>
      </c>
      <c r="G50" s="97"/>
      <c r="H50" s="95" t="s">
        <v>42</v>
      </c>
      <c r="I50" s="97"/>
      <c r="J50" s="96" t="s">
        <v>28</v>
      </c>
      <c r="K50" s="97"/>
      <c r="L50" s="98" t="s">
        <v>43</v>
      </c>
      <c r="M50" s="99"/>
      <c r="N50" s="99" t="s">
        <v>98</v>
      </c>
      <c r="O50" s="100"/>
      <c r="P50" s="143">
        <v>30.618482036538335</v>
      </c>
      <c r="Q50" s="102"/>
      <c r="R50" s="143">
        <v>15.309241018269168</v>
      </c>
      <c r="S50" s="102"/>
      <c r="T50" s="143">
        <v>31.14703181408521</v>
      </c>
      <c r="U50" s="102"/>
      <c r="V50" s="143">
        <v>15.573515907042605</v>
      </c>
      <c r="W50" s="143"/>
      <c r="X50" s="143">
        <v>31.14703181408521</v>
      </c>
      <c r="Y50" s="102"/>
      <c r="Z50" s="143">
        <v>15.573515907042605</v>
      </c>
      <c r="AA50" s="143"/>
      <c r="AB50" s="143">
        <v>32.203699978132185</v>
      </c>
      <c r="AC50" s="143"/>
      <c r="AD50" s="143">
        <v>16.101849989066093</v>
      </c>
      <c r="AE50" s="103"/>
      <c r="AF50" s="103">
        <v>33.58</v>
      </c>
      <c r="AG50" s="103"/>
      <c r="AH50" s="103">
        <v>16.79</v>
      </c>
      <c r="AI50" s="103"/>
      <c r="AJ50" s="103" t="s">
        <v>130</v>
      </c>
      <c r="AK50" s="103"/>
      <c r="AL50" s="103" t="s">
        <v>130</v>
      </c>
      <c r="AM50" s="103"/>
      <c r="AN50" s="103" t="s">
        <v>130</v>
      </c>
      <c r="AO50" s="103"/>
      <c r="AP50" s="96" t="s">
        <v>29</v>
      </c>
      <c r="AQ50" s="95"/>
      <c r="AR50" s="95" t="s">
        <v>30</v>
      </c>
      <c r="AS50" s="95"/>
      <c r="AT50" s="161" t="s">
        <v>195</v>
      </c>
    </row>
    <row r="51" spans="1:46" s="2" customFormat="1" ht="56.45" customHeight="1" x14ac:dyDescent="0.25">
      <c r="A51" s="157"/>
      <c r="B51" s="105"/>
      <c r="C51" s="106"/>
      <c r="D51" s="107" t="s">
        <v>184</v>
      </c>
      <c r="E51" s="107"/>
      <c r="F51" s="107" t="s">
        <v>8</v>
      </c>
      <c r="G51" s="108"/>
      <c r="H51" s="106"/>
      <c r="I51" s="108"/>
      <c r="J51" s="107"/>
      <c r="K51" s="108"/>
      <c r="L51" s="109"/>
      <c r="M51" s="110"/>
      <c r="N51" s="110"/>
      <c r="O51" s="111"/>
      <c r="P51" s="112" t="s">
        <v>130</v>
      </c>
      <c r="Q51" s="113"/>
      <c r="R51" s="112" t="s">
        <v>130</v>
      </c>
      <c r="S51" s="113"/>
      <c r="T51" s="112" t="s">
        <v>130</v>
      </c>
      <c r="U51" s="113"/>
      <c r="V51" s="112" t="s">
        <v>130</v>
      </c>
      <c r="W51" s="112"/>
      <c r="X51" s="112" t="s">
        <v>130</v>
      </c>
      <c r="Y51" s="112"/>
      <c r="Z51" s="112" t="s">
        <v>130</v>
      </c>
      <c r="AA51" s="112"/>
      <c r="AB51" s="112" t="s">
        <v>130</v>
      </c>
      <c r="AC51" s="112"/>
      <c r="AD51" s="112" t="s">
        <v>130</v>
      </c>
      <c r="AE51" s="114"/>
      <c r="AF51" s="112">
        <v>33.58</v>
      </c>
      <c r="AG51" s="114"/>
      <c r="AH51" s="112" t="s">
        <v>130</v>
      </c>
      <c r="AI51" s="112"/>
      <c r="AJ51" s="112">
        <f>AF51*0.562</f>
        <v>18.871960000000001</v>
      </c>
      <c r="AK51" s="112"/>
      <c r="AL51" s="112">
        <v>34.627170799134511</v>
      </c>
      <c r="AM51" s="114"/>
      <c r="AN51" s="114">
        <f>AL51*0.562</f>
        <v>19.460469989113598</v>
      </c>
      <c r="AO51" s="114"/>
      <c r="AP51" s="107"/>
      <c r="AQ51" s="106"/>
      <c r="AR51" s="106"/>
      <c r="AS51" s="106"/>
      <c r="AT51" s="162"/>
    </row>
    <row r="52" spans="1:46" s="2" customFormat="1" ht="86.1" customHeight="1" x14ac:dyDescent="0.25">
      <c r="A52" s="157">
        <v>30</v>
      </c>
      <c r="B52" s="74" t="s">
        <v>139</v>
      </c>
      <c r="C52" s="75"/>
      <c r="D52" s="76" t="s">
        <v>140</v>
      </c>
      <c r="E52" s="76"/>
      <c r="F52" s="76" t="s">
        <v>8</v>
      </c>
      <c r="G52" s="77"/>
      <c r="H52" s="75" t="s">
        <v>42</v>
      </c>
      <c r="I52" s="77"/>
      <c r="J52" s="76" t="s">
        <v>28</v>
      </c>
      <c r="K52" s="77"/>
      <c r="L52" s="78" t="s">
        <v>95</v>
      </c>
      <c r="M52" s="79"/>
      <c r="N52" s="79" t="s">
        <v>71</v>
      </c>
      <c r="O52" s="80"/>
      <c r="P52" s="144">
        <v>30.618482036538335</v>
      </c>
      <c r="Q52" s="82"/>
      <c r="R52" s="144">
        <v>15.309241018269168</v>
      </c>
      <c r="S52" s="82"/>
      <c r="T52" s="144">
        <v>31.14703181408521</v>
      </c>
      <c r="U52" s="82"/>
      <c r="V52" s="144">
        <v>15.573515907042605</v>
      </c>
      <c r="W52" s="144"/>
      <c r="X52" s="144">
        <v>31.14703181408521</v>
      </c>
      <c r="Y52" s="82"/>
      <c r="Z52" s="144">
        <v>15.573515907042605</v>
      </c>
      <c r="AA52" s="144"/>
      <c r="AB52" s="144">
        <v>32.203699978132185</v>
      </c>
      <c r="AC52" s="144"/>
      <c r="AD52" s="144">
        <v>16.101849989066093</v>
      </c>
      <c r="AE52" s="83"/>
      <c r="AF52" s="83">
        <v>33.58</v>
      </c>
      <c r="AG52" s="83"/>
      <c r="AH52" s="83">
        <v>16.79</v>
      </c>
      <c r="AI52" s="83"/>
      <c r="AJ52" s="83" t="s">
        <v>130</v>
      </c>
      <c r="AK52" s="83"/>
      <c r="AL52" s="83" t="s">
        <v>130</v>
      </c>
      <c r="AM52" s="83"/>
      <c r="AN52" s="83" t="s">
        <v>130</v>
      </c>
      <c r="AO52" s="83"/>
      <c r="AP52" s="76" t="s">
        <v>29</v>
      </c>
      <c r="AQ52" s="75"/>
      <c r="AR52" s="75" t="s">
        <v>30</v>
      </c>
      <c r="AS52" s="75"/>
      <c r="AT52" s="159" t="s">
        <v>195</v>
      </c>
    </row>
    <row r="53" spans="1:46" s="2" customFormat="1" ht="59.45" customHeight="1" x14ac:dyDescent="0.25">
      <c r="A53" s="157"/>
      <c r="B53" s="84"/>
      <c r="C53" s="85"/>
      <c r="D53" s="86" t="s">
        <v>184</v>
      </c>
      <c r="E53" s="86"/>
      <c r="F53" s="86" t="s">
        <v>8</v>
      </c>
      <c r="G53" s="87"/>
      <c r="H53" s="85"/>
      <c r="I53" s="87"/>
      <c r="J53" s="86"/>
      <c r="K53" s="87"/>
      <c r="L53" s="88"/>
      <c r="M53" s="89"/>
      <c r="N53" s="89"/>
      <c r="O53" s="90"/>
      <c r="P53" s="91" t="s">
        <v>130</v>
      </c>
      <c r="Q53" s="92"/>
      <c r="R53" s="91" t="s">
        <v>130</v>
      </c>
      <c r="S53" s="92"/>
      <c r="T53" s="91" t="s">
        <v>130</v>
      </c>
      <c r="U53" s="92"/>
      <c r="V53" s="91" t="s">
        <v>130</v>
      </c>
      <c r="W53" s="91"/>
      <c r="X53" s="91" t="s">
        <v>130</v>
      </c>
      <c r="Y53" s="91"/>
      <c r="Z53" s="91" t="s">
        <v>130</v>
      </c>
      <c r="AA53" s="91"/>
      <c r="AB53" s="91" t="s">
        <v>130</v>
      </c>
      <c r="AC53" s="91"/>
      <c r="AD53" s="91" t="s">
        <v>130</v>
      </c>
      <c r="AE53" s="93"/>
      <c r="AF53" s="91">
        <v>33.58</v>
      </c>
      <c r="AG53" s="93"/>
      <c r="AH53" s="91" t="s">
        <v>130</v>
      </c>
      <c r="AI53" s="91"/>
      <c r="AJ53" s="91">
        <f>AF53*0.562</f>
        <v>18.871960000000001</v>
      </c>
      <c r="AK53" s="91"/>
      <c r="AL53" s="91">
        <v>34.627170799134511</v>
      </c>
      <c r="AM53" s="93"/>
      <c r="AN53" s="93">
        <f>AL53*0.562</f>
        <v>19.460469989113598</v>
      </c>
      <c r="AO53" s="93"/>
      <c r="AP53" s="86"/>
      <c r="AQ53" s="85"/>
      <c r="AR53" s="85"/>
      <c r="AS53" s="85"/>
      <c r="AT53" s="160"/>
    </row>
    <row r="54" spans="1:46" s="2" customFormat="1" ht="85.5" customHeight="1" x14ac:dyDescent="0.25">
      <c r="A54" s="157">
        <v>31</v>
      </c>
      <c r="B54" s="94" t="s">
        <v>139</v>
      </c>
      <c r="C54" s="95"/>
      <c r="D54" s="96" t="s">
        <v>140</v>
      </c>
      <c r="E54" s="96"/>
      <c r="F54" s="96" t="s">
        <v>8</v>
      </c>
      <c r="G54" s="97"/>
      <c r="H54" s="95" t="s">
        <v>42</v>
      </c>
      <c r="I54" s="97"/>
      <c r="J54" s="96" t="s">
        <v>28</v>
      </c>
      <c r="K54" s="97"/>
      <c r="L54" s="98" t="s">
        <v>17</v>
      </c>
      <c r="M54" s="99">
        <v>0</v>
      </c>
      <c r="N54" s="99" t="s">
        <v>18</v>
      </c>
      <c r="O54" s="100"/>
      <c r="P54" s="143">
        <v>72.027835598667124</v>
      </c>
      <c r="Q54" s="102"/>
      <c r="R54" s="143">
        <v>36.013917799333562</v>
      </c>
      <c r="S54" s="102"/>
      <c r="T54" s="143">
        <v>73.271211950160563</v>
      </c>
      <c r="U54" s="102"/>
      <c r="V54" s="143">
        <v>36.635605975080281</v>
      </c>
      <c r="W54" s="143"/>
      <c r="X54" s="143">
        <v>73.271211950160563</v>
      </c>
      <c r="Y54" s="102"/>
      <c r="Z54" s="143">
        <v>36.635605975080281</v>
      </c>
      <c r="AA54" s="143"/>
      <c r="AB54" s="143">
        <v>75.756949835908671</v>
      </c>
      <c r="AC54" s="143"/>
      <c r="AD54" s="143">
        <v>37.878474917954335</v>
      </c>
      <c r="AE54" s="103"/>
      <c r="AF54" s="103">
        <v>76.44</v>
      </c>
      <c r="AG54" s="103"/>
      <c r="AH54" s="103">
        <v>38.22</v>
      </c>
      <c r="AI54" s="103"/>
      <c r="AJ54" s="103" t="s">
        <v>130</v>
      </c>
      <c r="AK54" s="103"/>
      <c r="AL54" s="103" t="s">
        <v>130</v>
      </c>
      <c r="AM54" s="103"/>
      <c r="AN54" s="103" t="s">
        <v>130</v>
      </c>
      <c r="AO54" s="103"/>
      <c r="AP54" s="96" t="s">
        <v>29</v>
      </c>
      <c r="AQ54" s="95"/>
      <c r="AR54" s="95" t="s">
        <v>30</v>
      </c>
      <c r="AS54" s="95"/>
      <c r="AT54" s="161" t="s">
        <v>195</v>
      </c>
    </row>
    <row r="55" spans="1:46" s="2" customFormat="1" ht="51.6" customHeight="1" x14ac:dyDescent="0.25">
      <c r="A55" s="157"/>
      <c r="B55" s="105"/>
      <c r="C55" s="106"/>
      <c r="D55" s="107" t="s">
        <v>184</v>
      </c>
      <c r="E55" s="107"/>
      <c r="F55" s="107" t="s">
        <v>8</v>
      </c>
      <c r="G55" s="108"/>
      <c r="H55" s="106"/>
      <c r="I55" s="108"/>
      <c r="J55" s="107"/>
      <c r="K55" s="108"/>
      <c r="L55" s="109"/>
      <c r="M55" s="110"/>
      <c r="N55" s="110"/>
      <c r="O55" s="111"/>
      <c r="P55" s="112" t="s">
        <v>130</v>
      </c>
      <c r="Q55" s="113"/>
      <c r="R55" s="112" t="s">
        <v>130</v>
      </c>
      <c r="S55" s="113"/>
      <c r="T55" s="112" t="s">
        <v>130</v>
      </c>
      <c r="U55" s="113"/>
      <c r="V55" s="112" t="s">
        <v>130</v>
      </c>
      <c r="W55" s="112"/>
      <c r="X55" s="112" t="s">
        <v>130</v>
      </c>
      <c r="Y55" s="112"/>
      <c r="Z55" s="112" t="s">
        <v>130</v>
      </c>
      <c r="AA55" s="112"/>
      <c r="AB55" s="112" t="s">
        <v>130</v>
      </c>
      <c r="AC55" s="112"/>
      <c r="AD55" s="112" t="s">
        <v>130</v>
      </c>
      <c r="AE55" s="114"/>
      <c r="AF55" s="112">
        <v>76.44</v>
      </c>
      <c r="AG55" s="114"/>
      <c r="AH55" s="112" t="s">
        <v>130</v>
      </c>
      <c r="AI55" s="112"/>
      <c r="AJ55" s="112">
        <f>AF55*0.562</f>
        <v>42.95928</v>
      </c>
      <c r="AK55" s="112"/>
      <c r="AL55" s="112">
        <v>78.823732456397906</v>
      </c>
      <c r="AM55" s="114"/>
      <c r="AN55" s="114">
        <f>AL55*0.562</f>
        <v>44.29893764049563</v>
      </c>
      <c r="AO55" s="114"/>
      <c r="AP55" s="107"/>
      <c r="AQ55" s="106"/>
      <c r="AR55" s="106"/>
      <c r="AS55" s="106"/>
      <c r="AT55" s="162"/>
    </row>
    <row r="56" spans="1:46" s="2" customFormat="1" ht="87.95" customHeight="1" x14ac:dyDescent="0.25">
      <c r="A56" s="157">
        <v>32</v>
      </c>
      <c r="B56" s="74" t="s">
        <v>141</v>
      </c>
      <c r="C56" s="75"/>
      <c r="D56" s="76" t="s">
        <v>140</v>
      </c>
      <c r="E56" s="76"/>
      <c r="F56" s="76">
        <v>22</v>
      </c>
      <c r="G56" s="77"/>
      <c r="H56" s="75" t="s">
        <v>32</v>
      </c>
      <c r="I56" s="77"/>
      <c r="J56" s="76" t="s">
        <v>28</v>
      </c>
      <c r="K56" s="77"/>
      <c r="L56" s="78" t="s">
        <v>43</v>
      </c>
      <c r="M56" s="79"/>
      <c r="N56" s="79" t="s">
        <v>98</v>
      </c>
      <c r="O56" s="80"/>
      <c r="P56" s="144">
        <v>8.3504951008740917</v>
      </c>
      <c r="Q56" s="82"/>
      <c r="R56" s="144">
        <v>4.1752475504370459</v>
      </c>
      <c r="S56" s="82"/>
      <c r="T56" s="144">
        <v>8.5</v>
      </c>
      <c r="U56" s="82"/>
      <c r="V56" s="144">
        <v>4.25</v>
      </c>
      <c r="W56" s="144"/>
      <c r="X56" s="144">
        <v>8.5</v>
      </c>
      <c r="Y56" s="82"/>
      <c r="Z56" s="144">
        <v>4.25</v>
      </c>
      <c r="AA56" s="144"/>
      <c r="AB56" s="144">
        <v>8.7883638944478104</v>
      </c>
      <c r="AC56" s="144"/>
      <c r="AD56" s="144">
        <v>4.3914136333816618</v>
      </c>
      <c r="AE56" s="83"/>
      <c r="AF56" s="83">
        <v>9.16</v>
      </c>
      <c r="AG56" s="83"/>
      <c r="AH56" s="83">
        <v>4.58</v>
      </c>
      <c r="AI56" s="83"/>
      <c r="AJ56" s="83" t="s">
        <v>130</v>
      </c>
      <c r="AK56" s="83"/>
      <c r="AL56" s="83" t="s">
        <v>130</v>
      </c>
      <c r="AM56" s="83"/>
      <c r="AN56" s="83" t="s">
        <v>130</v>
      </c>
      <c r="AO56" s="83"/>
      <c r="AP56" s="76" t="s">
        <v>33</v>
      </c>
      <c r="AQ56" s="75"/>
      <c r="AR56" s="75" t="s">
        <v>34</v>
      </c>
      <c r="AS56" s="75"/>
      <c r="AT56" s="75" t="s">
        <v>196</v>
      </c>
    </row>
    <row r="57" spans="1:46" s="2" customFormat="1" ht="56.1" customHeight="1" x14ac:dyDescent="0.25">
      <c r="A57" s="157"/>
      <c r="B57" s="84"/>
      <c r="C57" s="85"/>
      <c r="D57" s="86" t="s">
        <v>185</v>
      </c>
      <c r="E57" s="86"/>
      <c r="F57" s="86" t="s">
        <v>8</v>
      </c>
      <c r="G57" s="87"/>
      <c r="H57" s="85" t="s">
        <v>142</v>
      </c>
      <c r="I57" s="87"/>
      <c r="J57" s="86"/>
      <c r="K57" s="87"/>
      <c r="L57" s="88"/>
      <c r="M57" s="89"/>
      <c r="N57" s="89"/>
      <c r="O57" s="90"/>
      <c r="P57" s="91" t="s">
        <v>130</v>
      </c>
      <c r="Q57" s="92"/>
      <c r="R57" s="91" t="s">
        <v>130</v>
      </c>
      <c r="S57" s="92"/>
      <c r="T57" s="91" t="s">
        <v>130</v>
      </c>
      <c r="U57" s="92"/>
      <c r="V57" s="91" t="s">
        <v>130</v>
      </c>
      <c r="W57" s="91"/>
      <c r="X57" s="91" t="s">
        <v>130</v>
      </c>
      <c r="Y57" s="91"/>
      <c r="Z57" s="91" t="s">
        <v>130</v>
      </c>
      <c r="AA57" s="91"/>
      <c r="AB57" s="91" t="s">
        <v>130</v>
      </c>
      <c r="AC57" s="91"/>
      <c r="AD57" s="91" t="s">
        <v>130</v>
      </c>
      <c r="AE57" s="93"/>
      <c r="AF57" s="91">
        <v>9.16</v>
      </c>
      <c r="AG57" s="93"/>
      <c r="AH57" s="91" t="s">
        <v>130</v>
      </c>
      <c r="AI57" s="91"/>
      <c r="AJ57" s="91">
        <f>AF57*0.562</f>
        <v>5.1479200000000009</v>
      </c>
      <c r="AK57" s="91"/>
      <c r="AL57" s="91">
        <v>9.4456487349634344</v>
      </c>
      <c r="AM57" s="93"/>
      <c r="AN57" s="93">
        <f>AL57*0.562</f>
        <v>5.3084545890494503</v>
      </c>
      <c r="AO57" s="93"/>
      <c r="AP57" s="86"/>
      <c r="AQ57" s="85"/>
      <c r="AR57" s="85"/>
      <c r="AS57" s="85"/>
      <c r="AT57" s="85"/>
    </row>
    <row r="58" spans="1:46" s="2" customFormat="1" ht="87.6" customHeight="1" x14ac:dyDescent="0.25">
      <c r="A58" s="157">
        <v>33</v>
      </c>
      <c r="B58" s="94" t="s">
        <v>141</v>
      </c>
      <c r="C58" s="95"/>
      <c r="D58" s="96" t="s">
        <v>140</v>
      </c>
      <c r="E58" s="96"/>
      <c r="F58" s="96">
        <v>22</v>
      </c>
      <c r="G58" s="97"/>
      <c r="H58" s="95" t="s">
        <v>32</v>
      </c>
      <c r="I58" s="97"/>
      <c r="J58" s="96" t="s">
        <v>28</v>
      </c>
      <c r="K58" s="97"/>
      <c r="L58" s="98" t="s">
        <v>95</v>
      </c>
      <c r="M58" s="99"/>
      <c r="N58" s="99" t="s">
        <v>71</v>
      </c>
      <c r="O58" s="100"/>
      <c r="P58" s="143">
        <v>8.3504951008740917</v>
      </c>
      <c r="Q58" s="102"/>
      <c r="R58" s="143">
        <v>4.1752475504370459</v>
      </c>
      <c r="S58" s="102"/>
      <c r="T58" s="143">
        <v>8.5</v>
      </c>
      <c r="U58" s="102"/>
      <c r="V58" s="143">
        <v>4.25</v>
      </c>
      <c r="W58" s="143"/>
      <c r="X58" s="143">
        <v>8.5</v>
      </c>
      <c r="Y58" s="102"/>
      <c r="Z58" s="143">
        <v>4.25</v>
      </c>
      <c r="AA58" s="143"/>
      <c r="AB58" s="143">
        <v>8.7883638944478104</v>
      </c>
      <c r="AC58" s="143"/>
      <c r="AD58" s="143">
        <v>4.3914136333816618</v>
      </c>
      <c r="AE58" s="103"/>
      <c r="AF58" s="145">
        <v>9.16</v>
      </c>
      <c r="AG58" s="103"/>
      <c r="AH58" s="145">
        <v>4.58</v>
      </c>
      <c r="AI58" s="145"/>
      <c r="AJ58" s="145" t="s">
        <v>130</v>
      </c>
      <c r="AK58" s="145"/>
      <c r="AL58" s="103" t="s">
        <v>130</v>
      </c>
      <c r="AM58" s="103"/>
      <c r="AN58" s="103" t="s">
        <v>130</v>
      </c>
      <c r="AO58" s="103"/>
      <c r="AP58" s="96" t="s">
        <v>33</v>
      </c>
      <c r="AQ58" s="95"/>
      <c r="AR58" s="95" t="s">
        <v>34</v>
      </c>
      <c r="AS58" s="95"/>
      <c r="AT58" s="95" t="s">
        <v>196</v>
      </c>
    </row>
    <row r="59" spans="1:46" s="2" customFormat="1" ht="56.1" customHeight="1" x14ac:dyDescent="0.25">
      <c r="A59" s="157"/>
      <c r="B59" s="105"/>
      <c r="C59" s="106"/>
      <c r="D59" s="107" t="s">
        <v>185</v>
      </c>
      <c r="E59" s="107"/>
      <c r="F59" s="107" t="s">
        <v>8</v>
      </c>
      <c r="G59" s="108"/>
      <c r="H59" s="106" t="s">
        <v>142</v>
      </c>
      <c r="I59" s="108"/>
      <c r="J59" s="107"/>
      <c r="K59" s="108"/>
      <c r="L59" s="109"/>
      <c r="M59" s="110"/>
      <c r="N59" s="110"/>
      <c r="O59" s="111"/>
      <c r="P59" s="112" t="s">
        <v>130</v>
      </c>
      <c r="Q59" s="113"/>
      <c r="R59" s="112" t="s">
        <v>130</v>
      </c>
      <c r="S59" s="113"/>
      <c r="T59" s="112" t="s">
        <v>130</v>
      </c>
      <c r="U59" s="113"/>
      <c r="V59" s="112" t="s">
        <v>130</v>
      </c>
      <c r="W59" s="112"/>
      <c r="X59" s="112" t="s">
        <v>130</v>
      </c>
      <c r="Y59" s="112"/>
      <c r="Z59" s="112" t="s">
        <v>130</v>
      </c>
      <c r="AA59" s="112"/>
      <c r="AB59" s="112" t="s">
        <v>130</v>
      </c>
      <c r="AC59" s="112"/>
      <c r="AD59" s="112" t="s">
        <v>130</v>
      </c>
      <c r="AE59" s="114"/>
      <c r="AF59" s="112">
        <v>9.16</v>
      </c>
      <c r="AG59" s="114"/>
      <c r="AH59" s="112" t="s">
        <v>130</v>
      </c>
      <c r="AI59" s="112"/>
      <c r="AJ59" s="112">
        <f>AF59*0.562</f>
        <v>5.1479200000000009</v>
      </c>
      <c r="AK59" s="112"/>
      <c r="AL59" s="112">
        <v>9.4456487349634344</v>
      </c>
      <c r="AM59" s="114"/>
      <c r="AN59" s="114">
        <f>AL59*0.562</f>
        <v>5.3084545890494503</v>
      </c>
      <c r="AO59" s="114"/>
      <c r="AP59" s="107"/>
      <c r="AQ59" s="106"/>
      <c r="AR59" s="106"/>
      <c r="AS59" s="106"/>
      <c r="AT59" s="106"/>
    </row>
    <row r="60" spans="1:46" s="2" customFormat="1" ht="86.1" customHeight="1" x14ac:dyDescent="0.25">
      <c r="A60" s="157">
        <v>34</v>
      </c>
      <c r="B60" s="74" t="s">
        <v>141</v>
      </c>
      <c r="C60" s="75"/>
      <c r="D60" s="76" t="s">
        <v>140</v>
      </c>
      <c r="E60" s="76"/>
      <c r="F60" s="76">
        <v>22</v>
      </c>
      <c r="G60" s="77"/>
      <c r="H60" s="75" t="s">
        <v>32</v>
      </c>
      <c r="I60" s="77"/>
      <c r="J60" s="76" t="s">
        <v>28</v>
      </c>
      <c r="K60" s="77"/>
      <c r="L60" s="78" t="s">
        <v>17</v>
      </c>
      <c r="M60" s="79">
        <v>0</v>
      </c>
      <c r="N60" s="79" t="s">
        <v>18</v>
      </c>
      <c r="O60" s="80"/>
      <c r="P60" s="144">
        <v>19.643955163272853</v>
      </c>
      <c r="Q60" s="82"/>
      <c r="R60" s="144">
        <v>9.8219775816364265</v>
      </c>
      <c r="S60" s="82"/>
      <c r="T60" s="144">
        <v>19.983057804589244</v>
      </c>
      <c r="U60" s="82"/>
      <c r="V60" s="144">
        <v>9.9915289022946219</v>
      </c>
      <c r="W60" s="144"/>
      <c r="X60" s="144">
        <v>19.983057804589244</v>
      </c>
      <c r="Y60" s="82"/>
      <c r="Z60" s="144">
        <v>9.9915289022946219</v>
      </c>
      <c r="AA60" s="144"/>
      <c r="AB60" s="144">
        <v>20.660986318884181</v>
      </c>
      <c r="AC60" s="144"/>
      <c r="AD60" s="144">
        <v>10.33049315944209</v>
      </c>
      <c r="AE60" s="83"/>
      <c r="AF60" s="83">
        <v>20.85</v>
      </c>
      <c r="AG60" s="83"/>
      <c r="AH60" s="83">
        <v>10.42</v>
      </c>
      <c r="AI60" s="83"/>
      <c r="AJ60" s="83" t="s">
        <v>130</v>
      </c>
      <c r="AK60" s="83"/>
      <c r="AL60" s="83" t="s">
        <v>130</v>
      </c>
      <c r="AM60" s="83"/>
      <c r="AN60" s="83" t="s">
        <v>130</v>
      </c>
      <c r="AO60" s="83"/>
      <c r="AP60" s="76" t="s">
        <v>33</v>
      </c>
      <c r="AQ60" s="75"/>
      <c r="AR60" s="75" t="s">
        <v>34</v>
      </c>
      <c r="AS60" s="75"/>
      <c r="AT60" s="75" t="s">
        <v>196</v>
      </c>
    </row>
    <row r="61" spans="1:46" s="2" customFormat="1" ht="56.45" customHeight="1" x14ac:dyDescent="0.25">
      <c r="A61" s="157"/>
      <c r="B61" s="84"/>
      <c r="C61" s="85"/>
      <c r="D61" s="86" t="s">
        <v>185</v>
      </c>
      <c r="E61" s="86"/>
      <c r="F61" s="86" t="s">
        <v>8</v>
      </c>
      <c r="G61" s="87"/>
      <c r="H61" s="85" t="s">
        <v>142</v>
      </c>
      <c r="I61" s="87"/>
      <c r="J61" s="86"/>
      <c r="K61" s="87"/>
      <c r="L61" s="88"/>
      <c r="M61" s="89"/>
      <c r="N61" s="89"/>
      <c r="O61" s="90"/>
      <c r="P61" s="91" t="s">
        <v>130</v>
      </c>
      <c r="Q61" s="92"/>
      <c r="R61" s="91" t="s">
        <v>130</v>
      </c>
      <c r="S61" s="92"/>
      <c r="T61" s="91" t="s">
        <v>130</v>
      </c>
      <c r="U61" s="92"/>
      <c r="V61" s="91" t="s">
        <v>130</v>
      </c>
      <c r="W61" s="91"/>
      <c r="X61" s="91" t="s">
        <v>130</v>
      </c>
      <c r="Y61" s="91"/>
      <c r="Z61" s="91" t="s">
        <v>130</v>
      </c>
      <c r="AA61" s="91"/>
      <c r="AB61" s="91" t="s">
        <v>130</v>
      </c>
      <c r="AC61" s="91"/>
      <c r="AD61" s="91" t="s">
        <v>130</v>
      </c>
      <c r="AE61" s="93"/>
      <c r="AF61" s="91">
        <v>20.85</v>
      </c>
      <c r="AG61" s="93"/>
      <c r="AH61" s="91" t="s">
        <v>130</v>
      </c>
      <c r="AI61" s="91"/>
      <c r="AJ61" s="91">
        <f>AF61*0.562</f>
        <v>11.717700000000002</v>
      </c>
      <c r="AK61" s="91"/>
      <c r="AL61" s="91">
        <v>21.500193899998646</v>
      </c>
      <c r="AM61" s="93"/>
      <c r="AN61" s="93">
        <f>AL61*0.562</f>
        <v>12.083108971799239</v>
      </c>
      <c r="AO61" s="93"/>
      <c r="AP61" s="86"/>
      <c r="AQ61" s="85"/>
      <c r="AR61" s="85"/>
      <c r="AS61" s="85"/>
      <c r="AT61" s="85"/>
    </row>
    <row r="62" spans="1:46" s="2" customFormat="1" ht="85.5" customHeight="1" x14ac:dyDescent="0.25">
      <c r="A62" s="157">
        <v>35</v>
      </c>
      <c r="B62" s="94" t="s">
        <v>144</v>
      </c>
      <c r="C62" s="95"/>
      <c r="D62" s="96" t="s">
        <v>143</v>
      </c>
      <c r="E62" s="96"/>
      <c r="F62" s="96" t="s">
        <v>8</v>
      </c>
      <c r="G62" s="97"/>
      <c r="H62" s="95" t="s">
        <v>44</v>
      </c>
      <c r="I62" s="97"/>
      <c r="J62" s="96" t="s">
        <v>28</v>
      </c>
      <c r="K62" s="97"/>
      <c r="L62" s="98" t="s">
        <v>17</v>
      </c>
      <c r="M62" s="99">
        <v>0</v>
      </c>
      <c r="N62" s="99" t="s">
        <v>18</v>
      </c>
      <c r="O62" s="100"/>
      <c r="P62" s="143">
        <v>15.933430299099092</v>
      </c>
      <c r="Q62" s="102"/>
      <c r="R62" s="143">
        <v>7.9667151495495458</v>
      </c>
      <c r="S62" s="102"/>
      <c r="T62" s="143">
        <v>16.208480219277941</v>
      </c>
      <c r="U62" s="102"/>
      <c r="V62" s="143">
        <v>8.1042401096389707</v>
      </c>
      <c r="W62" s="143"/>
      <c r="X62" s="143">
        <v>16.208480219277941</v>
      </c>
      <c r="Y62" s="102"/>
      <c r="Z62" s="143">
        <v>8.1042401096389707</v>
      </c>
      <c r="AA62" s="143"/>
      <c r="AB62" s="143">
        <v>16.758355569761612</v>
      </c>
      <c r="AC62" s="143"/>
      <c r="AD62" s="143">
        <v>8.379177784880806</v>
      </c>
      <c r="AE62" s="103"/>
      <c r="AF62" s="103">
        <v>16.91</v>
      </c>
      <c r="AG62" s="103"/>
      <c r="AH62" s="103">
        <v>8.4499999999999993</v>
      </c>
      <c r="AI62" s="103"/>
      <c r="AJ62" s="103" t="s">
        <v>130</v>
      </c>
      <c r="AK62" s="103"/>
      <c r="AL62" s="103" t="s">
        <v>130</v>
      </c>
      <c r="AM62" s="103"/>
      <c r="AN62" s="103" t="s">
        <v>130</v>
      </c>
      <c r="AO62" s="103"/>
      <c r="AP62" s="96" t="s">
        <v>29</v>
      </c>
      <c r="AQ62" s="95"/>
      <c r="AR62" s="95" t="s">
        <v>30</v>
      </c>
      <c r="AS62" s="95"/>
      <c r="AT62" s="161" t="s">
        <v>195</v>
      </c>
    </row>
    <row r="63" spans="1:46" s="2" customFormat="1" ht="54" customHeight="1" x14ac:dyDescent="0.25">
      <c r="A63" s="157"/>
      <c r="B63" s="105"/>
      <c r="C63" s="106"/>
      <c r="D63" s="107" t="s">
        <v>186</v>
      </c>
      <c r="E63" s="107"/>
      <c r="F63" s="107" t="s">
        <v>8</v>
      </c>
      <c r="G63" s="108"/>
      <c r="H63" s="106"/>
      <c r="I63" s="108"/>
      <c r="J63" s="107"/>
      <c r="K63" s="108"/>
      <c r="L63" s="109"/>
      <c r="M63" s="110"/>
      <c r="N63" s="110"/>
      <c r="O63" s="111"/>
      <c r="P63" s="112" t="s">
        <v>130</v>
      </c>
      <c r="Q63" s="113"/>
      <c r="R63" s="112" t="s">
        <v>130</v>
      </c>
      <c r="S63" s="113"/>
      <c r="T63" s="112" t="s">
        <v>130</v>
      </c>
      <c r="U63" s="113"/>
      <c r="V63" s="112" t="s">
        <v>130</v>
      </c>
      <c r="W63" s="112"/>
      <c r="X63" s="112" t="s">
        <v>130</v>
      </c>
      <c r="Y63" s="112"/>
      <c r="Z63" s="112" t="s">
        <v>130</v>
      </c>
      <c r="AA63" s="112"/>
      <c r="AB63" s="112" t="s">
        <v>130</v>
      </c>
      <c r="AC63" s="112"/>
      <c r="AD63" s="112" t="s">
        <v>130</v>
      </c>
      <c r="AE63" s="114"/>
      <c r="AF63" s="112">
        <v>16.91</v>
      </c>
      <c r="AG63" s="114"/>
      <c r="AH63" s="112" t="s">
        <v>130</v>
      </c>
      <c r="AI63" s="112"/>
      <c r="AJ63" s="112">
        <f>AF63*0.562</f>
        <v>9.5034200000000002</v>
      </c>
      <c r="AK63" s="112"/>
      <c r="AL63" s="112">
        <v>17.437327522732716</v>
      </c>
      <c r="AM63" s="114"/>
      <c r="AN63" s="114">
        <f>AL63*0.562</f>
        <v>9.7997780677757866</v>
      </c>
      <c r="AO63" s="114"/>
      <c r="AP63" s="107"/>
      <c r="AQ63" s="106"/>
      <c r="AR63" s="106"/>
      <c r="AS63" s="106"/>
      <c r="AT63" s="162"/>
    </row>
    <row r="64" spans="1:46" s="2" customFormat="1" ht="86.45" customHeight="1" x14ac:dyDescent="0.25">
      <c r="A64" s="157">
        <v>36</v>
      </c>
      <c r="B64" s="74" t="s">
        <v>144</v>
      </c>
      <c r="C64" s="75"/>
      <c r="D64" s="76" t="s">
        <v>143</v>
      </c>
      <c r="E64" s="76"/>
      <c r="F64" s="76" t="s">
        <v>8</v>
      </c>
      <c r="G64" s="77"/>
      <c r="H64" s="75" t="s">
        <v>44</v>
      </c>
      <c r="I64" s="77"/>
      <c r="J64" s="76" t="s">
        <v>28</v>
      </c>
      <c r="K64" s="77"/>
      <c r="L64" s="78" t="s">
        <v>43</v>
      </c>
      <c r="M64" s="79"/>
      <c r="N64" s="79" t="s">
        <v>98</v>
      </c>
      <c r="O64" s="80"/>
      <c r="P64" s="144">
        <v>6.7731793595978731</v>
      </c>
      <c r="Q64" s="82"/>
      <c r="R64" s="144">
        <v>3.3865896797989365</v>
      </c>
      <c r="S64" s="82"/>
      <c r="T64" s="144">
        <v>6.8901009770552122</v>
      </c>
      <c r="U64" s="82"/>
      <c r="V64" s="144">
        <v>3.4450504885276061</v>
      </c>
      <c r="W64" s="144"/>
      <c r="X64" s="144">
        <v>6.8901009770552122</v>
      </c>
      <c r="Y64" s="82"/>
      <c r="Z64" s="144">
        <v>3.4450504885276061</v>
      </c>
      <c r="AA64" s="144"/>
      <c r="AB64" s="144">
        <v>7.1238487830413613</v>
      </c>
      <c r="AC64" s="144"/>
      <c r="AD64" s="144">
        <v>3.5619243915206806</v>
      </c>
      <c r="AE64" s="83"/>
      <c r="AF64" s="83">
        <v>7.43</v>
      </c>
      <c r="AG64" s="83"/>
      <c r="AH64" s="83">
        <v>3.71</v>
      </c>
      <c r="AI64" s="83"/>
      <c r="AJ64" s="83" t="s">
        <v>130</v>
      </c>
      <c r="AK64" s="83"/>
      <c r="AL64" s="83" t="s">
        <v>130</v>
      </c>
      <c r="AM64" s="83"/>
      <c r="AN64" s="83" t="s">
        <v>130</v>
      </c>
      <c r="AO64" s="83"/>
      <c r="AP64" s="76" t="s">
        <v>29</v>
      </c>
      <c r="AQ64" s="75"/>
      <c r="AR64" s="75" t="s">
        <v>30</v>
      </c>
      <c r="AS64" s="75"/>
      <c r="AT64" s="159" t="s">
        <v>195</v>
      </c>
    </row>
    <row r="65" spans="1:46" s="2" customFormat="1" ht="51.95" customHeight="1" x14ac:dyDescent="0.25">
      <c r="A65" s="157"/>
      <c r="B65" s="84"/>
      <c r="C65" s="85"/>
      <c r="D65" s="86" t="s">
        <v>186</v>
      </c>
      <c r="E65" s="86"/>
      <c r="F65" s="86" t="s">
        <v>8</v>
      </c>
      <c r="G65" s="87"/>
      <c r="H65" s="85"/>
      <c r="I65" s="87"/>
      <c r="J65" s="86"/>
      <c r="K65" s="87"/>
      <c r="L65" s="88"/>
      <c r="M65" s="89"/>
      <c r="N65" s="89"/>
      <c r="O65" s="90"/>
      <c r="P65" s="91" t="s">
        <v>130</v>
      </c>
      <c r="Q65" s="92"/>
      <c r="R65" s="91" t="s">
        <v>130</v>
      </c>
      <c r="S65" s="92"/>
      <c r="T65" s="91" t="s">
        <v>130</v>
      </c>
      <c r="U65" s="92"/>
      <c r="V65" s="91" t="s">
        <v>130</v>
      </c>
      <c r="W65" s="91"/>
      <c r="X65" s="91" t="s">
        <v>130</v>
      </c>
      <c r="Y65" s="91"/>
      <c r="Z65" s="91" t="s">
        <v>130</v>
      </c>
      <c r="AA65" s="91"/>
      <c r="AB65" s="91" t="s">
        <v>130</v>
      </c>
      <c r="AC65" s="91"/>
      <c r="AD65" s="91" t="s">
        <v>130</v>
      </c>
      <c r="AE65" s="93"/>
      <c r="AF65" s="91">
        <v>7.43</v>
      </c>
      <c r="AG65" s="93"/>
      <c r="AH65" s="91" t="s">
        <v>130</v>
      </c>
      <c r="AI65" s="91"/>
      <c r="AJ65" s="91">
        <f>AF65*0.562</f>
        <v>4.1756600000000006</v>
      </c>
      <c r="AK65" s="91"/>
      <c r="AL65" s="91">
        <v>7.6616997926613877</v>
      </c>
      <c r="AM65" s="93"/>
      <c r="AN65" s="93">
        <f>AL65*0.562</f>
        <v>4.3058752834757001</v>
      </c>
      <c r="AO65" s="93"/>
      <c r="AP65" s="86"/>
      <c r="AQ65" s="85"/>
      <c r="AR65" s="85"/>
      <c r="AS65" s="85"/>
      <c r="AT65" s="160"/>
    </row>
    <row r="66" spans="1:46" s="2" customFormat="1" ht="84.6" customHeight="1" x14ac:dyDescent="0.25">
      <c r="A66" s="157">
        <v>37</v>
      </c>
      <c r="B66" s="94" t="s">
        <v>144</v>
      </c>
      <c r="C66" s="95"/>
      <c r="D66" s="96" t="s">
        <v>143</v>
      </c>
      <c r="E66" s="96"/>
      <c r="F66" s="96" t="s">
        <v>8</v>
      </c>
      <c r="G66" s="97"/>
      <c r="H66" s="95" t="s">
        <v>44</v>
      </c>
      <c r="I66" s="97"/>
      <c r="J66" s="96" t="s">
        <v>28</v>
      </c>
      <c r="K66" s="97"/>
      <c r="L66" s="98" t="s">
        <v>95</v>
      </c>
      <c r="M66" s="99"/>
      <c r="N66" s="99" t="s">
        <v>71</v>
      </c>
      <c r="O66" s="100"/>
      <c r="P66" s="143">
        <v>6.7731793595978731</v>
      </c>
      <c r="Q66" s="102"/>
      <c r="R66" s="143">
        <v>3.3865896797989365</v>
      </c>
      <c r="S66" s="102"/>
      <c r="T66" s="143">
        <v>6.8901009770552122</v>
      </c>
      <c r="U66" s="102"/>
      <c r="V66" s="143">
        <v>3.4450504885276061</v>
      </c>
      <c r="W66" s="143"/>
      <c r="X66" s="143">
        <v>6.8901009770552122</v>
      </c>
      <c r="Y66" s="102"/>
      <c r="Z66" s="143">
        <v>3.4450504885276061</v>
      </c>
      <c r="AA66" s="143"/>
      <c r="AB66" s="143">
        <v>7.1238487830413613</v>
      </c>
      <c r="AC66" s="143"/>
      <c r="AD66" s="143">
        <v>3.5619243915206806</v>
      </c>
      <c r="AE66" s="103"/>
      <c r="AF66" s="103">
        <v>7.43</v>
      </c>
      <c r="AG66" s="103"/>
      <c r="AH66" s="103">
        <v>3.71</v>
      </c>
      <c r="AI66" s="103"/>
      <c r="AJ66" s="103" t="s">
        <v>130</v>
      </c>
      <c r="AK66" s="103"/>
      <c r="AL66" s="103" t="s">
        <v>130</v>
      </c>
      <c r="AM66" s="103"/>
      <c r="AN66" s="103" t="s">
        <v>130</v>
      </c>
      <c r="AO66" s="103"/>
      <c r="AP66" s="96" t="s">
        <v>29</v>
      </c>
      <c r="AQ66" s="95"/>
      <c r="AR66" s="95" t="s">
        <v>30</v>
      </c>
      <c r="AS66" s="95"/>
      <c r="AT66" s="161" t="s">
        <v>195</v>
      </c>
    </row>
    <row r="67" spans="1:46" s="2" customFormat="1" ht="30.75" x14ac:dyDescent="0.25">
      <c r="A67" s="157"/>
      <c r="B67" s="105"/>
      <c r="C67" s="106"/>
      <c r="D67" s="107" t="s">
        <v>186</v>
      </c>
      <c r="E67" s="107"/>
      <c r="F67" s="107" t="s">
        <v>8</v>
      </c>
      <c r="G67" s="108"/>
      <c r="H67" s="106"/>
      <c r="I67" s="108"/>
      <c r="J67" s="107"/>
      <c r="K67" s="108"/>
      <c r="L67" s="109"/>
      <c r="M67" s="110"/>
      <c r="N67" s="110"/>
      <c r="O67" s="111"/>
      <c r="P67" s="112" t="s">
        <v>130</v>
      </c>
      <c r="Q67" s="113"/>
      <c r="R67" s="112" t="s">
        <v>130</v>
      </c>
      <c r="S67" s="113"/>
      <c r="T67" s="112" t="s">
        <v>130</v>
      </c>
      <c r="U67" s="113"/>
      <c r="V67" s="112" t="s">
        <v>130</v>
      </c>
      <c r="W67" s="112"/>
      <c r="X67" s="112" t="s">
        <v>130</v>
      </c>
      <c r="Y67" s="112"/>
      <c r="Z67" s="112" t="s">
        <v>130</v>
      </c>
      <c r="AA67" s="112"/>
      <c r="AB67" s="112" t="s">
        <v>130</v>
      </c>
      <c r="AC67" s="112"/>
      <c r="AD67" s="112" t="s">
        <v>130</v>
      </c>
      <c r="AE67" s="114"/>
      <c r="AF67" s="112">
        <v>7.43</v>
      </c>
      <c r="AG67" s="114"/>
      <c r="AH67" s="112" t="s">
        <v>130</v>
      </c>
      <c r="AI67" s="112"/>
      <c r="AJ67" s="112">
        <f>AF67*0.562</f>
        <v>4.1756600000000006</v>
      </c>
      <c r="AK67" s="112"/>
      <c r="AL67" s="112">
        <v>7.6616997926613877</v>
      </c>
      <c r="AM67" s="114"/>
      <c r="AN67" s="114">
        <f>AL67*0.562</f>
        <v>4.3058752834757001</v>
      </c>
      <c r="AO67" s="114"/>
      <c r="AP67" s="107"/>
      <c r="AQ67" s="106"/>
      <c r="AR67" s="106"/>
      <c r="AS67" s="106"/>
      <c r="AT67" s="162"/>
    </row>
    <row r="68" spans="1:46" s="2" customFormat="1" ht="86.1" customHeight="1" x14ac:dyDescent="0.25">
      <c r="A68" s="157">
        <v>38</v>
      </c>
      <c r="B68" s="74" t="s">
        <v>145</v>
      </c>
      <c r="C68" s="75"/>
      <c r="D68" s="76" t="s">
        <v>143</v>
      </c>
      <c r="E68" s="76"/>
      <c r="F68" s="76">
        <v>22</v>
      </c>
      <c r="G68" s="77"/>
      <c r="H68" s="75" t="s">
        <v>32</v>
      </c>
      <c r="I68" s="77"/>
      <c r="J68" s="76" t="s">
        <v>28</v>
      </c>
      <c r="K68" s="77"/>
      <c r="L68" s="78" t="s">
        <v>17</v>
      </c>
      <c r="M68" s="79">
        <v>0</v>
      </c>
      <c r="N68" s="79" t="s">
        <v>18</v>
      </c>
      <c r="O68" s="80"/>
      <c r="P68" s="144">
        <v>3.2739925272121422</v>
      </c>
      <c r="Q68" s="82"/>
      <c r="R68" s="144">
        <v>1.6369962636060711</v>
      </c>
      <c r="S68" s="82"/>
      <c r="T68" s="144">
        <v>3.3305096340982074</v>
      </c>
      <c r="U68" s="82"/>
      <c r="V68" s="144">
        <v>1.6652548170491037</v>
      </c>
      <c r="W68" s="144"/>
      <c r="X68" s="144">
        <v>3.3305096340982074</v>
      </c>
      <c r="Y68" s="82"/>
      <c r="Z68" s="144">
        <v>1.6652548170491037</v>
      </c>
      <c r="AA68" s="144"/>
      <c r="AB68" s="144">
        <v>3.4434977198140304</v>
      </c>
      <c r="AC68" s="144"/>
      <c r="AD68" s="144">
        <v>1.7217488599070152</v>
      </c>
      <c r="AE68" s="83"/>
      <c r="AF68" s="83">
        <v>3.47</v>
      </c>
      <c r="AG68" s="83"/>
      <c r="AH68" s="83">
        <v>1.73</v>
      </c>
      <c r="AI68" s="83"/>
      <c r="AJ68" s="83" t="s">
        <v>130</v>
      </c>
      <c r="AK68" s="83"/>
      <c r="AL68" s="83" t="s">
        <v>130</v>
      </c>
      <c r="AM68" s="83"/>
      <c r="AN68" s="83" t="s">
        <v>130</v>
      </c>
      <c r="AO68" s="83"/>
      <c r="AP68" s="76" t="s">
        <v>33</v>
      </c>
      <c r="AQ68" s="75"/>
      <c r="AR68" s="75" t="s">
        <v>34</v>
      </c>
      <c r="AS68" s="75"/>
      <c r="AT68" s="75" t="s">
        <v>196</v>
      </c>
    </row>
    <row r="69" spans="1:46" s="2" customFormat="1" ht="30.75" x14ac:dyDescent="0.25">
      <c r="A69" s="157"/>
      <c r="B69" s="84"/>
      <c r="C69" s="85"/>
      <c r="D69" s="86" t="s">
        <v>187</v>
      </c>
      <c r="E69" s="86"/>
      <c r="F69" s="86" t="s">
        <v>8</v>
      </c>
      <c r="G69" s="87"/>
      <c r="H69" s="85" t="s">
        <v>142</v>
      </c>
      <c r="I69" s="87"/>
      <c r="J69" s="86"/>
      <c r="K69" s="87"/>
      <c r="L69" s="88"/>
      <c r="M69" s="89"/>
      <c r="N69" s="89"/>
      <c r="O69" s="90"/>
      <c r="P69" s="91" t="s">
        <v>130</v>
      </c>
      <c r="Q69" s="92"/>
      <c r="R69" s="91" t="s">
        <v>130</v>
      </c>
      <c r="S69" s="92"/>
      <c r="T69" s="91" t="s">
        <v>130</v>
      </c>
      <c r="U69" s="92"/>
      <c r="V69" s="91" t="s">
        <v>130</v>
      </c>
      <c r="W69" s="91"/>
      <c r="X69" s="91" t="s">
        <v>130</v>
      </c>
      <c r="Y69" s="91"/>
      <c r="Z69" s="91" t="s">
        <v>130</v>
      </c>
      <c r="AA69" s="91"/>
      <c r="AB69" s="91" t="s">
        <v>130</v>
      </c>
      <c r="AC69" s="91"/>
      <c r="AD69" s="91" t="s">
        <v>130</v>
      </c>
      <c r="AE69" s="93"/>
      <c r="AF69" s="91">
        <v>3.47</v>
      </c>
      <c r="AG69" s="93"/>
      <c r="AH69" s="91" t="s">
        <v>130</v>
      </c>
      <c r="AI69" s="91"/>
      <c r="AJ69" s="91">
        <f>AF69*0.562</f>
        <v>1.9501400000000002</v>
      </c>
      <c r="AK69" s="91"/>
      <c r="AL69" s="91">
        <v>3.5782097282012137</v>
      </c>
      <c r="AM69" s="93"/>
      <c r="AN69" s="93">
        <f>AL69*0.562</f>
        <v>2.0109538672490825</v>
      </c>
      <c r="AO69" s="93"/>
      <c r="AP69" s="86"/>
      <c r="AQ69" s="85"/>
      <c r="AR69" s="85"/>
      <c r="AS69" s="85"/>
      <c r="AT69" s="85"/>
    </row>
    <row r="70" spans="1:46" s="2" customFormat="1" ht="86.1" customHeight="1" x14ac:dyDescent="0.25">
      <c r="A70" s="157">
        <v>39</v>
      </c>
      <c r="B70" s="94" t="s">
        <v>145</v>
      </c>
      <c r="C70" s="95"/>
      <c r="D70" s="97">
        <v>96153</v>
      </c>
      <c r="E70" s="97"/>
      <c r="F70" s="97">
        <v>22</v>
      </c>
      <c r="G70" s="97"/>
      <c r="H70" s="95" t="s">
        <v>32</v>
      </c>
      <c r="I70" s="97"/>
      <c r="J70" s="96" t="s">
        <v>28</v>
      </c>
      <c r="K70" s="97"/>
      <c r="L70" s="98" t="s">
        <v>43</v>
      </c>
      <c r="M70" s="99"/>
      <c r="N70" s="99" t="s">
        <v>98</v>
      </c>
      <c r="O70" s="100"/>
      <c r="P70" s="143">
        <v>1.3917491834790152</v>
      </c>
      <c r="Q70" s="102"/>
      <c r="R70" s="143">
        <v>0.69587459173950761</v>
      </c>
      <c r="S70" s="102"/>
      <c r="T70" s="143">
        <v>1.4157741733675095</v>
      </c>
      <c r="U70" s="102"/>
      <c r="V70" s="143">
        <v>0.70788708668375477</v>
      </c>
      <c r="W70" s="143"/>
      <c r="X70" s="143">
        <v>1.4157741733675095</v>
      </c>
      <c r="Y70" s="102"/>
      <c r="Z70" s="143">
        <v>0.70788708668375477</v>
      </c>
      <c r="AA70" s="143"/>
      <c r="AB70" s="143">
        <v>1.4638045444605539</v>
      </c>
      <c r="AC70" s="143"/>
      <c r="AD70" s="143">
        <v>0.73190227223027693</v>
      </c>
      <c r="AE70" s="103"/>
      <c r="AF70" s="103">
        <v>1.53</v>
      </c>
      <c r="AG70" s="103"/>
      <c r="AH70" s="103">
        <v>0.76</v>
      </c>
      <c r="AI70" s="103"/>
      <c r="AJ70" s="103" t="s">
        <v>130</v>
      </c>
      <c r="AK70" s="103"/>
      <c r="AL70" s="103" t="s">
        <v>130</v>
      </c>
      <c r="AM70" s="103"/>
      <c r="AN70" s="103" t="s">
        <v>130</v>
      </c>
      <c r="AO70" s="103"/>
      <c r="AP70" s="96" t="s">
        <v>33</v>
      </c>
      <c r="AQ70" s="95"/>
      <c r="AR70" s="95" t="s">
        <v>34</v>
      </c>
      <c r="AS70" s="95"/>
      <c r="AT70" s="95" t="s">
        <v>196</v>
      </c>
    </row>
    <row r="71" spans="1:46" s="2" customFormat="1" ht="30.75" x14ac:dyDescent="0.25">
      <c r="A71" s="157"/>
      <c r="B71" s="105"/>
      <c r="C71" s="106"/>
      <c r="D71" s="107" t="s">
        <v>187</v>
      </c>
      <c r="E71" s="107"/>
      <c r="F71" s="107" t="s">
        <v>8</v>
      </c>
      <c r="G71" s="108"/>
      <c r="H71" s="106" t="s">
        <v>142</v>
      </c>
      <c r="I71" s="108"/>
      <c r="J71" s="107"/>
      <c r="K71" s="108"/>
      <c r="L71" s="109"/>
      <c r="M71" s="110"/>
      <c r="N71" s="110"/>
      <c r="O71" s="111"/>
      <c r="P71" s="112" t="s">
        <v>130</v>
      </c>
      <c r="Q71" s="113"/>
      <c r="R71" s="112" t="s">
        <v>130</v>
      </c>
      <c r="S71" s="113"/>
      <c r="T71" s="112" t="s">
        <v>130</v>
      </c>
      <c r="U71" s="113"/>
      <c r="V71" s="112" t="s">
        <v>130</v>
      </c>
      <c r="W71" s="112"/>
      <c r="X71" s="112" t="s">
        <v>130</v>
      </c>
      <c r="Y71" s="112"/>
      <c r="Z71" s="112" t="s">
        <v>130</v>
      </c>
      <c r="AA71" s="112"/>
      <c r="AB71" s="112" t="s">
        <v>130</v>
      </c>
      <c r="AC71" s="112"/>
      <c r="AD71" s="112" t="s">
        <v>130</v>
      </c>
      <c r="AE71" s="114"/>
      <c r="AF71" s="112">
        <v>1.53</v>
      </c>
      <c r="AG71" s="114"/>
      <c r="AH71" s="112" t="s">
        <v>130</v>
      </c>
      <c r="AI71" s="112"/>
      <c r="AJ71" s="112">
        <f>AF71*0.562</f>
        <v>0.85986000000000007</v>
      </c>
      <c r="AK71" s="112"/>
      <c r="AL71" s="112">
        <v>1.5777120703596128</v>
      </c>
      <c r="AM71" s="114"/>
      <c r="AN71" s="114">
        <f>AL71*0.562</f>
        <v>0.88667418354210248</v>
      </c>
      <c r="AO71" s="114"/>
      <c r="AP71" s="107"/>
      <c r="AQ71" s="106"/>
      <c r="AR71" s="106"/>
      <c r="AS71" s="106"/>
      <c r="AT71" s="106"/>
    </row>
    <row r="72" spans="1:46" s="2" customFormat="1" ht="84.6" customHeight="1" x14ac:dyDescent="0.25">
      <c r="A72" s="157">
        <v>40</v>
      </c>
      <c r="B72" s="74" t="s">
        <v>145</v>
      </c>
      <c r="C72" s="75"/>
      <c r="D72" s="76">
        <v>96153</v>
      </c>
      <c r="E72" s="76"/>
      <c r="F72" s="76">
        <v>22</v>
      </c>
      <c r="G72" s="77"/>
      <c r="H72" s="75" t="s">
        <v>32</v>
      </c>
      <c r="I72" s="77"/>
      <c r="J72" s="76" t="s">
        <v>28</v>
      </c>
      <c r="K72" s="77"/>
      <c r="L72" s="78" t="s">
        <v>95</v>
      </c>
      <c r="M72" s="79"/>
      <c r="N72" s="79" t="s">
        <v>71</v>
      </c>
      <c r="O72" s="80"/>
      <c r="P72" s="144">
        <v>1.3917491834790152</v>
      </c>
      <c r="Q72" s="82"/>
      <c r="R72" s="144">
        <v>0.69587459173950761</v>
      </c>
      <c r="S72" s="82"/>
      <c r="T72" s="144">
        <v>1.4157741733675095</v>
      </c>
      <c r="U72" s="82"/>
      <c r="V72" s="144">
        <v>0.70788708668375477</v>
      </c>
      <c r="W72" s="144"/>
      <c r="X72" s="144">
        <v>1.4157741733675095</v>
      </c>
      <c r="Y72" s="82"/>
      <c r="Z72" s="144">
        <v>0.70788708668375477</v>
      </c>
      <c r="AA72" s="144"/>
      <c r="AB72" s="144">
        <v>1.4638045444605539</v>
      </c>
      <c r="AC72" s="144"/>
      <c r="AD72" s="144">
        <v>0.73190227223027693</v>
      </c>
      <c r="AE72" s="83"/>
      <c r="AF72" s="83">
        <v>1.53</v>
      </c>
      <c r="AG72" s="83"/>
      <c r="AH72" s="83">
        <v>0.76</v>
      </c>
      <c r="AI72" s="83"/>
      <c r="AJ72" s="83" t="s">
        <v>130</v>
      </c>
      <c r="AK72" s="83"/>
      <c r="AL72" s="83" t="s">
        <v>130</v>
      </c>
      <c r="AM72" s="83"/>
      <c r="AN72" s="83" t="s">
        <v>130</v>
      </c>
      <c r="AO72" s="83"/>
      <c r="AP72" s="76" t="s">
        <v>33</v>
      </c>
      <c r="AQ72" s="75"/>
      <c r="AR72" s="75" t="s">
        <v>34</v>
      </c>
      <c r="AS72" s="75"/>
      <c r="AT72" s="75" t="s">
        <v>196</v>
      </c>
    </row>
    <row r="73" spans="1:46" s="2" customFormat="1" ht="30.75" x14ac:dyDescent="0.25">
      <c r="A73" s="157"/>
      <c r="B73" s="84"/>
      <c r="C73" s="85"/>
      <c r="D73" s="86" t="s">
        <v>187</v>
      </c>
      <c r="E73" s="86"/>
      <c r="F73" s="86" t="s">
        <v>8</v>
      </c>
      <c r="G73" s="87"/>
      <c r="H73" s="85" t="s">
        <v>142</v>
      </c>
      <c r="I73" s="87"/>
      <c r="J73" s="86"/>
      <c r="K73" s="87"/>
      <c r="L73" s="88"/>
      <c r="M73" s="89"/>
      <c r="N73" s="89"/>
      <c r="O73" s="90"/>
      <c r="P73" s="91" t="s">
        <v>130</v>
      </c>
      <c r="Q73" s="92"/>
      <c r="R73" s="91" t="s">
        <v>130</v>
      </c>
      <c r="S73" s="92"/>
      <c r="T73" s="91" t="s">
        <v>130</v>
      </c>
      <c r="U73" s="92"/>
      <c r="V73" s="91" t="s">
        <v>130</v>
      </c>
      <c r="W73" s="91"/>
      <c r="X73" s="91" t="s">
        <v>130</v>
      </c>
      <c r="Y73" s="91"/>
      <c r="Z73" s="91" t="s">
        <v>130</v>
      </c>
      <c r="AA73" s="91"/>
      <c r="AB73" s="91" t="s">
        <v>130</v>
      </c>
      <c r="AC73" s="91"/>
      <c r="AD73" s="91" t="s">
        <v>130</v>
      </c>
      <c r="AE73" s="93"/>
      <c r="AF73" s="91">
        <v>1.53</v>
      </c>
      <c r="AG73" s="93"/>
      <c r="AH73" s="91" t="s">
        <v>130</v>
      </c>
      <c r="AI73" s="91"/>
      <c r="AJ73" s="91">
        <f>AF73*0.562</f>
        <v>0.85986000000000007</v>
      </c>
      <c r="AK73" s="91"/>
      <c r="AL73" s="91">
        <v>1.5777120703596128</v>
      </c>
      <c r="AM73" s="93"/>
      <c r="AN73" s="93">
        <f>AL73*0.562</f>
        <v>0.88667418354210248</v>
      </c>
      <c r="AO73" s="93"/>
      <c r="AP73" s="86"/>
      <c r="AQ73" s="85"/>
      <c r="AR73" s="85"/>
      <c r="AS73" s="85"/>
      <c r="AT73" s="85"/>
    </row>
    <row r="74" spans="1:46" s="2" customFormat="1" ht="67.5" customHeight="1" x14ac:dyDescent="0.25">
      <c r="A74" s="157">
        <v>41</v>
      </c>
      <c r="B74" s="32" t="s">
        <v>47</v>
      </c>
      <c r="C74" s="33"/>
      <c r="D74" s="48" t="s">
        <v>48</v>
      </c>
      <c r="E74" s="48"/>
      <c r="F74" s="48" t="s">
        <v>8</v>
      </c>
      <c r="G74" s="48"/>
      <c r="H74" s="33" t="s">
        <v>3</v>
      </c>
      <c r="I74" s="48"/>
      <c r="J74" s="34" t="s">
        <v>4</v>
      </c>
      <c r="K74" s="48"/>
      <c r="L74" s="59" t="s">
        <v>43</v>
      </c>
      <c r="M74" s="49"/>
      <c r="N74" s="49" t="s">
        <v>98</v>
      </c>
      <c r="O74" s="124"/>
      <c r="P74" s="37">
        <v>19.643955163272853</v>
      </c>
      <c r="Q74" s="50"/>
      <c r="R74" s="37">
        <v>9.8219775816364265</v>
      </c>
      <c r="S74" s="50"/>
      <c r="T74" s="37">
        <v>19.983057804589244</v>
      </c>
      <c r="U74" s="50"/>
      <c r="V74" s="37">
        <v>9.9915289022946219</v>
      </c>
      <c r="W74" s="37"/>
      <c r="X74" s="37">
        <v>19.983057804589244</v>
      </c>
      <c r="Y74" s="50"/>
      <c r="Z74" s="37">
        <v>9.9915289022946219</v>
      </c>
      <c r="AA74" s="37"/>
      <c r="AB74" s="37">
        <v>20.660986318884181</v>
      </c>
      <c r="AC74" s="37"/>
      <c r="AD74" s="37">
        <v>10.33049315944209</v>
      </c>
      <c r="AE74" s="41"/>
      <c r="AF74" s="41">
        <v>20.85</v>
      </c>
      <c r="AG74" s="41"/>
      <c r="AH74" s="41">
        <v>10.42</v>
      </c>
      <c r="AI74" s="41"/>
      <c r="AJ74" s="41">
        <f>AF74*0.562</f>
        <v>11.717700000000002</v>
      </c>
      <c r="AK74" s="41"/>
      <c r="AL74" s="41">
        <v>21.500193899998646</v>
      </c>
      <c r="AM74" s="41"/>
      <c r="AN74" s="41">
        <f>AL74*0.562</f>
        <v>12.083108971799239</v>
      </c>
      <c r="AO74" s="41"/>
      <c r="AP74" s="34" t="s">
        <v>5</v>
      </c>
      <c r="AQ74" s="33"/>
      <c r="AR74" s="33" t="s">
        <v>46</v>
      </c>
      <c r="AS74" s="33"/>
      <c r="AT74" s="33" t="s">
        <v>200</v>
      </c>
    </row>
    <row r="75" spans="1:46" s="2" customFormat="1" ht="78" customHeight="1" x14ac:dyDescent="0.25">
      <c r="A75" s="157">
        <v>42</v>
      </c>
      <c r="B75" s="25" t="s">
        <v>47</v>
      </c>
      <c r="C75" s="26"/>
      <c r="D75" s="42" t="s">
        <v>48</v>
      </c>
      <c r="E75" s="42"/>
      <c r="F75" s="42" t="s">
        <v>8</v>
      </c>
      <c r="G75" s="42"/>
      <c r="H75" s="26" t="s">
        <v>3</v>
      </c>
      <c r="I75" s="42"/>
      <c r="J75" s="27" t="s">
        <v>4</v>
      </c>
      <c r="K75" s="42"/>
      <c r="L75" s="58" t="s">
        <v>95</v>
      </c>
      <c r="M75" s="46"/>
      <c r="N75" s="46" t="s">
        <v>71</v>
      </c>
      <c r="O75" s="142"/>
      <c r="P75" s="30">
        <v>19.643955163272853</v>
      </c>
      <c r="Q75" s="47"/>
      <c r="R75" s="30">
        <v>9.8219775816364265</v>
      </c>
      <c r="S75" s="47"/>
      <c r="T75" s="30">
        <v>19.983057804589244</v>
      </c>
      <c r="U75" s="47"/>
      <c r="V75" s="30">
        <v>9.9915289022946219</v>
      </c>
      <c r="W75" s="30"/>
      <c r="X75" s="30">
        <v>19.983057804589244</v>
      </c>
      <c r="Y75" s="47"/>
      <c r="Z75" s="30">
        <v>9.9915289022946219</v>
      </c>
      <c r="AA75" s="30"/>
      <c r="AB75" s="30">
        <v>20.660986318884181</v>
      </c>
      <c r="AC75" s="30"/>
      <c r="AD75" s="30">
        <v>10.33049315944209</v>
      </c>
      <c r="AE75" s="43"/>
      <c r="AF75" s="43">
        <v>20.85</v>
      </c>
      <c r="AG75" s="43"/>
      <c r="AH75" s="43">
        <v>10.42</v>
      </c>
      <c r="AI75" s="43"/>
      <c r="AJ75" s="43">
        <f>AF75*0.562</f>
        <v>11.717700000000002</v>
      </c>
      <c r="AK75" s="43"/>
      <c r="AL75" s="43">
        <v>21.500193899998646</v>
      </c>
      <c r="AM75" s="43"/>
      <c r="AN75" s="43">
        <f>AL75*0.562</f>
        <v>12.083108971799239</v>
      </c>
      <c r="AO75" s="43"/>
      <c r="AP75" s="27" t="s">
        <v>5</v>
      </c>
      <c r="AQ75" s="26"/>
      <c r="AR75" s="26" t="s">
        <v>46</v>
      </c>
      <c r="AS75" s="26"/>
      <c r="AT75" s="26" t="s">
        <v>200</v>
      </c>
    </row>
    <row r="76" spans="1:46" ht="23.25" customHeight="1" x14ac:dyDescent="0.25">
      <c r="A76" s="157"/>
      <c r="B76" s="62"/>
      <c r="C76" s="63"/>
      <c r="D76" s="63"/>
      <c r="E76" s="63"/>
      <c r="F76" s="63"/>
      <c r="G76" s="63"/>
      <c r="H76" s="63"/>
      <c r="I76" s="63"/>
      <c r="J76" s="63"/>
      <c r="K76" s="63"/>
      <c r="L76" s="64"/>
      <c r="M76" s="63"/>
      <c r="N76" s="63"/>
      <c r="O76" s="63"/>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row>
    <row r="77" spans="1:46" s="2" customFormat="1" hidden="1" x14ac:dyDescent="0.25">
      <c r="A77" s="146"/>
      <c r="B77" s="53"/>
      <c r="C77" s="53"/>
      <c r="D77" s="53"/>
      <c r="E77" s="53"/>
      <c r="F77" s="53"/>
      <c r="G77" s="53"/>
      <c r="H77" s="53"/>
      <c r="I77" s="53"/>
      <c r="J77" s="53"/>
      <c r="K77" s="53"/>
      <c r="L77" s="147"/>
      <c r="M77" s="53"/>
      <c r="N77" s="53"/>
      <c r="O77" s="53"/>
      <c r="P77" s="53"/>
      <c r="Q77" s="53"/>
      <c r="R77" s="148"/>
      <c r="S77" s="53"/>
      <c r="T77" s="53"/>
      <c r="U77" s="53"/>
      <c r="V77" s="148"/>
      <c r="W77" s="148"/>
      <c r="X77" s="148"/>
      <c r="Y77" s="148"/>
      <c r="Z77" s="148"/>
      <c r="AA77" s="148"/>
      <c r="AB77" s="148"/>
      <c r="AC77" s="148"/>
      <c r="AD77" s="148"/>
      <c r="AE77" s="53"/>
      <c r="AF77" s="53"/>
      <c r="AG77" s="53"/>
      <c r="AH77" s="53"/>
      <c r="AI77" s="53"/>
      <c r="AJ77" s="53"/>
      <c r="AK77" s="53"/>
      <c r="AL77" s="53"/>
      <c r="AM77" s="53"/>
      <c r="AN77" s="53"/>
      <c r="AO77" s="53"/>
      <c r="AP77" s="53"/>
      <c r="AQ77" s="53"/>
      <c r="AR77" s="53"/>
      <c r="AS77" s="53"/>
      <c r="AT77" s="53"/>
    </row>
    <row r="78" spans="1:46" s="2" customFormat="1" hidden="1" x14ac:dyDescent="0.25">
      <c r="A78" s="146"/>
      <c r="B78" s="53"/>
      <c r="C78" s="53"/>
      <c r="D78" s="53"/>
      <c r="E78" s="53"/>
      <c r="F78" s="53"/>
      <c r="G78" s="53"/>
      <c r="H78" s="53"/>
      <c r="I78" s="53"/>
      <c r="J78" s="53"/>
      <c r="K78" s="53"/>
      <c r="L78" s="147"/>
      <c r="M78" s="53"/>
      <c r="N78" s="53"/>
      <c r="O78" s="53"/>
      <c r="P78" s="53"/>
      <c r="Q78" s="53"/>
      <c r="R78" s="148"/>
      <c r="S78" s="53"/>
      <c r="T78" s="53"/>
      <c r="U78" s="53"/>
      <c r="V78" s="148"/>
      <c r="W78" s="148"/>
      <c r="X78" s="148"/>
      <c r="Y78" s="148"/>
      <c r="Z78" s="148"/>
      <c r="AA78" s="148"/>
      <c r="AB78" s="148"/>
      <c r="AC78" s="148"/>
      <c r="AD78" s="148"/>
      <c r="AE78" s="53"/>
      <c r="AF78" s="53"/>
      <c r="AG78" s="53"/>
      <c r="AH78" s="53"/>
      <c r="AI78" s="53"/>
      <c r="AJ78" s="53"/>
      <c r="AK78" s="53"/>
      <c r="AL78" s="53"/>
      <c r="AM78" s="53"/>
      <c r="AN78" s="53"/>
      <c r="AO78" s="53"/>
      <c r="AP78" s="53"/>
      <c r="AQ78" s="53"/>
      <c r="AR78" s="53"/>
      <c r="AS78" s="53"/>
      <c r="AT78" s="53"/>
    </row>
    <row r="79" spans="1:46" s="2" customFormat="1" hidden="1" x14ac:dyDescent="0.25">
      <c r="A79" s="146"/>
      <c r="B79" s="53"/>
      <c r="C79" s="53"/>
      <c r="D79" s="53"/>
      <c r="E79" s="53"/>
      <c r="F79" s="53"/>
      <c r="G79" s="53"/>
      <c r="H79" s="53"/>
      <c r="I79" s="53"/>
      <c r="J79" s="53"/>
      <c r="K79" s="53"/>
      <c r="L79" s="147"/>
      <c r="M79" s="53"/>
      <c r="N79" s="53"/>
      <c r="O79" s="53"/>
      <c r="P79" s="53"/>
      <c r="Q79" s="53"/>
      <c r="R79" s="148"/>
      <c r="S79" s="53"/>
      <c r="T79" s="53"/>
      <c r="U79" s="53"/>
      <c r="V79" s="148"/>
      <c r="W79" s="148"/>
      <c r="X79" s="148"/>
      <c r="Y79" s="148"/>
      <c r="Z79" s="148"/>
      <c r="AA79" s="148"/>
      <c r="AB79" s="148"/>
      <c r="AC79" s="148"/>
      <c r="AD79" s="148"/>
      <c r="AE79" s="53"/>
      <c r="AF79" s="53"/>
      <c r="AG79" s="53"/>
      <c r="AH79" s="53"/>
      <c r="AI79" s="53"/>
      <c r="AJ79" s="53"/>
      <c r="AK79" s="53"/>
      <c r="AL79" s="53"/>
      <c r="AM79" s="53"/>
      <c r="AN79" s="53"/>
      <c r="AO79" s="53"/>
      <c r="AP79" s="53"/>
      <c r="AQ79" s="53"/>
      <c r="AR79" s="53"/>
      <c r="AS79" s="53"/>
      <c r="AT79" s="53"/>
    </row>
    <row r="80" spans="1:46" s="2" customFormat="1" hidden="1" x14ac:dyDescent="0.25">
      <c r="A80" s="146"/>
      <c r="B80" s="53"/>
      <c r="C80" s="53"/>
      <c r="D80" s="53"/>
      <c r="E80" s="53"/>
      <c r="F80" s="53"/>
      <c r="G80" s="53"/>
      <c r="H80" s="53"/>
      <c r="I80" s="53"/>
      <c r="J80" s="53"/>
      <c r="K80" s="53"/>
      <c r="L80" s="147"/>
      <c r="M80" s="53"/>
      <c r="N80" s="53"/>
      <c r="O80" s="53"/>
      <c r="P80" s="53"/>
      <c r="Q80" s="53"/>
      <c r="R80" s="148"/>
      <c r="S80" s="53"/>
      <c r="T80" s="53"/>
      <c r="U80" s="53"/>
      <c r="V80" s="148"/>
      <c r="W80" s="148"/>
      <c r="X80" s="148"/>
      <c r="Y80" s="148"/>
      <c r="Z80" s="148"/>
      <c r="AA80" s="148"/>
      <c r="AB80" s="148"/>
      <c r="AC80" s="148"/>
      <c r="AD80" s="148"/>
      <c r="AE80" s="53"/>
      <c r="AF80" s="53"/>
      <c r="AG80" s="53"/>
      <c r="AH80" s="53"/>
      <c r="AI80" s="53"/>
      <c r="AJ80" s="53"/>
      <c r="AK80" s="53"/>
      <c r="AL80" s="53"/>
      <c r="AM80" s="53"/>
      <c r="AN80" s="53"/>
      <c r="AO80" s="53"/>
      <c r="AP80" s="53"/>
      <c r="AQ80" s="53"/>
      <c r="AR80" s="53"/>
      <c r="AS80" s="53"/>
      <c r="AT80" s="53"/>
    </row>
    <row r="81" spans="1:46" s="2" customFormat="1" hidden="1" x14ac:dyDescent="0.25">
      <c r="A81" s="146"/>
      <c r="B81" s="53"/>
      <c r="C81" s="53"/>
      <c r="D81" s="53"/>
      <c r="E81" s="53"/>
      <c r="F81" s="53"/>
      <c r="G81" s="53"/>
      <c r="H81" s="53"/>
      <c r="I81" s="53"/>
      <c r="J81" s="53"/>
      <c r="K81" s="53"/>
      <c r="L81" s="147"/>
      <c r="M81" s="53"/>
      <c r="N81" s="53"/>
      <c r="O81" s="53"/>
      <c r="P81" s="53"/>
      <c r="Q81" s="53"/>
      <c r="R81" s="148"/>
      <c r="S81" s="53"/>
      <c r="T81" s="53"/>
      <c r="U81" s="53"/>
      <c r="V81" s="148"/>
      <c r="W81" s="148"/>
      <c r="X81" s="148"/>
      <c r="Y81" s="148"/>
      <c r="Z81" s="148"/>
      <c r="AA81" s="148"/>
      <c r="AB81" s="148"/>
      <c r="AC81" s="148"/>
      <c r="AD81" s="148"/>
      <c r="AE81" s="53"/>
      <c r="AF81" s="53"/>
      <c r="AG81" s="53"/>
      <c r="AH81" s="53"/>
      <c r="AI81" s="53"/>
      <c r="AJ81" s="53"/>
      <c r="AK81" s="53"/>
      <c r="AL81" s="53"/>
      <c r="AM81" s="53"/>
      <c r="AN81" s="53"/>
      <c r="AO81" s="53"/>
      <c r="AP81" s="53"/>
      <c r="AQ81" s="53"/>
      <c r="AR81" s="53"/>
      <c r="AS81" s="53"/>
      <c r="AT81" s="53"/>
    </row>
    <row r="82" spans="1:46" s="2" customFormat="1" hidden="1" x14ac:dyDescent="0.25">
      <c r="A82" s="146"/>
      <c r="B82" s="53"/>
      <c r="C82" s="53"/>
      <c r="D82" s="53"/>
      <c r="E82" s="53"/>
      <c r="F82" s="53"/>
      <c r="G82" s="53"/>
      <c r="H82" s="53"/>
      <c r="I82" s="53"/>
      <c r="J82" s="53"/>
      <c r="K82" s="53"/>
      <c r="L82" s="147"/>
      <c r="M82" s="53"/>
      <c r="N82" s="53"/>
      <c r="O82" s="53"/>
      <c r="P82" s="53"/>
      <c r="Q82" s="53"/>
      <c r="R82" s="148"/>
      <c r="S82" s="53"/>
      <c r="T82" s="53"/>
      <c r="U82" s="53"/>
      <c r="V82" s="148"/>
      <c r="W82" s="148"/>
      <c r="X82" s="148"/>
      <c r="Y82" s="148"/>
      <c r="Z82" s="148"/>
      <c r="AA82" s="148"/>
      <c r="AB82" s="148"/>
      <c r="AC82" s="148"/>
      <c r="AD82" s="148"/>
      <c r="AE82" s="53"/>
      <c r="AF82" s="53"/>
      <c r="AG82" s="53"/>
      <c r="AH82" s="53"/>
      <c r="AI82" s="53"/>
      <c r="AJ82" s="53"/>
      <c r="AK82" s="53"/>
      <c r="AL82" s="53"/>
      <c r="AM82" s="53"/>
      <c r="AN82" s="53"/>
      <c r="AO82" s="53"/>
      <c r="AP82" s="53"/>
      <c r="AQ82" s="53"/>
      <c r="AR82" s="53"/>
      <c r="AS82" s="53"/>
      <c r="AT82" s="53"/>
    </row>
    <row r="83" spans="1:46" s="2" customFormat="1" hidden="1" x14ac:dyDescent="0.25">
      <c r="A83" s="146"/>
      <c r="B83" s="53"/>
      <c r="C83" s="53"/>
      <c r="D83" s="53"/>
      <c r="E83" s="53"/>
      <c r="F83" s="53"/>
      <c r="G83" s="53"/>
      <c r="H83" s="53"/>
      <c r="I83" s="53"/>
      <c r="J83" s="53"/>
      <c r="K83" s="53"/>
      <c r="L83" s="147"/>
      <c r="M83" s="53"/>
      <c r="N83" s="53"/>
      <c r="O83" s="53"/>
      <c r="P83" s="53"/>
      <c r="Q83" s="53"/>
      <c r="R83" s="148"/>
      <c r="S83" s="53"/>
      <c r="T83" s="53"/>
      <c r="U83" s="53"/>
      <c r="V83" s="148"/>
      <c r="W83" s="148"/>
      <c r="X83" s="148"/>
      <c r="Y83" s="148"/>
      <c r="Z83" s="148"/>
      <c r="AA83" s="148"/>
      <c r="AB83" s="148"/>
      <c r="AC83" s="148"/>
      <c r="AD83" s="148"/>
      <c r="AE83" s="53"/>
      <c r="AF83" s="53"/>
      <c r="AG83" s="53"/>
      <c r="AH83" s="53"/>
      <c r="AI83" s="53"/>
      <c r="AJ83" s="53"/>
      <c r="AK83" s="53"/>
      <c r="AL83" s="53"/>
      <c r="AM83" s="53"/>
      <c r="AN83" s="53"/>
      <c r="AO83" s="53"/>
      <c r="AP83" s="53"/>
      <c r="AQ83" s="53"/>
      <c r="AR83" s="53"/>
      <c r="AS83" s="53"/>
      <c r="AT83" s="53"/>
    </row>
    <row r="84" spans="1:46" s="2" customFormat="1" hidden="1" x14ac:dyDescent="0.25">
      <c r="A84" s="146"/>
      <c r="B84" s="53"/>
      <c r="C84" s="53"/>
      <c r="D84" s="53"/>
      <c r="E84" s="53"/>
      <c r="F84" s="53"/>
      <c r="G84" s="53"/>
      <c r="H84" s="53"/>
      <c r="I84" s="53"/>
      <c r="J84" s="53"/>
      <c r="K84" s="53"/>
      <c r="L84" s="147"/>
      <c r="M84" s="53"/>
      <c r="N84" s="53"/>
      <c r="O84" s="53"/>
      <c r="P84" s="53"/>
      <c r="Q84" s="53"/>
      <c r="R84" s="148"/>
      <c r="S84" s="53"/>
      <c r="T84" s="53"/>
      <c r="U84" s="53"/>
      <c r="V84" s="148"/>
      <c r="W84" s="148"/>
      <c r="X84" s="148"/>
      <c r="Y84" s="148"/>
      <c r="Z84" s="148"/>
      <c r="AA84" s="148"/>
      <c r="AB84" s="148"/>
      <c r="AC84" s="148"/>
      <c r="AD84" s="148"/>
      <c r="AE84" s="53"/>
      <c r="AF84" s="53"/>
      <c r="AG84" s="53"/>
      <c r="AH84" s="53"/>
      <c r="AI84" s="53"/>
      <c r="AJ84" s="53"/>
      <c r="AK84" s="53"/>
      <c r="AL84" s="53"/>
      <c r="AM84" s="53"/>
      <c r="AN84" s="53"/>
      <c r="AO84" s="53"/>
      <c r="AP84" s="53"/>
      <c r="AQ84" s="53"/>
      <c r="AR84" s="53"/>
      <c r="AS84" s="53"/>
      <c r="AT84" s="53"/>
    </row>
    <row r="85" spans="1:46" s="2" customFormat="1" hidden="1" x14ac:dyDescent="0.25">
      <c r="A85" s="146"/>
      <c r="B85" s="53"/>
      <c r="C85" s="53"/>
      <c r="D85" s="53"/>
      <c r="E85" s="53"/>
      <c r="F85" s="53"/>
      <c r="G85" s="53"/>
      <c r="H85" s="53"/>
      <c r="I85" s="53"/>
      <c r="J85" s="53"/>
      <c r="K85" s="53"/>
      <c r="L85" s="147"/>
      <c r="M85" s="53"/>
      <c r="N85" s="53"/>
      <c r="O85" s="53"/>
      <c r="P85" s="53"/>
      <c r="Q85" s="53"/>
      <c r="R85" s="148"/>
      <c r="S85" s="53"/>
      <c r="T85" s="53"/>
      <c r="U85" s="53"/>
      <c r="V85" s="148"/>
      <c r="W85" s="148"/>
      <c r="X85" s="148"/>
      <c r="Y85" s="148"/>
      <c r="Z85" s="148"/>
      <c r="AA85" s="148"/>
      <c r="AB85" s="148"/>
      <c r="AC85" s="148"/>
      <c r="AD85" s="148"/>
      <c r="AE85" s="53"/>
      <c r="AF85" s="53"/>
      <c r="AG85" s="53"/>
      <c r="AH85" s="53"/>
      <c r="AI85" s="53"/>
      <c r="AJ85" s="53"/>
      <c r="AK85" s="53"/>
      <c r="AL85" s="53"/>
      <c r="AM85" s="53"/>
      <c r="AN85" s="53"/>
      <c r="AO85" s="53"/>
      <c r="AP85" s="53"/>
      <c r="AQ85" s="53"/>
      <c r="AR85" s="53"/>
      <c r="AS85" s="53"/>
      <c r="AT85" s="53"/>
    </row>
    <row r="86" spans="1:46" s="2" customFormat="1" hidden="1" x14ac:dyDescent="0.25">
      <c r="A86" s="146"/>
      <c r="B86" s="53"/>
      <c r="C86" s="53"/>
      <c r="D86" s="53"/>
      <c r="E86" s="53"/>
      <c r="F86" s="53"/>
      <c r="G86" s="53"/>
      <c r="H86" s="53"/>
      <c r="I86" s="53"/>
      <c r="J86" s="53"/>
      <c r="K86" s="53"/>
      <c r="L86" s="147"/>
      <c r="M86" s="53"/>
      <c r="N86" s="53"/>
      <c r="O86" s="53"/>
      <c r="P86" s="53"/>
      <c r="Q86" s="53"/>
      <c r="R86" s="148"/>
      <c r="S86" s="53"/>
      <c r="T86" s="53"/>
      <c r="U86" s="53"/>
      <c r="V86" s="148"/>
      <c r="W86" s="148"/>
      <c r="X86" s="148"/>
      <c r="Y86" s="148"/>
      <c r="Z86" s="148"/>
      <c r="AA86" s="148"/>
      <c r="AB86" s="148"/>
      <c r="AC86" s="148"/>
      <c r="AD86" s="148"/>
      <c r="AE86" s="53"/>
      <c r="AF86" s="53"/>
      <c r="AG86" s="53"/>
      <c r="AH86" s="53"/>
      <c r="AI86" s="53"/>
      <c r="AJ86" s="53"/>
      <c r="AK86" s="53"/>
      <c r="AL86" s="53"/>
      <c r="AM86" s="53"/>
      <c r="AN86" s="53"/>
      <c r="AO86" s="53"/>
      <c r="AP86" s="53"/>
      <c r="AQ86" s="53"/>
      <c r="AR86" s="53"/>
      <c r="AS86" s="53"/>
      <c r="AT86" s="53"/>
    </row>
    <row r="87" spans="1:46" s="2" customFormat="1" hidden="1" x14ac:dyDescent="0.25">
      <c r="A87" s="146"/>
      <c r="B87" s="53"/>
      <c r="C87" s="53"/>
      <c r="D87" s="53"/>
      <c r="E87" s="53"/>
      <c r="F87" s="53"/>
      <c r="G87" s="53"/>
      <c r="H87" s="53"/>
      <c r="I87" s="53"/>
      <c r="J87" s="53"/>
      <c r="K87" s="53"/>
      <c r="L87" s="147"/>
      <c r="M87" s="53"/>
      <c r="N87" s="53"/>
      <c r="O87" s="53"/>
      <c r="P87" s="53"/>
      <c r="Q87" s="53"/>
      <c r="R87" s="148"/>
      <c r="S87" s="53"/>
      <c r="T87" s="53"/>
      <c r="U87" s="53"/>
      <c r="V87" s="148"/>
      <c r="W87" s="148"/>
      <c r="X87" s="148"/>
      <c r="Y87" s="148"/>
      <c r="Z87" s="148"/>
      <c r="AA87" s="148"/>
      <c r="AB87" s="148"/>
      <c r="AC87" s="148"/>
      <c r="AD87" s="148"/>
      <c r="AE87" s="53"/>
      <c r="AF87" s="53"/>
      <c r="AG87" s="53"/>
      <c r="AH87" s="53"/>
      <c r="AI87" s="53"/>
      <c r="AJ87" s="53"/>
      <c r="AK87" s="53"/>
      <c r="AL87" s="53"/>
      <c r="AM87" s="53"/>
      <c r="AN87" s="53"/>
      <c r="AO87" s="53"/>
      <c r="AP87" s="53"/>
      <c r="AQ87" s="53"/>
      <c r="AR87" s="53"/>
      <c r="AS87" s="53"/>
      <c r="AT87" s="53"/>
    </row>
    <row r="88" spans="1:46" s="2" customFormat="1" hidden="1" x14ac:dyDescent="0.25">
      <c r="A88" s="146"/>
      <c r="B88" s="53"/>
      <c r="C88" s="53"/>
      <c r="D88" s="53"/>
      <c r="E88" s="53"/>
      <c r="F88" s="53"/>
      <c r="G88" s="53"/>
      <c r="H88" s="53"/>
      <c r="I88" s="53"/>
      <c r="J88" s="53"/>
      <c r="K88" s="53"/>
      <c r="L88" s="147"/>
      <c r="M88" s="53"/>
      <c r="N88" s="53"/>
      <c r="O88" s="53"/>
      <c r="P88" s="53"/>
      <c r="Q88" s="53"/>
      <c r="R88" s="148"/>
      <c r="S88" s="53"/>
      <c r="T88" s="53"/>
      <c r="U88" s="53"/>
      <c r="V88" s="148"/>
      <c r="W88" s="148"/>
      <c r="X88" s="148"/>
      <c r="Y88" s="148"/>
      <c r="Z88" s="148"/>
      <c r="AA88" s="148"/>
      <c r="AB88" s="148"/>
      <c r="AC88" s="148"/>
      <c r="AD88" s="148"/>
      <c r="AE88" s="53"/>
      <c r="AF88" s="53"/>
      <c r="AG88" s="53"/>
      <c r="AH88" s="53"/>
      <c r="AI88" s="53"/>
      <c r="AJ88" s="53"/>
      <c r="AK88" s="53"/>
      <c r="AL88" s="53"/>
      <c r="AM88" s="53"/>
      <c r="AN88" s="53"/>
      <c r="AO88" s="53"/>
      <c r="AP88" s="53"/>
      <c r="AQ88" s="53"/>
      <c r="AR88" s="53"/>
      <c r="AS88" s="53"/>
      <c r="AT88" s="53"/>
    </row>
    <row r="89" spans="1:46" s="2" customFormat="1" hidden="1" x14ac:dyDescent="0.25">
      <c r="A89" s="146"/>
      <c r="B89" s="53"/>
      <c r="C89" s="53"/>
      <c r="D89" s="53"/>
      <c r="E89" s="53"/>
      <c r="F89" s="53"/>
      <c r="G89" s="53"/>
      <c r="H89" s="53"/>
      <c r="I89" s="53"/>
      <c r="J89" s="53"/>
      <c r="K89" s="53"/>
      <c r="L89" s="147"/>
      <c r="M89" s="53"/>
      <c r="N89" s="53"/>
      <c r="O89" s="53"/>
      <c r="P89" s="53"/>
      <c r="Q89" s="53"/>
      <c r="R89" s="148"/>
      <c r="S89" s="53"/>
      <c r="T89" s="53"/>
      <c r="U89" s="53"/>
      <c r="V89" s="148"/>
      <c r="W89" s="148"/>
      <c r="X89" s="148"/>
      <c r="Y89" s="148"/>
      <c r="Z89" s="148"/>
      <c r="AA89" s="148"/>
      <c r="AB89" s="148"/>
      <c r="AC89" s="148"/>
      <c r="AD89" s="148"/>
      <c r="AE89" s="53"/>
      <c r="AF89" s="53"/>
      <c r="AG89" s="53"/>
      <c r="AH89" s="53"/>
      <c r="AI89" s="53"/>
      <c r="AJ89" s="53"/>
      <c r="AK89" s="53"/>
      <c r="AL89" s="53"/>
      <c r="AM89" s="53"/>
      <c r="AN89" s="53"/>
      <c r="AO89" s="53"/>
      <c r="AP89" s="53"/>
      <c r="AQ89" s="53"/>
      <c r="AR89" s="53"/>
      <c r="AS89" s="53"/>
      <c r="AT89" s="53"/>
    </row>
    <row r="90" spans="1:46" s="2" customFormat="1" hidden="1" x14ac:dyDescent="0.25">
      <c r="A90" s="146"/>
      <c r="B90" s="53"/>
      <c r="C90" s="53"/>
      <c r="D90" s="53"/>
      <c r="E90" s="53"/>
      <c r="F90" s="53"/>
      <c r="G90" s="53"/>
      <c r="H90" s="53"/>
      <c r="I90" s="53"/>
      <c r="J90" s="53"/>
      <c r="K90" s="53"/>
      <c r="L90" s="147"/>
      <c r="M90" s="53"/>
      <c r="N90" s="53"/>
      <c r="O90" s="53"/>
      <c r="P90" s="53"/>
      <c r="Q90" s="53"/>
      <c r="R90" s="148"/>
      <c r="S90" s="53"/>
      <c r="T90" s="53"/>
      <c r="U90" s="53"/>
      <c r="V90" s="148"/>
      <c r="W90" s="148"/>
      <c r="X90" s="148"/>
      <c r="Y90" s="148"/>
      <c r="Z90" s="148"/>
      <c r="AA90" s="148"/>
      <c r="AB90" s="148"/>
      <c r="AC90" s="148"/>
      <c r="AD90" s="148"/>
      <c r="AE90" s="53"/>
      <c r="AF90" s="53"/>
      <c r="AG90" s="53"/>
      <c r="AH90" s="53"/>
      <c r="AI90" s="53"/>
      <c r="AJ90" s="53"/>
      <c r="AK90" s="53"/>
      <c r="AL90" s="53"/>
      <c r="AM90" s="53"/>
      <c r="AN90" s="53"/>
      <c r="AO90" s="53"/>
      <c r="AP90" s="53"/>
      <c r="AQ90" s="53"/>
      <c r="AR90" s="53"/>
      <c r="AS90" s="53"/>
      <c r="AT90" s="53"/>
    </row>
    <row r="91" spans="1:46" s="2" customFormat="1" hidden="1" x14ac:dyDescent="0.25">
      <c r="A91" s="146"/>
      <c r="B91" s="53"/>
      <c r="C91" s="53"/>
      <c r="D91" s="53"/>
      <c r="E91" s="53"/>
      <c r="F91" s="53"/>
      <c r="G91" s="53"/>
      <c r="H91" s="53"/>
      <c r="I91" s="53"/>
      <c r="J91" s="53"/>
      <c r="K91" s="53"/>
      <c r="L91" s="147"/>
      <c r="M91" s="53"/>
      <c r="N91" s="53"/>
      <c r="O91" s="53"/>
      <c r="P91" s="53"/>
      <c r="Q91" s="53"/>
      <c r="R91" s="148"/>
      <c r="S91" s="53"/>
      <c r="T91" s="53"/>
      <c r="U91" s="53"/>
      <c r="V91" s="148"/>
      <c r="W91" s="148"/>
      <c r="X91" s="148"/>
      <c r="Y91" s="148"/>
      <c r="Z91" s="148"/>
      <c r="AA91" s="148"/>
      <c r="AB91" s="148"/>
      <c r="AC91" s="148"/>
      <c r="AD91" s="148"/>
      <c r="AE91" s="53"/>
      <c r="AF91" s="53"/>
      <c r="AG91" s="53"/>
      <c r="AH91" s="53"/>
      <c r="AI91" s="53"/>
      <c r="AJ91" s="53"/>
      <c r="AK91" s="53"/>
      <c r="AL91" s="53"/>
      <c r="AM91" s="53"/>
      <c r="AN91" s="53"/>
      <c r="AO91" s="53"/>
      <c r="AP91" s="53"/>
      <c r="AQ91" s="53"/>
      <c r="AR91" s="53"/>
      <c r="AS91" s="53"/>
      <c r="AT91" s="53"/>
    </row>
    <row r="92" spans="1:46" s="2" customFormat="1" hidden="1" x14ac:dyDescent="0.25">
      <c r="A92" s="146"/>
      <c r="B92" s="53"/>
      <c r="C92" s="53"/>
      <c r="D92" s="53"/>
      <c r="E92" s="53"/>
      <c r="F92" s="53"/>
      <c r="G92" s="53"/>
      <c r="H92" s="53"/>
      <c r="I92" s="53"/>
      <c r="J92" s="53"/>
      <c r="K92" s="53"/>
      <c r="L92" s="147"/>
      <c r="M92" s="53"/>
      <c r="N92" s="53"/>
      <c r="O92" s="53"/>
      <c r="P92" s="53"/>
      <c r="Q92" s="53"/>
      <c r="R92" s="148"/>
      <c r="S92" s="53"/>
      <c r="T92" s="53"/>
      <c r="U92" s="53"/>
      <c r="V92" s="148"/>
      <c r="W92" s="148"/>
      <c r="X92" s="148"/>
      <c r="Y92" s="148"/>
      <c r="Z92" s="148"/>
      <c r="AA92" s="148"/>
      <c r="AB92" s="148"/>
      <c r="AC92" s="148"/>
      <c r="AD92" s="148"/>
      <c r="AE92" s="53"/>
      <c r="AF92" s="53"/>
      <c r="AG92" s="53"/>
      <c r="AH92" s="53"/>
      <c r="AI92" s="53"/>
      <c r="AJ92" s="53"/>
      <c r="AK92" s="53"/>
      <c r="AL92" s="53"/>
      <c r="AM92" s="53"/>
      <c r="AN92" s="53"/>
      <c r="AO92" s="53"/>
      <c r="AP92" s="53"/>
      <c r="AQ92" s="53"/>
      <c r="AR92" s="53"/>
      <c r="AS92" s="53"/>
      <c r="AT92" s="53"/>
    </row>
    <row r="93" spans="1:46" s="2" customFormat="1" hidden="1" x14ac:dyDescent="0.25">
      <c r="A93" s="146"/>
      <c r="B93" s="53"/>
      <c r="C93" s="53"/>
      <c r="D93" s="53"/>
      <c r="E93" s="53"/>
      <c r="F93" s="53"/>
      <c r="G93" s="53"/>
      <c r="H93" s="53"/>
      <c r="I93" s="53"/>
      <c r="J93" s="53"/>
      <c r="K93" s="53"/>
      <c r="L93" s="147"/>
      <c r="M93" s="53"/>
      <c r="N93" s="53"/>
      <c r="O93" s="53"/>
      <c r="P93" s="53"/>
      <c r="Q93" s="53"/>
      <c r="R93" s="148"/>
      <c r="S93" s="53"/>
      <c r="T93" s="53"/>
      <c r="U93" s="53"/>
      <c r="V93" s="148"/>
      <c r="W93" s="148"/>
      <c r="X93" s="148"/>
      <c r="Y93" s="148"/>
      <c r="Z93" s="148"/>
      <c r="AA93" s="148"/>
      <c r="AB93" s="148"/>
      <c r="AC93" s="148"/>
      <c r="AD93" s="148"/>
      <c r="AE93" s="53"/>
      <c r="AF93" s="53"/>
      <c r="AG93" s="53"/>
      <c r="AH93" s="53"/>
      <c r="AI93" s="53"/>
      <c r="AJ93" s="53"/>
      <c r="AK93" s="53"/>
      <c r="AL93" s="53"/>
      <c r="AM93" s="53"/>
      <c r="AN93" s="53"/>
      <c r="AO93" s="53"/>
      <c r="AP93" s="53"/>
      <c r="AQ93" s="53"/>
      <c r="AR93" s="53"/>
      <c r="AS93" s="53"/>
      <c r="AT93" s="53"/>
    </row>
    <row r="94" spans="1:46" s="2" customFormat="1" hidden="1" x14ac:dyDescent="0.25">
      <c r="A94" s="146"/>
      <c r="B94" s="53"/>
      <c r="C94" s="53"/>
      <c r="D94" s="53"/>
      <c r="E94" s="53"/>
      <c r="F94" s="53"/>
      <c r="G94" s="53"/>
      <c r="H94" s="53"/>
      <c r="I94" s="53"/>
      <c r="J94" s="53"/>
      <c r="K94" s="53"/>
      <c r="L94" s="147"/>
      <c r="M94" s="53"/>
      <c r="N94" s="53"/>
      <c r="O94" s="53"/>
      <c r="P94" s="53"/>
      <c r="Q94" s="53"/>
      <c r="R94" s="148"/>
      <c r="S94" s="53"/>
      <c r="T94" s="53"/>
      <c r="U94" s="53"/>
      <c r="V94" s="148"/>
      <c r="W94" s="148"/>
      <c r="X94" s="148"/>
      <c r="Y94" s="148"/>
      <c r="Z94" s="148"/>
      <c r="AA94" s="148"/>
      <c r="AB94" s="148"/>
      <c r="AC94" s="148"/>
      <c r="AD94" s="148"/>
      <c r="AE94" s="53"/>
      <c r="AF94" s="53"/>
      <c r="AG94" s="53"/>
      <c r="AH94" s="53"/>
      <c r="AI94" s="53"/>
      <c r="AJ94" s="53"/>
      <c r="AK94" s="53"/>
      <c r="AL94" s="53"/>
      <c r="AM94" s="53"/>
      <c r="AN94" s="53"/>
      <c r="AO94" s="53"/>
      <c r="AP94" s="53"/>
      <c r="AQ94" s="53"/>
      <c r="AR94" s="53"/>
      <c r="AS94" s="53"/>
      <c r="AT94" s="53"/>
    </row>
    <row r="95" spans="1:46" s="2" customFormat="1" hidden="1" x14ac:dyDescent="0.25">
      <c r="A95" s="146"/>
      <c r="B95" s="53"/>
      <c r="C95" s="53"/>
      <c r="D95" s="53"/>
      <c r="E95" s="53"/>
      <c r="F95" s="53"/>
      <c r="G95" s="53"/>
      <c r="H95" s="53"/>
      <c r="I95" s="53"/>
      <c r="J95" s="53"/>
      <c r="K95" s="53"/>
      <c r="L95" s="147"/>
      <c r="M95" s="53"/>
      <c r="N95" s="53"/>
      <c r="O95" s="53"/>
      <c r="P95" s="53"/>
      <c r="Q95" s="53"/>
      <c r="R95" s="148"/>
      <c r="S95" s="53"/>
      <c r="T95" s="53"/>
      <c r="U95" s="53"/>
      <c r="V95" s="148"/>
      <c r="W95" s="148"/>
      <c r="X95" s="148"/>
      <c r="Y95" s="148"/>
      <c r="Z95" s="148"/>
      <c r="AA95" s="148"/>
      <c r="AB95" s="148"/>
      <c r="AC95" s="148"/>
      <c r="AD95" s="148"/>
      <c r="AE95" s="53"/>
      <c r="AF95" s="53"/>
      <c r="AG95" s="53"/>
      <c r="AH95" s="53"/>
      <c r="AI95" s="53"/>
      <c r="AJ95" s="53"/>
      <c r="AK95" s="53"/>
      <c r="AL95" s="53"/>
      <c r="AM95" s="53"/>
      <c r="AN95" s="53"/>
      <c r="AO95" s="53"/>
      <c r="AP95" s="53"/>
      <c r="AQ95" s="53"/>
      <c r="AR95" s="53"/>
      <c r="AS95" s="53"/>
      <c r="AT95" s="53"/>
    </row>
    <row r="96" spans="1:46" s="2" customFormat="1" hidden="1" x14ac:dyDescent="0.25">
      <c r="A96" s="146"/>
      <c r="B96" s="53"/>
      <c r="C96" s="53"/>
      <c r="D96" s="53"/>
      <c r="E96" s="53"/>
      <c r="F96" s="53"/>
      <c r="G96" s="53"/>
      <c r="H96" s="53"/>
      <c r="I96" s="53"/>
      <c r="J96" s="53"/>
      <c r="K96" s="53"/>
      <c r="L96" s="147"/>
      <c r="M96" s="53"/>
      <c r="N96" s="53"/>
      <c r="O96" s="53"/>
      <c r="P96" s="53"/>
      <c r="Q96" s="53"/>
      <c r="R96" s="148"/>
      <c r="S96" s="53"/>
      <c r="T96" s="53"/>
      <c r="U96" s="53"/>
      <c r="V96" s="148"/>
      <c r="W96" s="148"/>
      <c r="X96" s="148"/>
      <c r="Y96" s="148"/>
      <c r="Z96" s="148"/>
      <c r="AA96" s="148"/>
      <c r="AB96" s="148"/>
      <c r="AC96" s="148"/>
      <c r="AD96" s="148"/>
      <c r="AE96" s="53"/>
      <c r="AF96" s="53"/>
      <c r="AG96" s="53"/>
      <c r="AH96" s="53"/>
      <c r="AI96" s="53"/>
      <c r="AJ96" s="53"/>
      <c r="AK96" s="53"/>
      <c r="AL96" s="53"/>
      <c r="AM96" s="53"/>
      <c r="AN96" s="53"/>
      <c r="AO96" s="53"/>
      <c r="AP96" s="53"/>
      <c r="AQ96" s="53"/>
      <c r="AR96" s="53"/>
      <c r="AS96" s="53"/>
      <c r="AT96" s="53"/>
    </row>
    <row r="97" spans="1:46" s="2" customFormat="1" hidden="1" x14ac:dyDescent="0.25">
      <c r="A97" s="146"/>
      <c r="B97" s="53"/>
      <c r="C97" s="53"/>
      <c r="D97" s="53"/>
      <c r="E97" s="53"/>
      <c r="F97" s="53"/>
      <c r="G97" s="53"/>
      <c r="H97" s="53"/>
      <c r="I97" s="53"/>
      <c r="J97" s="53"/>
      <c r="K97" s="53"/>
      <c r="L97" s="147"/>
      <c r="M97" s="53"/>
      <c r="N97" s="53"/>
      <c r="O97" s="53"/>
      <c r="P97" s="53"/>
      <c r="Q97" s="53"/>
      <c r="R97" s="148"/>
      <c r="S97" s="53"/>
      <c r="T97" s="53"/>
      <c r="U97" s="53"/>
      <c r="V97" s="148"/>
      <c r="W97" s="148"/>
      <c r="X97" s="148"/>
      <c r="Y97" s="148"/>
      <c r="Z97" s="148"/>
      <c r="AA97" s="148"/>
      <c r="AB97" s="148"/>
      <c r="AC97" s="148"/>
      <c r="AD97" s="148"/>
      <c r="AE97" s="53"/>
      <c r="AF97" s="53"/>
      <c r="AG97" s="53"/>
      <c r="AH97" s="53"/>
      <c r="AI97" s="53"/>
      <c r="AJ97" s="53"/>
      <c r="AK97" s="53"/>
      <c r="AL97" s="53"/>
      <c r="AM97" s="53"/>
      <c r="AN97" s="53"/>
      <c r="AO97" s="53"/>
      <c r="AP97" s="53"/>
      <c r="AQ97" s="53"/>
      <c r="AR97" s="53"/>
      <c r="AS97" s="53"/>
      <c r="AT97" s="53"/>
    </row>
    <row r="98" spans="1:46" s="2" customFormat="1" hidden="1" x14ac:dyDescent="0.25">
      <c r="A98" s="146"/>
      <c r="B98" s="53"/>
      <c r="C98" s="53"/>
      <c r="D98" s="53"/>
      <c r="E98" s="53"/>
      <c r="F98" s="53"/>
      <c r="G98" s="53"/>
      <c r="H98" s="53"/>
      <c r="I98" s="53"/>
      <c r="J98" s="53"/>
      <c r="K98" s="53"/>
      <c r="L98" s="147"/>
      <c r="M98" s="53"/>
      <c r="N98" s="53"/>
      <c r="O98" s="53"/>
      <c r="P98" s="53"/>
      <c r="Q98" s="53"/>
      <c r="R98" s="148"/>
      <c r="S98" s="53"/>
      <c r="T98" s="53"/>
      <c r="U98" s="53"/>
      <c r="V98" s="148"/>
      <c r="W98" s="148"/>
      <c r="X98" s="148"/>
      <c r="Y98" s="148"/>
      <c r="Z98" s="148"/>
      <c r="AA98" s="148"/>
      <c r="AB98" s="148"/>
      <c r="AC98" s="148"/>
      <c r="AD98" s="148"/>
      <c r="AE98" s="53"/>
      <c r="AF98" s="53"/>
      <c r="AG98" s="53"/>
      <c r="AH98" s="53"/>
      <c r="AI98" s="53"/>
      <c r="AJ98" s="53"/>
      <c r="AK98" s="53"/>
      <c r="AL98" s="53"/>
      <c r="AM98" s="53"/>
      <c r="AN98" s="53"/>
      <c r="AO98" s="53"/>
      <c r="AP98" s="53"/>
      <c r="AQ98" s="53"/>
      <c r="AR98" s="53"/>
      <c r="AS98" s="53"/>
      <c r="AT98" s="53"/>
    </row>
    <row r="99" spans="1:46" s="2" customFormat="1" hidden="1" x14ac:dyDescent="0.25">
      <c r="A99" s="146"/>
      <c r="B99" s="53"/>
      <c r="C99" s="53"/>
      <c r="D99" s="53"/>
      <c r="E99" s="53"/>
      <c r="F99" s="53"/>
      <c r="G99" s="53"/>
      <c r="H99" s="53"/>
      <c r="I99" s="53"/>
      <c r="J99" s="53"/>
      <c r="K99" s="53"/>
      <c r="L99" s="147"/>
      <c r="M99" s="53"/>
      <c r="N99" s="53"/>
      <c r="O99" s="53"/>
      <c r="P99" s="53"/>
      <c r="Q99" s="53"/>
      <c r="R99" s="148"/>
      <c r="S99" s="53"/>
      <c r="T99" s="53"/>
      <c r="U99" s="53"/>
      <c r="V99" s="148"/>
      <c r="W99" s="148"/>
      <c r="X99" s="148"/>
      <c r="Y99" s="148"/>
      <c r="Z99" s="148"/>
      <c r="AA99" s="148"/>
      <c r="AB99" s="148"/>
      <c r="AC99" s="148"/>
      <c r="AD99" s="148"/>
      <c r="AE99" s="53"/>
      <c r="AF99" s="53"/>
      <c r="AG99" s="53"/>
      <c r="AH99" s="53"/>
      <c r="AI99" s="53"/>
      <c r="AJ99" s="53"/>
      <c r="AK99" s="53"/>
      <c r="AL99" s="53"/>
      <c r="AM99" s="53"/>
      <c r="AN99" s="53"/>
      <c r="AO99" s="53"/>
      <c r="AP99" s="53"/>
      <c r="AQ99" s="53"/>
      <c r="AR99" s="53"/>
      <c r="AS99" s="53"/>
      <c r="AT99" s="53"/>
    </row>
    <row r="100" spans="1:46" s="2" customFormat="1" hidden="1" x14ac:dyDescent="0.25">
      <c r="A100" s="146"/>
      <c r="B100" s="53"/>
      <c r="C100" s="53"/>
      <c r="D100" s="53"/>
      <c r="E100" s="53"/>
      <c r="F100" s="53"/>
      <c r="G100" s="53"/>
      <c r="H100" s="53"/>
      <c r="I100" s="53"/>
      <c r="J100" s="53"/>
      <c r="K100" s="53"/>
      <c r="L100" s="147"/>
      <c r="M100" s="53"/>
      <c r="N100" s="53"/>
      <c r="O100" s="53"/>
      <c r="P100" s="53"/>
      <c r="Q100" s="53"/>
      <c r="R100" s="148"/>
      <c r="S100" s="53"/>
      <c r="T100" s="53"/>
      <c r="U100" s="53"/>
      <c r="V100" s="148"/>
      <c r="W100" s="148"/>
      <c r="X100" s="148"/>
      <c r="Y100" s="148"/>
      <c r="Z100" s="148"/>
      <c r="AA100" s="148"/>
      <c r="AB100" s="148"/>
      <c r="AC100" s="148"/>
      <c r="AD100" s="148"/>
      <c r="AE100" s="53"/>
      <c r="AF100" s="53"/>
      <c r="AG100" s="53"/>
      <c r="AH100" s="53"/>
      <c r="AI100" s="53"/>
      <c r="AJ100" s="53"/>
      <c r="AK100" s="53"/>
      <c r="AL100" s="53"/>
      <c r="AM100" s="53"/>
      <c r="AN100" s="53"/>
      <c r="AO100" s="53"/>
      <c r="AP100" s="53"/>
      <c r="AQ100" s="53"/>
      <c r="AR100" s="53"/>
      <c r="AS100" s="53"/>
      <c r="AT100" s="53"/>
    </row>
    <row r="101" spans="1:46" s="2" customFormat="1" hidden="1" x14ac:dyDescent="0.25">
      <c r="A101" s="146"/>
      <c r="B101" s="53"/>
      <c r="C101" s="53"/>
      <c r="D101" s="53"/>
      <c r="E101" s="53"/>
      <c r="F101" s="53"/>
      <c r="G101" s="53"/>
      <c r="H101" s="53"/>
      <c r="I101" s="53"/>
      <c r="J101" s="53"/>
      <c r="K101" s="53"/>
      <c r="L101" s="147"/>
      <c r="M101" s="53"/>
      <c r="N101" s="53"/>
      <c r="O101" s="53"/>
      <c r="P101" s="53"/>
      <c r="Q101" s="53"/>
      <c r="R101" s="148"/>
      <c r="S101" s="53"/>
      <c r="T101" s="53"/>
      <c r="U101" s="53"/>
      <c r="V101" s="148"/>
      <c r="W101" s="148"/>
      <c r="X101" s="148"/>
      <c r="Y101" s="148"/>
      <c r="Z101" s="148"/>
      <c r="AA101" s="148"/>
      <c r="AB101" s="148"/>
      <c r="AC101" s="148"/>
      <c r="AD101" s="148"/>
      <c r="AE101" s="53" t="s">
        <v>111</v>
      </c>
      <c r="AF101" s="53"/>
      <c r="AG101" s="53"/>
      <c r="AH101" s="53"/>
      <c r="AI101" s="53"/>
      <c r="AJ101" s="53"/>
      <c r="AK101" s="53"/>
      <c r="AL101" s="53"/>
      <c r="AM101" s="53"/>
      <c r="AN101" s="53"/>
      <c r="AO101" s="53"/>
      <c r="AP101" s="53"/>
      <c r="AQ101" s="53"/>
      <c r="AR101" s="53"/>
      <c r="AS101" s="53"/>
      <c r="AT101" s="53"/>
    </row>
    <row r="102" spans="1:46" s="2" customFormat="1" hidden="1" x14ac:dyDescent="0.25">
      <c r="A102" s="146"/>
      <c r="B102" s="53"/>
      <c r="C102" s="53"/>
      <c r="D102" s="53"/>
      <c r="E102" s="53"/>
      <c r="F102" s="53"/>
      <c r="G102" s="53"/>
      <c r="H102" s="53"/>
      <c r="I102" s="53"/>
      <c r="J102" s="53"/>
      <c r="K102" s="53"/>
      <c r="L102" s="147"/>
      <c r="M102" s="53"/>
      <c r="N102" s="53"/>
      <c r="O102" s="53"/>
      <c r="P102" s="53"/>
      <c r="Q102" s="53"/>
      <c r="R102" s="148"/>
      <c r="S102" s="53"/>
      <c r="T102" s="53"/>
      <c r="U102" s="53"/>
      <c r="V102" s="148"/>
      <c r="W102" s="148"/>
      <c r="X102" s="148"/>
      <c r="Y102" s="148"/>
      <c r="Z102" s="148"/>
      <c r="AA102" s="148"/>
      <c r="AB102" s="148"/>
      <c r="AC102" s="148"/>
      <c r="AD102" s="148"/>
      <c r="AE102" s="53"/>
      <c r="AF102" s="53"/>
      <c r="AG102" s="53"/>
      <c r="AH102" s="53"/>
      <c r="AI102" s="53"/>
      <c r="AJ102" s="53"/>
      <c r="AK102" s="53"/>
      <c r="AL102" s="53"/>
      <c r="AM102" s="53"/>
      <c r="AN102" s="53"/>
      <c r="AO102" s="53"/>
      <c r="AP102" s="53"/>
      <c r="AQ102" s="53"/>
      <c r="AR102" s="53"/>
      <c r="AS102" s="53"/>
      <c r="AT102" s="53"/>
    </row>
    <row r="103" spans="1:46" s="2" customFormat="1" hidden="1" x14ac:dyDescent="0.25">
      <c r="A103" s="146"/>
      <c r="B103" s="53"/>
      <c r="C103" s="53"/>
      <c r="D103" s="53"/>
      <c r="E103" s="53"/>
      <c r="F103" s="53"/>
      <c r="G103" s="53"/>
      <c r="H103" s="53"/>
      <c r="I103" s="53"/>
      <c r="J103" s="53"/>
      <c r="K103" s="53"/>
      <c r="L103" s="147"/>
      <c r="M103" s="53"/>
      <c r="N103" s="53"/>
      <c r="O103" s="53"/>
      <c r="P103" s="53"/>
      <c r="Q103" s="53"/>
      <c r="R103" s="148"/>
      <c r="S103" s="53"/>
      <c r="T103" s="53"/>
      <c r="U103" s="53"/>
      <c r="V103" s="148"/>
      <c r="W103" s="148"/>
      <c r="X103" s="148"/>
      <c r="Y103" s="148"/>
      <c r="Z103" s="148"/>
      <c r="AA103" s="148"/>
      <c r="AB103" s="148"/>
      <c r="AC103" s="148"/>
      <c r="AD103" s="148"/>
      <c r="AE103" s="53"/>
      <c r="AF103" s="53"/>
      <c r="AG103" s="53"/>
      <c r="AH103" s="53"/>
      <c r="AI103" s="53"/>
      <c r="AJ103" s="53"/>
      <c r="AK103" s="53"/>
      <c r="AL103" s="53"/>
      <c r="AM103" s="53"/>
      <c r="AN103" s="53"/>
      <c r="AO103" s="53"/>
      <c r="AP103" s="53"/>
      <c r="AQ103" s="53"/>
      <c r="AR103" s="53"/>
      <c r="AS103" s="53"/>
      <c r="AT103" s="53"/>
    </row>
    <row r="104" spans="1:46" s="2" customFormat="1" hidden="1" x14ac:dyDescent="0.25">
      <c r="A104" s="146"/>
      <c r="B104" s="53"/>
      <c r="C104" s="53"/>
      <c r="D104" s="53"/>
      <c r="E104" s="53"/>
      <c r="F104" s="53"/>
      <c r="G104" s="53"/>
      <c r="H104" s="53"/>
      <c r="I104" s="53"/>
      <c r="J104" s="53"/>
      <c r="K104" s="53"/>
      <c r="L104" s="147"/>
      <c r="M104" s="53"/>
      <c r="N104" s="53"/>
      <c r="O104" s="53"/>
      <c r="P104" s="53"/>
      <c r="Q104" s="53"/>
      <c r="R104" s="148"/>
      <c r="S104" s="53"/>
      <c r="T104" s="53"/>
      <c r="U104" s="53"/>
      <c r="V104" s="148"/>
      <c r="W104" s="148"/>
      <c r="X104" s="148"/>
      <c r="Y104" s="148"/>
      <c r="Z104" s="148"/>
      <c r="AA104" s="148"/>
      <c r="AB104" s="148"/>
      <c r="AC104" s="148"/>
      <c r="AD104" s="148"/>
      <c r="AE104" s="53"/>
      <c r="AF104" s="53"/>
      <c r="AG104" s="53"/>
      <c r="AH104" s="53"/>
      <c r="AI104" s="53"/>
      <c r="AJ104" s="53"/>
      <c r="AK104" s="53"/>
      <c r="AL104" s="53"/>
      <c r="AM104" s="53"/>
      <c r="AN104" s="53"/>
      <c r="AO104" s="53"/>
      <c r="AP104" s="53"/>
      <c r="AQ104" s="53"/>
      <c r="AR104" s="53"/>
      <c r="AS104" s="53"/>
      <c r="AT104" s="53"/>
    </row>
    <row r="105" spans="1:46" s="2" customFormat="1" hidden="1" x14ac:dyDescent="0.25">
      <c r="A105" s="146"/>
      <c r="B105" s="53"/>
      <c r="C105" s="53"/>
      <c r="D105" s="53"/>
      <c r="E105" s="53"/>
      <c r="F105" s="53"/>
      <c r="G105" s="53"/>
      <c r="H105" s="53"/>
      <c r="I105" s="53"/>
      <c r="J105" s="53"/>
      <c r="K105" s="53"/>
      <c r="L105" s="147"/>
      <c r="M105" s="53"/>
      <c r="N105" s="53"/>
      <c r="O105" s="53"/>
      <c r="P105" s="53"/>
      <c r="Q105" s="53"/>
      <c r="R105" s="148"/>
      <c r="S105" s="53"/>
      <c r="T105" s="53"/>
      <c r="U105" s="53"/>
      <c r="V105" s="148"/>
      <c r="W105" s="148"/>
      <c r="X105" s="148"/>
      <c r="Y105" s="148"/>
      <c r="Z105" s="148"/>
      <c r="AA105" s="148"/>
      <c r="AB105" s="148"/>
      <c r="AC105" s="148"/>
      <c r="AD105" s="148"/>
      <c r="AE105" s="53"/>
      <c r="AF105" s="53"/>
      <c r="AG105" s="53"/>
      <c r="AH105" s="53"/>
      <c r="AI105" s="53"/>
      <c r="AJ105" s="53"/>
      <c r="AK105" s="53"/>
      <c r="AL105" s="53"/>
      <c r="AM105" s="53"/>
      <c r="AN105" s="53"/>
      <c r="AO105" s="53"/>
      <c r="AP105" s="53"/>
      <c r="AQ105" s="53"/>
      <c r="AR105" s="53"/>
      <c r="AS105" s="53"/>
      <c r="AT105" s="53"/>
    </row>
    <row r="106" spans="1:46" s="2" customFormat="1" hidden="1" x14ac:dyDescent="0.25">
      <c r="A106" s="146"/>
      <c r="B106" s="53"/>
      <c r="C106" s="53"/>
      <c r="D106" s="53"/>
      <c r="E106" s="53"/>
      <c r="F106" s="53"/>
      <c r="G106" s="53"/>
      <c r="H106" s="53"/>
      <c r="I106" s="53"/>
      <c r="J106" s="53"/>
      <c r="K106" s="53"/>
      <c r="L106" s="147"/>
      <c r="M106" s="53"/>
      <c r="N106" s="53"/>
      <c r="O106" s="53"/>
      <c r="P106" s="53"/>
      <c r="Q106" s="53"/>
      <c r="R106" s="148"/>
      <c r="S106" s="53"/>
      <c r="T106" s="53"/>
      <c r="U106" s="53"/>
      <c r="V106" s="148"/>
      <c r="W106" s="148"/>
      <c r="X106" s="148"/>
      <c r="Y106" s="148"/>
      <c r="Z106" s="148"/>
      <c r="AA106" s="148"/>
      <c r="AB106" s="148"/>
      <c r="AC106" s="148"/>
      <c r="AD106" s="148"/>
      <c r="AE106" s="53"/>
      <c r="AF106" s="53"/>
      <c r="AG106" s="53"/>
      <c r="AH106" s="53"/>
      <c r="AI106" s="53"/>
      <c r="AJ106" s="53"/>
      <c r="AK106" s="53"/>
      <c r="AL106" s="53"/>
      <c r="AM106" s="53"/>
      <c r="AN106" s="53"/>
      <c r="AO106" s="53"/>
      <c r="AP106" s="53"/>
      <c r="AQ106" s="53"/>
      <c r="AR106" s="53"/>
      <c r="AS106" s="53"/>
      <c r="AT106" s="53"/>
    </row>
    <row r="107" spans="1:46" s="2" customFormat="1" hidden="1" x14ac:dyDescent="0.25">
      <c r="A107" s="146"/>
      <c r="B107" s="53"/>
      <c r="C107" s="53"/>
      <c r="D107" s="53"/>
      <c r="E107" s="53"/>
      <c r="F107" s="53"/>
      <c r="G107" s="53"/>
      <c r="H107" s="53"/>
      <c r="I107" s="53"/>
      <c r="J107" s="53"/>
      <c r="K107" s="53"/>
      <c r="L107" s="147"/>
      <c r="M107" s="53"/>
      <c r="N107" s="53"/>
      <c r="O107" s="53"/>
      <c r="P107" s="53"/>
      <c r="Q107" s="53"/>
      <c r="R107" s="148"/>
      <c r="S107" s="53"/>
      <c r="T107" s="53"/>
      <c r="U107" s="53"/>
      <c r="V107" s="148"/>
      <c r="W107" s="148"/>
      <c r="X107" s="148"/>
      <c r="Y107" s="148"/>
      <c r="Z107" s="148"/>
      <c r="AA107" s="148"/>
      <c r="AB107" s="148"/>
      <c r="AC107" s="148"/>
      <c r="AD107" s="148"/>
      <c r="AE107" s="53"/>
      <c r="AF107" s="53"/>
      <c r="AG107" s="53"/>
      <c r="AH107" s="53"/>
      <c r="AI107" s="53"/>
      <c r="AJ107" s="53"/>
      <c r="AK107" s="53"/>
      <c r="AL107" s="53"/>
      <c r="AM107" s="53"/>
      <c r="AN107" s="53"/>
      <c r="AO107" s="53"/>
      <c r="AP107" s="53"/>
      <c r="AQ107" s="53"/>
      <c r="AR107" s="53"/>
      <c r="AS107" s="53"/>
      <c r="AT107" s="53"/>
    </row>
    <row r="108" spans="1:46" s="2" customFormat="1" hidden="1" x14ac:dyDescent="0.25">
      <c r="A108" s="146"/>
      <c r="B108" s="53"/>
      <c r="C108" s="53"/>
      <c r="D108" s="53"/>
      <c r="E108" s="53"/>
      <c r="F108" s="53"/>
      <c r="G108" s="53"/>
      <c r="H108" s="53"/>
      <c r="I108" s="53"/>
      <c r="J108" s="53"/>
      <c r="K108" s="53"/>
      <c r="L108" s="147"/>
      <c r="M108" s="53"/>
      <c r="N108" s="53"/>
      <c r="O108" s="53"/>
      <c r="P108" s="53"/>
      <c r="Q108" s="53"/>
      <c r="R108" s="148"/>
      <c r="S108" s="53"/>
      <c r="T108" s="53"/>
      <c r="U108" s="53"/>
      <c r="V108" s="148"/>
      <c r="W108" s="148"/>
      <c r="X108" s="148"/>
      <c r="Y108" s="148"/>
      <c r="Z108" s="148"/>
      <c r="AA108" s="148"/>
      <c r="AB108" s="148"/>
      <c r="AC108" s="148"/>
      <c r="AD108" s="148"/>
      <c r="AE108" s="53"/>
      <c r="AF108" s="53"/>
      <c r="AG108" s="53"/>
      <c r="AH108" s="53"/>
      <c r="AI108" s="53"/>
      <c r="AJ108" s="53"/>
      <c r="AK108" s="53"/>
      <c r="AL108" s="53"/>
      <c r="AM108" s="53"/>
      <c r="AN108" s="53"/>
      <c r="AO108" s="53"/>
      <c r="AP108" s="53"/>
      <c r="AQ108" s="53"/>
      <c r="AR108" s="53"/>
      <c r="AS108" s="53"/>
      <c r="AT108" s="53"/>
    </row>
    <row r="109" spans="1:46" s="2" customFormat="1" hidden="1" x14ac:dyDescent="0.25">
      <c r="A109" s="146"/>
      <c r="B109" s="53"/>
      <c r="C109" s="53"/>
      <c r="D109" s="53"/>
      <c r="E109" s="53"/>
      <c r="F109" s="53"/>
      <c r="G109" s="53"/>
      <c r="H109" s="53"/>
      <c r="I109" s="53"/>
      <c r="J109" s="53"/>
      <c r="K109" s="53"/>
      <c r="L109" s="147"/>
      <c r="M109" s="53"/>
      <c r="N109" s="53"/>
      <c r="O109" s="53"/>
      <c r="P109" s="53"/>
      <c r="Q109" s="53"/>
      <c r="R109" s="148"/>
      <c r="S109" s="53"/>
      <c r="T109" s="53"/>
      <c r="U109" s="53"/>
      <c r="V109" s="148"/>
      <c r="W109" s="148"/>
      <c r="X109" s="148"/>
      <c r="Y109" s="148"/>
      <c r="Z109" s="148"/>
      <c r="AA109" s="148"/>
      <c r="AB109" s="148"/>
      <c r="AC109" s="148"/>
      <c r="AD109" s="148"/>
      <c r="AE109" s="53"/>
      <c r="AF109" s="53"/>
      <c r="AG109" s="53"/>
      <c r="AH109" s="53"/>
      <c r="AI109" s="53"/>
      <c r="AJ109" s="53"/>
      <c r="AK109" s="53"/>
      <c r="AL109" s="53"/>
      <c r="AM109" s="53"/>
      <c r="AN109" s="53"/>
      <c r="AO109" s="53"/>
      <c r="AP109" s="53"/>
      <c r="AQ109" s="53"/>
      <c r="AR109" s="53"/>
      <c r="AS109" s="53"/>
      <c r="AT109" s="53"/>
    </row>
    <row r="110" spans="1:46" s="2" customFormat="1" hidden="1" x14ac:dyDescent="0.25">
      <c r="A110" s="146"/>
      <c r="B110" s="53"/>
      <c r="C110" s="53"/>
      <c r="D110" s="53"/>
      <c r="E110" s="53"/>
      <c r="F110" s="53"/>
      <c r="G110" s="53"/>
      <c r="H110" s="53"/>
      <c r="I110" s="53"/>
      <c r="J110" s="53"/>
      <c r="K110" s="53"/>
      <c r="L110" s="147"/>
      <c r="M110" s="53"/>
      <c r="N110" s="53"/>
      <c r="O110" s="53"/>
      <c r="P110" s="53"/>
      <c r="Q110" s="53"/>
      <c r="R110" s="148"/>
      <c r="S110" s="53"/>
      <c r="T110" s="53"/>
      <c r="U110" s="53"/>
      <c r="V110" s="148"/>
      <c r="W110" s="148"/>
      <c r="X110" s="148"/>
      <c r="Y110" s="148"/>
      <c r="Z110" s="148"/>
      <c r="AA110" s="148"/>
      <c r="AB110" s="148"/>
      <c r="AC110" s="148"/>
      <c r="AD110" s="148"/>
      <c r="AE110" s="53"/>
      <c r="AF110" s="53"/>
      <c r="AG110" s="53"/>
      <c r="AH110" s="53"/>
      <c r="AI110" s="53"/>
      <c r="AJ110" s="53"/>
      <c r="AK110" s="53"/>
      <c r="AL110" s="53"/>
      <c r="AM110" s="53"/>
      <c r="AN110" s="53"/>
      <c r="AO110" s="53"/>
      <c r="AP110" s="53"/>
      <c r="AQ110" s="53"/>
      <c r="AR110" s="53"/>
      <c r="AS110" s="53"/>
      <c r="AT110" s="53"/>
    </row>
    <row r="111" spans="1:46" s="2" customFormat="1" hidden="1" x14ac:dyDescent="0.25">
      <c r="A111" s="146"/>
      <c r="B111" s="53"/>
      <c r="C111" s="53"/>
      <c r="D111" s="53"/>
      <c r="E111" s="53"/>
      <c r="F111" s="53"/>
      <c r="G111" s="53"/>
      <c r="H111" s="53"/>
      <c r="I111" s="53"/>
      <c r="J111" s="53"/>
      <c r="K111" s="53"/>
      <c r="L111" s="147"/>
      <c r="M111" s="53"/>
      <c r="N111" s="53"/>
      <c r="O111" s="53"/>
      <c r="P111" s="53"/>
      <c r="Q111" s="53"/>
      <c r="R111" s="148"/>
      <c r="S111" s="53"/>
      <c r="T111" s="53"/>
      <c r="U111" s="53"/>
      <c r="V111" s="148"/>
      <c r="W111" s="148"/>
      <c r="X111" s="148"/>
      <c r="Y111" s="148"/>
      <c r="Z111" s="148"/>
      <c r="AA111" s="148"/>
      <c r="AB111" s="148"/>
      <c r="AC111" s="148"/>
      <c r="AD111" s="148"/>
      <c r="AE111" s="53"/>
      <c r="AF111" s="53"/>
      <c r="AG111" s="53"/>
      <c r="AH111" s="53"/>
      <c r="AI111" s="53"/>
      <c r="AJ111" s="53"/>
      <c r="AK111" s="53"/>
      <c r="AL111" s="53"/>
      <c r="AM111" s="53"/>
      <c r="AN111" s="53"/>
      <c r="AO111" s="53"/>
      <c r="AP111" s="53"/>
      <c r="AQ111" s="53"/>
      <c r="AR111" s="53"/>
      <c r="AS111" s="53"/>
      <c r="AT111" s="53"/>
    </row>
    <row r="112" spans="1:46" s="2" customFormat="1" hidden="1" x14ac:dyDescent="0.25">
      <c r="A112" s="146"/>
      <c r="B112" s="53"/>
      <c r="C112" s="53"/>
      <c r="D112" s="53"/>
      <c r="E112" s="53"/>
      <c r="F112" s="53"/>
      <c r="G112" s="53"/>
      <c r="H112" s="53"/>
      <c r="I112" s="53"/>
      <c r="J112" s="53"/>
      <c r="K112" s="53"/>
      <c r="L112" s="147"/>
      <c r="M112" s="53"/>
      <c r="N112" s="53"/>
      <c r="O112" s="53"/>
      <c r="P112" s="53"/>
      <c r="Q112" s="53"/>
      <c r="R112" s="148"/>
      <c r="S112" s="53"/>
      <c r="T112" s="53"/>
      <c r="U112" s="53"/>
      <c r="V112" s="148"/>
      <c r="W112" s="148"/>
      <c r="X112" s="148"/>
      <c r="Y112" s="148"/>
      <c r="Z112" s="148"/>
      <c r="AA112" s="148"/>
      <c r="AB112" s="148"/>
      <c r="AC112" s="148"/>
      <c r="AD112" s="148"/>
      <c r="AE112" s="53"/>
      <c r="AF112" s="53"/>
      <c r="AG112" s="53"/>
      <c r="AH112" s="53"/>
      <c r="AI112" s="53"/>
      <c r="AJ112" s="53"/>
      <c r="AK112" s="53"/>
      <c r="AL112" s="53"/>
      <c r="AM112" s="53"/>
      <c r="AN112" s="53"/>
      <c r="AO112" s="53"/>
      <c r="AP112" s="53"/>
      <c r="AQ112" s="53"/>
      <c r="AR112" s="53"/>
      <c r="AS112" s="53"/>
      <c r="AT112" s="53"/>
    </row>
    <row r="113" spans="1:46" s="2" customFormat="1" hidden="1" x14ac:dyDescent="0.25">
      <c r="A113" s="146"/>
      <c r="B113" s="53"/>
      <c r="C113" s="53"/>
      <c r="D113" s="53"/>
      <c r="E113" s="53"/>
      <c r="F113" s="53"/>
      <c r="G113" s="53"/>
      <c r="H113" s="53"/>
      <c r="I113" s="53"/>
      <c r="J113" s="53"/>
      <c r="K113" s="53"/>
      <c r="L113" s="147"/>
      <c r="M113" s="53"/>
      <c r="N113" s="53"/>
      <c r="O113" s="53"/>
      <c r="P113" s="53"/>
      <c r="Q113" s="53"/>
      <c r="R113" s="148"/>
      <c r="S113" s="53"/>
      <c r="T113" s="53"/>
      <c r="U113" s="53"/>
      <c r="V113" s="148"/>
      <c r="W113" s="148"/>
      <c r="X113" s="148"/>
      <c r="Y113" s="148"/>
      <c r="Z113" s="148"/>
      <c r="AA113" s="148"/>
      <c r="AB113" s="148"/>
      <c r="AC113" s="148"/>
      <c r="AD113" s="148"/>
      <c r="AE113" s="53"/>
      <c r="AF113" s="53"/>
      <c r="AG113" s="53"/>
      <c r="AH113" s="53"/>
      <c r="AI113" s="53"/>
      <c r="AJ113" s="53"/>
      <c r="AK113" s="53"/>
      <c r="AL113" s="53"/>
      <c r="AM113" s="53"/>
      <c r="AN113" s="53"/>
      <c r="AO113" s="53"/>
      <c r="AP113" s="53"/>
      <c r="AQ113" s="53"/>
      <c r="AR113" s="53"/>
      <c r="AS113" s="53"/>
      <c r="AT113" s="53"/>
    </row>
    <row r="114" spans="1:46" s="2" customFormat="1" hidden="1" x14ac:dyDescent="0.25">
      <c r="A114" s="146"/>
      <c r="B114" s="53"/>
      <c r="C114" s="53"/>
      <c r="D114" s="53"/>
      <c r="E114" s="53"/>
      <c r="F114" s="53"/>
      <c r="G114" s="53"/>
      <c r="H114" s="53"/>
      <c r="I114" s="53"/>
      <c r="J114" s="53"/>
      <c r="K114" s="53"/>
      <c r="L114" s="147"/>
      <c r="M114" s="53"/>
      <c r="N114" s="53"/>
      <c r="O114" s="53"/>
      <c r="P114" s="53"/>
      <c r="Q114" s="53"/>
      <c r="R114" s="148"/>
      <c r="S114" s="53"/>
      <c r="T114" s="53"/>
      <c r="U114" s="53"/>
      <c r="V114" s="148"/>
      <c r="W114" s="148"/>
      <c r="X114" s="148"/>
      <c r="Y114" s="148"/>
      <c r="Z114" s="148"/>
      <c r="AA114" s="148"/>
      <c r="AB114" s="148"/>
      <c r="AC114" s="148"/>
      <c r="AD114" s="148"/>
      <c r="AE114" s="53"/>
      <c r="AF114" s="53"/>
      <c r="AG114" s="53"/>
      <c r="AH114" s="53"/>
      <c r="AI114" s="53"/>
      <c r="AJ114" s="53"/>
      <c r="AK114" s="53"/>
      <c r="AL114" s="53"/>
      <c r="AM114" s="53"/>
      <c r="AN114" s="53"/>
      <c r="AO114" s="53"/>
      <c r="AP114" s="53"/>
      <c r="AQ114" s="53"/>
      <c r="AR114" s="53"/>
      <c r="AS114" s="53"/>
      <c r="AT114" s="53"/>
    </row>
    <row r="115" spans="1:46" s="2" customFormat="1" hidden="1" x14ac:dyDescent="0.25">
      <c r="A115" s="146"/>
      <c r="B115" s="53"/>
      <c r="C115" s="53"/>
      <c r="D115" s="53"/>
      <c r="E115" s="53"/>
      <c r="F115" s="53"/>
      <c r="G115" s="53"/>
      <c r="H115" s="53"/>
      <c r="I115" s="53"/>
      <c r="J115" s="53"/>
      <c r="K115" s="53"/>
      <c r="L115" s="147"/>
      <c r="M115" s="53"/>
      <c r="N115" s="53"/>
      <c r="O115" s="53"/>
      <c r="P115" s="53"/>
      <c r="Q115" s="53"/>
      <c r="R115" s="148"/>
      <c r="S115" s="53"/>
      <c r="T115" s="53"/>
      <c r="U115" s="53"/>
      <c r="V115" s="148"/>
      <c r="W115" s="148"/>
      <c r="X115" s="148"/>
      <c r="Y115" s="148"/>
      <c r="Z115" s="148"/>
      <c r="AA115" s="148"/>
      <c r="AB115" s="148"/>
      <c r="AC115" s="148"/>
      <c r="AD115" s="148"/>
      <c r="AE115" s="53"/>
      <c r="AF115" s="53"/>
      <c r="AG115" s="53"/>
      <c r="AH115" s="53"/>
      <c r="AI115" s="53"/>
      <c r="AJ115" s="53"/>
      <c r="AK115" s="53"/>
      <c r="AL115" s="53"/>
      <c r="AM115" s="53"/>
      <c r="AN115" s="53"/>
      <c r="AO115" s="53"/>
      <c r="AP115" s="53"/>
      <c r="AQ115" s="53"/>
      <c r="AR115" s="53"/>
      <c r="AS115" s="53"/>
      <c r="AT115" s="53"/>
    </row>
    <row r="116" spans="1:46" s="2" customFormat="1" hidden="1" x14ac:dyDescent="0.25">
      <c r="A116" s="146"/>
      <c r="B116" s="53"/>
      <c r="C116" s="53"/>
      <c r="D116" s="53"/>
      <c r="E116" s="53"/>
      <c r="F116" s="53"/>
      <c r="G116" s="53"/>
      <c r="H116" s="53"/>
      <c r="I116" s="53"/>
      <c r="J116" s="53"/>
      <c r="K116" s="53"/>
      <c r="L116" s="147"/>
      <c r="M116" s="53"/>
      <c r="N116" s="53"/>
      <c r="O116" s="53"/>
      <c r="P116" s="53"/>
      <c r="Q116" s="53"/>
      <c r="R116" s="148"/>
      <c r="S116" s="53"/>
      <c r="T116" s="53"/>
      <c r="U116" s="53"/>
      <c r="V116" s="148"/>
      <c r="W116" s="148"/>
      <c r="X116" s="148"/>
      <c r="Y116" s="148"/>
      <c r="Z116" s="148"/>
      <c r="AA116" s="148"/>
      <c r="AB116" s="148"/>
      <c r="AC116" s="148"/>
      <c r="AD116" s="148"/>
      <c r="AE116" s="53"/>
      <c r="AF116" s="53"/>
      <c r="AG116" s="53"/>
      <c r="AH116" s="53"/>
      <c r="AI116" s="53"/>
      <c r="AJ116" s="53"/>
      <c r="AK116" s="53"/>
      <c r="AL116" s="53"/>
      <c r="AM116" s="53"/>
      <c r="AN116" s="53"/>
      <c r="AO116" s="53"/>
      <c r="AP116" s="53"/>
      <c r="AQ116" s="53"/>
      <c r="AR116" s="53"/>
      <c r="AS116" s="53"/>
      <c r="AT116" s="53"/>
    </row>
    <row r="117" spans="1:46" s="2" customFormat="1" hidden="1" x14ac:dyDescent="0.25">
      <c r="A117" s="146"/>
      <c r="B117" s="53"/>
      <c r="C117" s="53"/>
      <c r="D117" s="53"/>
      <c r="E117" s="53"/>
      <c r="F117" s="53"/>
      <c r="G117" s="53"/>
      <c r="H117" s="53"/>
      <c r="I117" s="53"/>
      <c r="J117" s="53"/>
      <c r="K117" s="53"/>
      <c r="L117" s="147"/>
      <c r="M117" s="53"/>
      <c r="N117" s="53"/>
      <c r="O117" s="53"/>
      <c r="P117" s="53"/>
      <c r="Q117" s="53"/>
      <c r="R117" s="148"/>
      <c r="S117" s="53"/>
      <c r="T117" s="53"/>
      <c r="U117" s="53"/>
      <c r="V117" s="148"/>
      <c r="W117" s="148"/>
      <c r="X117" s="148"/>
      <c r="Y117" s="148"/>
      <c r="Z117" s="148"/>
      <c r="AA117" s="148"/>
      <c r="AB117" s="148"/>
      <c r="AC117" s="148"/>
      <c r="AD117" s="148"/>
      <c r="AE117" s="53"/>
      <c r="AF117" s="53"/>
      <c r="AG117" s="53"/>
      <c r="AH117" s="53"/>
      <c r="AI117" s="53"/>
      <c r="AJ117" s="53"/>
      <c r="AK117" s="53"/>
      <c r="AL117" s="53"/>
      <c r="AM117" s="53"/>
      <c r="AN117" s="53"/>
      <c r="AO117" s="53"/>
      <c r="AP117" s="53"/>
      <c r="AQ117" s="53"/>
      <c r="AR117" s="53"/>
      <c r="AS117" s="53"/>
      <c r="AT117" s="53"/>
    </row>
    <row r="118" spans="1:46" s="2" customFormat="1" hidden="1" x14ac:dyDescent="0.25">
      <c r="A118" s="146"/>
      <c r="B118" s="53"/>
      <c r="C118" s="53"/>
      <c r="D118" s="53"/>
      <c r="E118" s="53"/>
      <c r="F118" s="53"/>
      <c r="G118" s="53"/>
      <c r="H118" s="53"/>
      <c r="I118" s="53"/>
      <c r="J118" s="53"/>
      <c r="K118" s="53"/>
      <c r="L118" s="147"/>
      <c r="M118" s="53"/>
      <c r="N118" s="53"/>
      <c r="O118" s="53"/>
      <c r="P118" s="53"/>
      <c r="Q118" s="53"/>
      <c r="R118" s="148"/>
      <c r="S118" s="53"/>
      <c r="T118" s="53"/>
      <c r="U118" s="53"/>
      <c r="V118" s="148"/>
      <c r="W118" s="148"/>
      <c r="X118" s="148"/>
      <c r="Y118" s="148"/>
      <c r="Z118" s="148"/>
      <c r="AA118" s="148"/>
      <c r="AB118" s="148"/>
      <c r="AC118" s="148"/>
      <c r="AD118" s="148"/>
      <c r="AE118" s="53"/>
      <c r="AF118" s="53"/>
      <c r="AG118" s="53"/>
      <c r="AH118" s="53"/>
      <c r="AI118" s="53"/>
      <c r="AJ118" s="53"/>
      <c r="AK118" s="53"/>
      <c r="AL118" s="53"/>
      <c r="AM118" s="53"/>
      <c r="AN118" s="53"/>
      <c r="AO118" s="53"/>
      <c r="AP118" s="53"/>
      <c r="AQ118" s="53"/>
      <c r="AR118" s="53"/>
      <c r="AS118" s="53"/>
      <c r="AT118" s="53"/>
    </row>
    <row r="119" spans="1:46" s="2" customFormat="1" hidden="1" x14ac:dyDescent="0.25">
      <c r="A119" s="146"/>
      <c r="B119" s="53"/>
      <c r="C119" s="53"/>
      <c r="D119" s="53"/>
      <c r="E119" s="53"/>
      <c r="F119" s="53"/>
      <c r="G119" s="53"/>
      <c r="H119" s="53"/>
      <c r="I119" s="53"/>
      <c r="J119" s="53"/>
      <c r="K119" s="53"/>
      <c r="L119" s="147"/>
      <c r="M119" s="53"/>
      <c r="N119" s="53"/>
      <c r="O119" s="53"/>
      <c r="P119" s="53"/>
      <c r="Q119" s="53"/>
      <c r="R119" s="148"/>
      <c r="S119" s="53"/>
      <c r="T119" s="53"/>
      <c r="U119" s="53"/>
      <c r="V119" s="148"/>
      <c r="W119" s="148"/>
      <c r="X119" s="148"/>
      <c r="Y119" s="148"/>
      <c r="Z119" s="148"/>
      <c r="AA119" s="148"/>
      <c r="AB119" s="148"/>
      <c r="AC119" s="148"/>
      <c r="AD119" s="148"/>
      <c r="AE119" s="53"/>
      <c r="AF119" s="53"/>
      <c r="AG119" s="53"/>
      <c r="AH119" s="53"/>
      <c r="AI119" s="53"/>
      <c r="AJ119" s="53"/>
      <c r="AK119" s="53"/>
      <c r="AL119" s="53"/>
      <c r="AM119" s="53"/>
      <c r="AN119" s="53"/>
      <c r="AO119" s="53"/>
      <c r="AP119" s="53"/>
      <c r="AQ119" s="53"/>
      <c r="AR119" s="53"/>
      <c r="AS119" s="53"/>
      <c r="AT119" s="53"/>
    </row>
    <row r="120" spans="1:46" s="2" customFormat="1" hidden="1" x14ac:dyDescent="0.25">
      <c r="A120" s="146"/>
      <c r="B120" s="53"/>
      <c r="C120" s="53"/>
      <c r="D120" s="53"/>
      <c r="E120" s="53"/>
      <c r="F120" s="53"/>
      <c r="G120" s="53"/>
      <c r="H120" s="53"/>
      <c r="I120" s="53"/>
      <c r="J120" s="53"/>
      <c r="K120" s="53"/>
      <c r="L120" s="147"/>
      <c r="M120" s="53"/>
      <c r="N120" s="53"/>
      <c r="O120" s="53"/>
      <c r="P120" s="53"/>
      <c r="Q120" s="53"/>
      <c r="R120" s="148"/>
      <c r="S120" s="53"/>
      <c r="T120" s="53"/>
      <c r="U120" s="53"/>
      <c r="V120" s="148"/>
      <c r="W120" s="148"/>
      <c r="X120" s="148"/>
      <c r="Y120" s="148"/>
      <c r="Z120" s="148"/>
      <c r="AA120" s="148"/>
      <c r="AB120" s="148"/>
      <c r="AC120" s="148"/>
      <c r="AD120" s="148"/>
      <c r="AE120" s="53"/>
      <c r="AF120" s="53"/>
      <c r="AG120" s="53"/>
      <c r="AH120" s="53"/>
      <c r="AI120" s="53"/>
      <c r="AJ120" s="53"/>
      <c r="AK120" s="53"/>
      <c r="AL120" s="53"/>
      <c r="AM120" s="53"/>
      <c r="AN120" s="53"/>
      <c r="AO120" s="53"/>
      <c r="AP120" s="53"/>
      <c r="AQ120" s="53"/>
      <c r="AR120" s="53"/>
      <c r="AS120" s="53"/>
      <c r="AT120" s="53"/>
    </row>
    <row r="121" spans="1:46" s="2" customFormat="1" hidden="1" x14ac:dyDescent="0.25">
      <c r="A121" s="146"/>
      <c r="B121" s="53"/>
      <c r="C121" s="53"/>
      <c r="D121" s="53"/>
      <c r="E121" s="53"/>
      <c r="F121" s="53"/>
      <c r="G121" s="53"/>
      <c r="H121" s="53"/>
      <c r="I121" s="53"/>
      <c r="J121" s="53"/>
      <c r="K121" s="53"/>
      <c r="L121" s="147"/>
      <c r="M121" s="53"/>
      <c r="N121" s="53"/>
      <c r="O121" s="53"/>
      <c r="P121" s="53"/>
      <c r="Q121" s="53"/>
      <c r="R121" s="148"/>
      <c r="S121" s="53"/>
      <c r="T121" s="53"/>
      <c r="U121" s="53"/>
      <c r="V121" s="148"/>
      <c r="W121" s="148"/>
      <c r="X121" s="148"/>
      <c r="Y121" s="148"/>
      <c r="Z121" s="148"/>
      <c r="AA121" s="148"/>
      <c r="AB121" s="148"/>
      <c r="AC121" s="148"/>
      <c r="AD121" s="148"/>
      <c r="AE121" s="53"/>
      <c r="AF121" s="53"/>
      <c r="AG121" s="53"/>
      <c r="AH121" s="53"/>
      <c r="AI121" s="53"/>
      <c r="AJ121" s="53"/>
      <c r="AK121" s="53"/>
      <c r="AL121" s="53"/>
      <c r="AM121" s="53"/>
      <c r="AN121" s="53"/>
      <c r="AO121" s="53"/>
      <c r="AP121" s="53"/>
      <c r="AQ121" s="53"/>
      <c r="AR121" s="53"/>
      <c r="AS121" s="53"/>
      <c r="AT121" s="53"/>
    </row>
    <row r="122" spans="1:46" s="2" customFormat="1" hidden="1" x14ac:dyDescent="0.25">
      <c r="A122" s="146"/>
      <c r="B122" s="53"/>
      <c r="C122" s="53"/>
      <c r="D122" s="53"/>
      <c r="E122" s="53"/>
      <c r="F122" s="53"/>
      <c r="G122" s="53"/>
      <c r="H122" s="53"/>
      <c r="I122" s="53"/>
      <c r="J122" s="53"/>
      <c r="K122" s="53"/>
      <c r="L122" s="147"/>
      <c r="M122" s="53"/>
      <c r="N122" s="53"/>
      <c r="O122" s="53"/>
      <c r="P122" s="53"/>
      <c r="Q122" s="53"/>
      <c r="R122" s="148"/>
      <c r="S122" s="53"/>
      <c r="T122" s="53"/>
      <c r="U122" s="53"/>
      <c r="V122" s="148"/>
      <c r="W122" s="148"/>
      <c r="X122" s="148"/>
      <c r="Y122" s="148"/>
      <c r="Z122" s="148"/>
      <c r="AA122" s="148"/>
      <c r="AB122" s="148"/>
      <c r="AC122" s="148"/>
      <c r="AD122" s="148"/>
      <c r="AE122" s="53"/>
      <c r="AF122" s="53"/>
      <c r="AG122" s="53"/>
      <c r="AH122" s="53"/>
      <c r="AI122" s="53"/>
      <c r="AJ122" s="53"/>
      <c r="AK122" s="53"/>
      <c r="AL122" s="53"/>
      <c r="AM122" s="53"/>
      <c r="AN122" s="53"/>
      <c r="AO122" s="53"/>
      <c r="AP122" s="53"/>
      <c r="AQ122" s="53"/>
      <c r="AR122" s="53"/>
      <c r="AS122" s="53"/>
      <c r="AT122" s="53"/>
    </row>
    <row r="123" spans="1:46" s="2" customFormat="1" hidden="1" x14ac:dyDescent="0.25">
      <c r="A123" s="146"/>
      <c r="B123" s="53"/>
      <c r="C123" s="53"/>
      <c r="D123" s="53"/>
      <c r="E123" s="53"/>
      <c r="F123" s="53"/>
      <c r="G123" s="53"/>
      <c r="H123" s="53"/>
      <c r="I123" s="53"/>
      <c r="J123" s="53"/>
      <c r="K123" s="53"/>
      <c r="L123" s="147"/>
      <c r="M123" s="53"/>
      <c r="N123" s="53"/>
      <c r="O123" s="53"/>
      <c r="P123" s="53"/>
      <c r="Q123" s="53"/>
      <c r="R123" s="148"/>
      <c r="S123" s="53"/>
      <c r="T123" s="53"/>
      <c r="U123" s="53"/>
      <c r="V123" s="148"/>
      <c r="W123" s="148"/>
      <c r="X123" s="148"/>
      <c r="Y123" s="148"/>
      <c r="Z123" s="148"/>
      <c r="AA123" s="148"/>
      <c r="AB123" s="148"/>
      <c r="AC123" s="148"/>
      <c r="AD123" s="148"/>
      <c r="AE123" s="53"/>
      <c r="AF123" s="53"/>
      <c r="AG123" s="53"/>
      <c r="AH123" s="53"/>
      <c r="AI123" s="53"/>
      <c r="AJ123" s="53"/>
      <c r="AK123" s="53"/>
      <c r="AL123" s="53"/>
      <c r="AM123" s="53"/>
      <c r="AN123" s="53"/>
      <c r="AO123" s="53"/>
      <c r="AP123" s="53"/>
      <c r="AQ123" s="53"/>
      <c r="AR123" s="53"/>
      <c r="AS123" s="53"/>
      <c r="AT123" s="53"/>
    </row>
    <row r="124" spans="1:46" s="2" customFormat="1" hidden="1" x14ac:dyDescent="0.25">
      <c r="A124" s="146"/>
      <c r="B124" s="53"/>
      <c r="C124" s="53"/>
      <c r="D124" s="53"/>
      <c r="E124" s="53"/>
      <c r="F124" s="53"/>
      <c r="G124" s="53"/>
      <c r="H124" s="53"/>
      <c r="I124" s="53"/>
      <c r="J124" s="53"/>
      <c r="K124" s="53"/>
      <c r="L124" s="147"/>
      <c r="M124" s="53"/>
      <c r="N124" s="53"/>
      <c r="O124" s="53"/>
      <c r="P124" s="53"/>
      <c r="Q124" s="53"/>
      <c r="R124" s="148"/>
      <c r="S124" s="53"/>
      <c r="T124" s="53"/>
      <c r="U124" s="53"/>
      <c r="V124" s="148"/>
      <c r="W124" s="148"/>
      <c r="X124" s="148"/>
      <c r="Y124" s="148"/>
      <c r="Z124" s="148"/>
      <c r="AA124" s="148"/>
      <c r="AB124" s="148"/>
      <c r="AC124" s="148"/>
      <c r="AD124" s="148"/>
      <c r="AE124" s="53"/>
      <c r="AF124" s="53"/>
      <c r="AG124" s="53"/>
      <c r="AH124" s="53"/>
      <c r="AI124" s="53"/>
      <c r="AJ124" s="53"/>
      <c r="AK124" s="53"/>
      <c r="AL124" s="53"/>
      <c r="AM124" s="53"/>
      <c r="AN124" s="53"/>
      <c r="AO124" s="53"/>
      <c r="AP124" s="53"/>
      <c r="AQ124" s="53"/>
      <c r="AR124" s="53"/>
      <c r="AS124" s="53"/>
      <c r="AT124" s="53"/>
    </row>
    <row r="125" spans="1:46" s="2" customFormat="1" hidden="1" x14ac:dyDescent="0.25">
      <c r="A125" s="146"/>
      <c r="B125" s="53"/>
      <c r="C125" s="53"/>
      <c r="D125" s="53"/>
      <c r="E125" s="53"/>
      <c r="F125" s="53"/>
      <c r="G125" s="53"/>
      <c r="H125" s="53"/>
      <c r="I125" s="53"/>
      <c r="J125" s="53"/>
      <c r="K125" s="53"/>
      <c r="L125" s="147"/>
      <c r="M125" s="53"/>
      <c r="N125" s="53"/>
      <c r="O125" s="53"/>
      <c r="P125" s="53"/>
      <c r="Q125" s="53"/>
      <c r="R125" s="148"/>
      <c r="S125" s="53"/>
      <c r="T125" s="53"/>
      <c r="U125" s="53"/>
      <c r="V125" s="148"/>
      <c r="W125" s="148"/>
      <c r="X125" s="148"/>
      <c r="Y125" s="148"/>
      <c r="Z125" s="148"/>
      <c r="AA125" s="148"/>
      <c r="AB125" s="148"/>
      <c r="AC125" s="148"/>
      <c r="AD125" s="148"/>
      <c r="AE125" s="53"/>
      <c r="AF125" s="53"/>
      <c r="AG125" s="53"/>
      <c r="AH125" s="53"/>
      <c r="AI125" s="53"/>
      <c r="AJ125" s="53"/>
      <c r="AK125" s="53"/>
      <c r="AL125" s="53"/>
      <c r="AM125" s="53"/>
      <c r="AN125" s="53"/>
      <c r="AO125" s="53"/>
      <c r="AP125" s="53"/>
      <c r="AQ125" s="53"/>
      <c r="AR125" s="53"/>
      <c r="AS125" s="53"/>
      <c r="AT125" s="53"/>
    </row>
    <row r="126" spans="1:46" s="2" customFormat="1" hidden="1" x14ac:dyDescent="0.25">
      <c r="A126" s="146"/>
      <c r="B126" s="53"/>
      <c r="C126" s="53"/>
      <c r="D126" s="53"/>
      <c r="E126" s="53"/>
      <c r="F126" s="53"/>
      <c r="G126" s="53"/>
      <c r="H126" s="53"/>
      <c r="I126" s="53"/>
      <c r="J126" s="53"/>
      <c r="K126" s="53"/>
      <c r="L126" s="147"/>
      <c r="M126" s="53"/>
      <c r="N126" s="53"/>
      <c r="O126" s="53"/>
      <c r="P126" s="53"/>
      <c r="Q126" s="53"/>
      <c r="R126" s="148"/>
      <c r="S126" s="53"/>
      <c r="T126" s="53"/>
      <c r="U126" s="53"/>
      <c r="V126" s="148"/>
      <c r="W126" s="148"/>
      <c r="X126" s="148"/>
      <c r="Y126" s="148"/>
      <c r="Z126" s="148"/>
      <c r="AA126" s="148"/>
      <c r="AB126" s="148"/>
      <c r="AC126" s="148"/>
      <c r="AD126" s="148"/>
      <c r="AE126" s="53"/>
      <c r="AF126" s="53"/>
      <c r="AG126" s="53"/>
      <c r="AH126" s="53"/>
      <c r="AI126" s="53"/>
      <c r="AJ126" s="53"/>
      <c r="AK126" s="53"/>
      <c r="AL126" s="53"/>
      <c r="AM126" s="53"/>
      <c r="AN126" s="53"/>
      <c r="AO126" s="53"/>
      <c r="AP126" s="53"/>
      <c r="AQ126" s="53"/>
      <c r="AR126" s="53"/>
      <c r="AS126" s="53"/>
      <c r="AT126" s="53"/>
    </row>
    <row r="127" spans="1:46" s="2" customFormat="1" hidden="1" x14ac:dyDescent="0.25">
      <c r="A127" s="146"/>
      <c r="B127" s="53"/>
      <c r="C127" s="53"/>
      <c r="D127" s="53"/>
      <c r="E127" s="53"/>
      <c r="F127" s="53"/>
      <c r="G127" s="53"/>
      <c r="H127" s="53"/>
      <c r="I127" s="53"/>
      <c r="J127" s="53"/>
      <c r="K127" s="53"/>
      <c r="L127" s="147"/>
      <c r="M127" s="53"/>
      <c r="N127" s="53"/>
      <c r="O127" s="53"/>
      <c r="P127" s="53"/>
      <c r="Q127" s="53"/>
      <c r="R127" s="148"/>
      <c r="S127" s="53"/>
      <c r="T127" s="53"/>
      <c r="U127" s="53"/>
      <c r="V127" s="148"/>
      <c r="W127" s="148"/>
      <c r="X127" s="148"/>
      <c r="Y127" s="148"/>
      <c r="Z127" s="148"/>
      <c r="AA127" s="148"/>
      <c r="AB127" s="148"/>
      <c r="AC127" s="148"/>
      <c r="AD127" s="148"/>
      <c r="AE127" s="53"/>
      <c r="AF127" s="53"/>
      <c r="AG127" s="53"/>
      <c r="AH127" s="53"/>
      <c r="AI127" s="53"/>
      <c r="AJ127" s="53"/>
      <c r="AK127" s="53"/>
      <c r="AL127" s="53"/>
      <c r="AM127" s="53"/>
      <c r="AN127" s="53"/>
      <c r="AO127" s="53"/>
      <c r="AP127" s="53"/>
      <c r="AQ127" s="53"/>
      <c r="AR127" s="53"/>
      <c r="AS127" s="53"/>
      <c r="AT127" s="53"/>
    </row>
    <row r="128" spans="1:46" s="2" customFormat="1" hidden="1" x14ac:dyDescent="0.25">
      <c r="A128" s="146"/>
      <c r="B128" s="53"/>
      <c r="C128" s="53"/>
      <c r="D128" s="53"/>
      <c r="E128" s="53"/>
      <c r="F128" s="53"/>
      <c r="G128" s="53"/>
      <c r="H128" s="53"/>
      <c r="I128" s="53"/>
      <c r="J128" s="53"/>
      <c r="K128" s="53"/>
      <c r="L128" s="147"/>
      <c r="M128" s="53"/>
      <c r="N128" s="53"/>
      <c r="O128" s="53"/>
      <c r="P128" s="53"/>
      <c r="Q128" s="53"/>
      <c r="R128" s="148"/>
      <c r="S128" s="53"/>
      <c r="T128" s="53"/>
      <c r="U128" s="53"/>
      <c r="V128" s="148"/>
      <c r="W128" s="148"/>
      <c r="X128" s="148"/>
      <c r="Y128" s="148"/>
      <c r="Z128" s="148"/>
      <c r="AA128" s="148"/>
      <c r="AB128" s="148"/>
      <c r="AC128" s="148"/>
      <c r="AD128" s="148"/>
      <c r="AE128" s="53"/>
      <c r="AF128" s="53"/>
      <c r="AG128" s="53"/>
      <c r="AH128" s="53"/>
      <c r="AI128" s="53"/>
      <c r="AJ128" s="53"/>
      <c r="AK128" s="53"/>
      <c r="AL128" s="53"/>
      <c r="AM128" s="53"/>
      <c r="AN128" s="53"/>
      <c r="AO128" s="53"/>
      <c r="AP128" s="53"/>
      <c r="AQ128" s="53"/>
      <c r="AR128" s="53"/>
      <c r="AS128" s="53"/>
      <c r="AT128" s="53"/>
    </row>
    <row r="129" spans="1:46" s="2" customFormat="1" hidden="1" x14ac:dyDescent="0.25">
      <c r="A129" s="146"/>
      <c r="B129" s="53"/>
      <c r="C129" s="53"/>
      <c r="D129" s="53"/>
      <c r="E129" s="53"/>
      <c r="F129" s="53"/>
      <c r="G129" s="53"/>
      <c r="H129" s="53"/>
      <c r="I129" s="53"/>
      <c r="J129" s="53"/>
      <c r="K129" s="53"/>
      <c r="L129" s="147"/>
      <c r="M129" s="53"/>
      <c r="N129" s="53"/>
      <c r="O129" s="53"/>
      <c r="P129" s="53"/>
      <c r="Q129" s="53"/>
      <c r="R129" s="148"/>
      <c r="S129" s="53"/>
      <c r="T129" s="53"/>
      <c r="U129" s="53"/>
      <c r="V129" s="148"/>
      <c r="W129" s="148"/>
      <c r="X129" s="148"/>
      <c r="Y129" s="148"/>
      <c r="Z129" s="148"/>
      <c r="AA129" s="148"/>
      <c r="AB129" s="148"/>
      <c r="AC129" s="148"/>
      <c r="AD129" s="148"/>
      <c r="AE129" s="53"/>
      <c r="AF129" s="53"/>
      <c r="AG129" s="53"/>
      <c r="AH129" s="53"/>
      <c r="AI129" s="53"/>
      <c r="AJ129" s="53"/>
      <c r="AK129" s="53"/>
      <c r="AL129" s="53"/>
      <c r="AM129" s="53"/>
      <c r="AN129" s="53"/>
      <c r="AO129" s="53"/>
      <c r="AP129" s="53"/>
      <c r="AQ129" s="53"/>
      <c r="AR129" s="53"/>
      <c r="AS129" s="53"/>
      <c r="AT129" s="53"/>
    </row>
    <row r="130" spans="1:46" s="2" customFormat="1" hidden="1" x14ac:dyDescent="0.25">
      <c r="A130" s="146"/>
      <c r="B130" s="53"/>
      <c r="C130" s="53"/>
      <c r="D130" s="53"/>
      <c r="E130" s="53"/>
      <c r="F130" s="53"/>
      <c r="G130" s="53"/>
      <c r="H130" s="53"/>
      <c r="I130" s="53"/>
      <c r="J130" s="53"/>
      <c r="K130" s="53"/>
      <c r="L130" s="147"/>
      <c r="M130" s="53"/>
      <c r="N130" s="53"/>
      <c r="O130" s="53"/>
      <c r="P130" s="53"/>
      <c r="Q130" s="53"/>
      <c r="R130" s="148"/>
      <c r="S130" s="53"/>
      <c r="T130" s="53"/>
      <c r="U130" s="53"/>
      <c r="V130" s="148"/>
      <c r="W130" s="148"/>
      <c r="X130" s="148"/>
      <c r="Y130" s="148"/>
      <c r="Z130" s="148"/>
      <c r="AA130" s="148"/>
      <c r="AB130" s="148"/>
      <c r="AC130" s="148"/>
      <c r="AD130" s="148"/>
      <c r="AE130" s="53"/>
      <c r="AF130" s="53"/>
      <c r="AG130" s="53"/>
      <c r="AH130" s="53"/>
      <c r="AI130" s="53"/>
      <c r="AJ130" s="53"/>
      <c r="AK130" s="53"/>
      <c r="AL130" s="53"/>
      <c r="AM130" s="53"/>
      <c r="AN130" s="53"/>
      <c r="AO130" s="53"/>
      <c r="AP130" s="53"/>
      <c r="AQ130" s="53"/>
      <c r="AR130" s="53"/>
      <c r="AS130" s="53"/>
      <c r="AT130" s="53"/>
    </row>
    <row r="131" spans="1:46" s="2" customFormat="1" hidden="1" x14ac:dyDescent="0.25">
      <c r="A131" s="146"/>
      <c r="B131" s="53"/>
      <c r="C131" s="53"/>
      <c r="D131" s="53"/>
      <c r="E131" s="53"/>
      <c r="F131" s="53"/>
      <c r="G131" s="53"/>
      <c r="H131" s="53"/>
      <c r="I131" s="53"/>
      <c r="J131" s="53"/>
      <c r="K131" s="53"/>
      <c r="L131" s="147"/>
      <c r="M131" s="53"/>
      <c r="N131" s="53"/>
      <c r="O131" s="53"/>
      <c r="P131" s="53"/>
      <c r="Q131" s="53"/>
      <c r="R131" s="148"/>
      <c r="S131" s="53"/>
      <c r="T131" s="53"/>
      <c r="U131" s="53"/>
      <c r="V131" s="148"/>
      <c r="W131" s="148"/>
      <c r="X131" s="148"/>
      <c r="Y131" s="148"/>
      <c r="Z131" s="148"/>
      <c r="AA131" s="148"/>
      <c r="AB131" s="148"/>
      <c r="AC131" s="148"/>
      <c r="AD131" s="148"/>
      <c r="AE131" s="53"/>
      <c r="AF131" s="53"/>
      <c r="AG131" s="53"/>
      <c r="AH131" s="53"/>
      <c r="AI131" s="53"/>
      <c r="AJ131" s="53"/>
      <c r="AK131" s="53"/>
      <c r="AL131" s="53"/>
      <c r="AM131" s="53"/>
      <c r="AN131" s="53"/>
      <c r="AO131" s="53"/>
      <c r="AP131" s="53"/>
      <c r="AQ131" s="53"/>
      <c r="AR131" s="53"/>
      <c r="AS131" s="53"/>
      <c r="AT131" s="53"/>
    </row>
    <row r="132" spans="1:46" s="2" customFormat="1" hidden="1" x14ac:dyDescent="0.25">
      <c r="A132" s="146"/>
      <c r="B132" s="53"/>
      <c r="C132" s="53"/>
      <c r="D132" s="53"/>
      <c r="E132" s="53"/>
      <c r="F132" s="53"/>
      <c r="G132" s="53"/>
      <c r="H132" s="53"/>
      <c r="I132" s="53"/>
      <c r="J132" s="53"/>
      <c r="K132" s="53"/>
      <c r="L132" s="147"/>
      <c r="M132" s="53"/>
      <c r="N132" s="53"/>
      <c r="O132" s="53"/>
      <c r="P132" s="53"/>
      <c r="Q132" s="53"/>
      <c r="R132" s="148"/>
      <c r="S132" s="53"/>
      <c r="T132" s="53"/>
      <c r="U132" s="53"/>
      <c r="V132" s="148"/>
      <c r="W132" s="148"/>
      <c r="X132" s="148"/>
      <c r="Y132" s="148"/>
      <c r="Z132" s="148"/>
      <c r="AA132" s="148"/>
      <c r="AB132" s="148"/>
      <c r="AC132" s="148"/>
      <c r="AD132" s="148"/>
      <c r="AE132" s="53"/>
      <c r="AF132" s="53"/>
      <c r="AG132" s="53"/>
      <c r="AH132" s="53"/>
      <c r="AI132" s="53"/>
      <c r="AJ132" s="53"/>
      <c r="AK132" s="53"/>
      <c r="AL132" s="53"/>
      <c r="AM132" s="53"/>
      <c r="AN132" s="53"/>
      <c r="AO132" s="53"/>
      <c r="AP132" s="53"/>
      <c r="AQ132" s="53"/>
      <c r="AR132" s="53"/>
      <c r="AS132" s="53"/>
      <c r="AT132" s="53"/>
    </row>
    <row r="1048576" hidden="1" x14ac:dyDescent="0.25"/>
  </sheetData>
  <sheetProtection algorithmName="SHA-512" hashValue="R8YoyODUi26qSNKl/H8Acwz8gEIlUIcckhWg2C1j5pYmpOiYhKmyK6L1cnbZGucIUOkZet/7WPAq0NmSPzlUSQ==" saltValue="/4G1vNTaYAgy/D4Frn3tLg==" spinCount="100000" sheet="1" objects="1" scenarios="1"/>
  <mergeCells count="1">
    <mergeCell ref="B1:AT1"/>
  </mergeCells>
  <printOptions horizontalCentered="1"/>
  <pageMargins left="0.15" right="0.15" top="0.5" bottom="0.5" header="0.3" footer="0.3"/>
  <pageSetup paperSize="5" scale="85" pageOrder="overThenDown" orientation="landscape" r:id="rId1"/>
  <headerFooter>
    <oddHeader xml:space="preserve">&amp;C&amp;"-,Bold"WORKSHEET B: SPA 15-021 New Practitioner Types &amp;"-,Regular"
</oddHeader>
    <oddFooter>&amp;L&amp;D&amp;RPage &amp;P of &amp;N</oddFooter>
  </headerFooter>
  <rowBreaks count="7" manualBreakCount="7">
    <brk id="11" max="45" man="1"/>
    <brk id="19" max="45" man="1"/>
    <brk id="25" max="45" man="1"/>
    <brk id="31" max="45" man="1"/>
    <brk id="41" max="45" man="1"/>
    <brk id="51" max="45" man="1"/>
    <brk id="69" max="45"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DHCSDOC-1752074943-1603</_dlc_DocId>
    <_dlc_DocIdUrl xmlns="69bc34b3-1921-46c7-8c7a-d18363374b4b">
      <Url>https://dhcscagovauthoring/formsandpubs/_layouts/15/DocIdRedir.aspx?ID=DHCSDOC-1752074943-1603</Url>
      <Description>DHCSDOC-1752074943-1603</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429C0E-60FE-4809-9B19-99911DC89D1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7c6ddfa3-c3fd-4874-ae8f-f0a0587a1d68"/>
    <ds:schemaRef ds:uri="http://www.w3.org/XML/1998/namespace"/>
    <ds:schemaRef ds:uri="http://purl.org/dc/dcmitype/"/>
  </ds:schemaRefs>
</ds:datastoreItem>
</file>

<file path=customXml/itemProps2.xml><?xml version="1.0" encoding="utf-8"?>
<ds:datastoreItem xmlns:ds="http://schemas.openxmlformats.org/officeDocument/2006/customXml" ds:itemID="{04AEB04F-0099-4AEF-8386-822E8BED3BBF}">
  <ds:schemaRefs>
    <ds:schemaRef ds:uri="http://schemas.microsoft.com/sharepoint/v3/contenttype/forms"/>
  </ds:schemaRefs>
</ds:datastoreItem>
</file>

<file path=customXml/itemProps3.xml><?xml version="1.0" encoding="utf-8"?>
<ds:datastoreItem xmlns:ds="http://schemas.openxmlformats.org/officeDocument/2006/customXml" ds:itemID="{91F38AB0-D39B-4983-810D-18996AB1B1E0}"/>
</file>

<file path=customXml/itemProps4.xml><?xml version="1.0" encoding="utf-8"?>
<ds:datastoreItem xmlns:ds="http://schemas.openxmlformats.org/officeDocument/2006/customXml" ds:itemID="{BB7908A3-6690-485E-907C-8C74FFB3BC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WS A New - Services</vt:lpstr>
      <vt:lpstr>WS B New - Pract.Modifiers</vt:lpstr>
      <vt:lpstr>'WS A New - Services'!Print_Area</vt:lpstr>
      <vt:lpstr>'WS B New - Pract.Modifiers'!Print_Area</vt:lpstr>
      <vt:lpstr>'WS A New - Services'!Print_Titles</vt:lpstr>
      <vt:lpstr>'WS B New - Pract.Modifiers'!Print_Titles</vt:lpstr>
      <vt:lpstr>TitleRegion1.a1.at32.1</vt:lpstr>
      <vt:lpstr>TitleRegion2.a1.at76.2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NewServicesPPLAttachment</dc:title>
  <dc:creator/>
  <cp:keywords/>
  <cp:lastModifiedBy/>
  <dcterms:created xsi:type="dcterms:W3CDTF">2015-06-05T18:17:20Z</dcterms:created>
  <dcterms:modified xsi:type="dcterms:W3CDTF">2020-08-25T20:26:00Z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{CEB09B25-78D0-47F6-9075-1307523EDE27}</vt:lpwstr>
  </property>
  <property fmtid="{D5CDD505-2E9C-101B-9397-08002B2CF9AE}" pid="3" name="ContentTypeId">
    <vt:lpwstr>0x010100EEE380F46F125946A8B4C4C90D9FFCDC001A5078E2BA6EE4408A7A96E82B6FE10B</vt:lpwstr>
  </property>
  <property fmtid="{D5CDD505-2E9C-101B-9397-08002B2CF9AE}" pid="4" name="_dlc_DocIdItemGuid">
    <vt:lpwstr>8d15551e-ce69-4f50-8c45-771fa8e122cc</vt:lpwstr>
  </property>
  <property fmtid="{D5CDD505-2E9C-101B-9397-08002B2CF9AE}" pid="5" name="Organization">
    <vt:lpwstr>113</vt:lpwstr>
  </property>
  <property fmtid="{D5CDD505-2E9C-101B-9397-08002B2CF9AE}" pid="6" name="Division">
    <vt:lpwstr>28;#Local Governmental Financing|80c71d1a-be15-484a-88bb-f1f056d69f94</vt:lpwstr>
  </property>
</Properties>
</file>