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BSU\Forms &amp; Records Mgmt\Forms\Controlled Forms Archive\DHCS\DHCS 5000s\5300\5311\"/>
    </mc:Choice>
  </mc:AlternateContent>
  <workbookProtection lockStructure="1"/>
  <bookViews>
    <workbookView xWindow="0" yWindow="0" windowWidth="10008" windowHeight="7008"/>
  </bookViews>
  <sheets>
    <sheet name="ODS REIMBURSEMENT FORM" sheetId="1" r:id="rId1"/>
    <sheet name="County Reference" sheetId="6" state="hidden" r:id="rId2"/>
    <sheet name="Reporting Data" sheetId="3" state="hidden" r:id="rId3"/>
    <sheet name="Instructions" sheetId="7" r:id="rId4"/>
    <sheet name="Reference" sheetId="5" r:id="rId5"/>
  </sheets>
  <definedNames>
    <definedName name="_xlnm.Print_Area" localSheetId="3">Instructions!$A$2:$A$19</definedName>
    <definedName name="_xlnm.Print_Area" localSheetId="0">'ODS REIMBURSEMENT FORM'!$A$2:$F$42</definedName>
  </definedNames>
  <calcPr calcId="162913"/>
</workbook>
</file>

<file path=xl/calcChain.xml><?xml version="1.0" encoding="utf-8"?>
<calcChain xmlns="http://schemas.openxmlformats.org/spreadsheetml/2006/main">
  <c r="F7" i="1" l="1"/>
  <c r="D2" i="3"/>
  <c r="AF2" i="3"/>
  <c r="AE2" i="3"/>
  <c r="C21" i="1"/>
  <c r="H21" i="1" s="1"/>
  <c r="L2" i="3" s="1"/>
  <c r="G2" i="3"/>
  <c r="F2" i="3"/>
  <c r="E2" i="3"/>
  <c r="I23" i="1"/>
  <c r="AA2" i="3"/>
  <c r="I22" i="1"/>
  <c r="Z2" i="3"/>
  <c r="H23" i="1"/>
  <c r="N2" i="3"/>
  <c r="H22" i="1"/>
  <c r="M2" i="3"/>
  <c r="I15" i="1"/>
  <c r="S2" i="3" s="1"/>
  <c r="I16" i="1"/>
  <c r="T2" i="3"/>
  <c r="I17" i="1"/>
  <c r="U2" i="3"/>
  <c r="I18" i="1"/>
  <c r="V2" i="3"/>
  <c r="I19" i="1"/>
  <c r="W2" i="3"/>
  <c r="I20" i="1"/>
  <c r="X2" i="3"/>
  <c r="I14" i="1"/>
  <c r="R2" i="3"/>
  <c r="H14" i="1"/>
  <c r="H2" i="3" s="1"/>
  <c r="H15" i="1"/>
  <c r="I2" i="3" s="1"/>
  <c r="H16" i="1"/>
  <c r="J2" i="3" s="1"/>
  <c r="H17" i="1"/>
  <c r="K2" i="3"/>
  <c r="C2" i="3"/>
  <c r="B2" i="3"/>
  <c r="A2" i="3"/>
  <c r="E21" i="1"/>
  <c r="E24" i="1" s="1"/>
  <c r="E26" i="1" l="1"/>
  <c r="I26" i="1" s="1"/>
  <c r="AC2" i="3" s="1"/>
  <c r="I24" i="1"/>
  <c r="AB2" i="3" s="1"/>
  <c r="I21" i="1"/>
  <c r="Y2" i="3" s="1"/>
  <c r="C24" i="1"/>
  <c r="E27" i="1" l="1"/>
  <c r="I27" i="1" s="1"/>
  <c r="AD2" i="3" s="1"/>
  <c r="C25" i="1"/>
  <c r="C27" i="1" s="1"/>
  <c r="H27" i="1" s="1"/>
  <c r="Q2" i="3" s="1"/>
  <c r="H24" i="1"/>
  <c r="O2" i="3" s="1"/>
  <c r="H25" i="1" l="1"/>
  <c r="P2" i="3" s="1"/>
  <c r="C28" i="1"/>
  <c r="I28" i="1" s="1"/>
  <c r="AG2" i="3" s="1"/>
</calcChain>
</file>

<file path=xl/sharedStrings.xml><?xml version="1.0" encoding="utf-8"?>
<sst xmlns="http://schemas.openxmlformats.org/spreadsheetml/2006/main" count="187" uniqueCount="182">
  <si>
    <t>TOTAL (1 thru 7)</t>
  </si>
  <si>
    <t>Claimable Amount (8) x (9) x (10)</t>
  </si>
  <si>
    <t>FFP – 75% Amount (11A) x (0.75)</t>
  </si>
  <si>
    <t>FFP – 50% Amount (11B) x (0.50)</t>
  </si>
  <si>
    <t>County Match to FFP (11A minus 12A) and (11B minus 13B)</t>
  </si>
  <si>
    <t>TOTAL AMOUNT CLAIMABLE (12A + 13B)</t>
  </si>
  <si>
    <t>County</t>
  </si>
  <si>
    <t>Position #</t>
  </si>
  <si>
    <t>, California</t>
  </si>
  <si>
    <t>Year</t>
  </si>
  <si>
    <t>Qtr</t>
  </si>
  <si>
    <t>SPMP Salary</t>
  </si>
  <si>
    <t>SPMP Benefits</t>
  </si>
  <si>
    <t>SPMP Training</t>
  </si>
  <si>
    <t>SPMP Travel</t>
  </si>
  <si>
    <t>Total SPMP Expenses</t>
  </si>
  <si>
    <t>SPMP Pct Time Spent QA/UR</t>
  </si>
  <si>
    <t>SPMP Pct Time Spent QA/UR Medi-Cal</t>
  </si>
  <si>
    <t>SPMP Claimable Amount</t>
  </si>
  <si>
    <t>SPMP FFP 75%</t>
  </si>
  <si>
    <t>SPMP County match to FFP</t>
  </si>
  <si>
    <t>OTHER Salary</t>
  </si>
  <si>
    <t>OTHER Benefits</t>
  </si>
  <si>
    <t>OTHER Training</t>
  </si>
  <si>
    <t>OTHER Travel</t>
  </si>
  <si>
    <t>OTHER Pct Time Spent QA/UR</t>
  </si>
  <si>
    <t>OTHER Pct Time Spent QA/UR Medi-Cal</t>
  </si>
  <si>
    <t>OTHER Claimable Amount</t>
  </si>
  <si>
    <t>OTHER County match to FFP</t>
  </si>
  <si>
    <t>Total Amount Claimable</t>
  </si>
  <si>
    <t>SPMP for Data</t>
  </si>
  <si>
    <t>Other for data</t>
  </si>
  <si>
    <t>OTHER General  Expenses</t>
  </si>
  <si>
    <t>Other Communication</t>
  </si>
  <si>
    <t>Other Total</t>
  </si>
  <si>
    <t>OTHER FFP 50%</t>
  </si>
  <si>
    <t>Form can be used to report two different ways:</t>
  </si>
  <si>
    <t xml:space="preserve">SPMP means physicians, nurses, and other specialized personnel who have professional education and training in the field of medical care or appropriate medical practice. This is demonstrated by possession of a medical license, certificate, or other document issued by a recognized national or State medical licensure or certifying organization or a degree in medical field issued by a college or university certified by a professional medical organization (see 42 CFR 432.50(d)). In California, licensure organizations include the Board of Behavioral Sciences, Board of Registered Nursing, Medical Board of California, Board of Pharmacy, and the Board of Psychology. </t>
  </si>
  <si>
    <t>• SPMP must be in positions that have duties and responsibilities that require the application of their professional medical knowledge and skills.</t>
  </si>
  <si>
    <t>• Costs incurred must be attributable to the performance of medical QA/UR review by a quality improvement organization as defined in Title XI, Section 1152 of the SSA.</t>
  </si>
  <si>
    <t xml:space="preserve">• The direct supporting staff are secretarial, copying personnel, file clerks, and records clerks who provide clerical services that are directly necessary for the completion of the responsibilities of the SPMP. The SPMP must directly supervise the supporting staff and the performance of the supporting staff’s work. </t>
  </si>
  <si>
    <t>Persons other than SPMP personnel that performed QA/UR activities.</t>
  </si>
  <si>
    <t>then enter 100 percent. If your county provides quality assurance activities for all patients, then the percentage of Medi-Cal patients</t>
  </si>
  <si>
    <t>will be used here.</t>
  </si>
  <si>
    <t>Employee Name</t>
  </si>
  <si>
    <t>Job Classification</t>
  </si>
  <si>
    <t>County Code:</t>
  </si>
  <si>
    <t>County Code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</si>
  <si>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</si>
  <si>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</si>
  <si>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</si>
  <si>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</si>
  <si>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</si>
  <si>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</si>
  <si>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</si>
  <si>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</si>
  <si>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</si>
  <si>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</si>
  <si>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</si>
  <si>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</si>
  <si>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</si>
  <si>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</si>
  <si>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</si>
  <si>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</si>
  <si>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</si>
  <si>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</si>
  <si>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</si>
  <si>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</si>
  <si>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</si>
  <si>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</si>
  <si>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</si>
  <si>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</si>
  <si>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</si>
  <si>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</si>
  <si>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</si>
  <si>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</si>
  <si>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</si>
  <si>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</si>
  <si>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</si>
  <si>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</si>
  <si>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</si>
  <si>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</si>
  <si>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</si>
  <si>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</si>
  <si>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</si>
  <si>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</si>
  <si>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</si>
  <si>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</si>
  <si>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</si>
  <si>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</si>
  <si>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</si>
  <si>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</si>
  <si>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</si>
  <si>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</si>
  <si>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</si>
  <si>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</si>
  <si>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</si>
  <si>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</si>
  <si>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</si>
  <si>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</si>
  <si>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</si>
  <si>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</si>
  <si>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</si>
  <si>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</si>
  <si>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</si>
  <si>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County Alcohol and Other Drug Programs Administrator</t>
  </si>
  <si>
    <t>County Auditor-Controller, City Finance Officer, or County Alcohol and Other Drug Programs Accounting Officer</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</si>
  <si>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Pursuant to the Code of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</si>
  <si>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 accounts; that I am authorized to sign this certification on behalf of the County, and that the information is to be used for filing a claim with the federal government for federal funds pursuant to CFR Title 42, Section 430.30. I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t>
  </si>
  <si>
    <t>1st Signature</t>
  </si>
  <si>
    <t>2nd Signature</t>
  </si>
  <si>
    <t>INSTRUCTIONS FOR COMPLETING THE DMC-ODS QUARTERLY CLAIM</t>
  </si>
  <si>
    <t>FOR REIMBURSEMENT OF QA/UR COSTS</t>
  </si>
  <si>
    <t>Drug Medi-Cal (DMC-ODS)</t>
  </si>
  <si>
    <t>01</t>
  </si>
  <si>
    <t>02</t>
  </si>
  <si>
    <t>03</t>
  </si>
  <si>
    <t>04</t>
  </si>
  <si>
    <t>05</t>
  </si>
  <si>
    <t>06</t>
  </si>
  <si>
    <t>07</t>
  </si>
  <si>
    <t>08</t>
  </si>
  <si>
    <t>09</t>
  </si>
  <si>
    <t>Amount Paid</t>
  </si>
  <si>
    <t>Other Facility</t>
  </si>
  <si>
    <t>Paid Date</t>
  </si>
  <si>
    <t>Form DHCS 5311</t>
  </si>
  <si>
    <t>8.  Lines 8, 11, 12, 13, 14 and 15: Will be calculated.</t>
  </si>
  <si>
    <t>SPMP Expenses</t>
  </si>
  <si>
    <t>Other Expenses</t>
  </si>
  <si>
    <t>Batch</t>
  </si>
  <si>
    <t>Q1</t>
  </si>
  <si>
    <t>Health and Human Services Agency</t>
  </si>
  <si>
    <t xml:space="preserve">STATE OF CALIFORNIA </t>
  </si>
  <si>
    <t xml:space="preserve">DMC -ODS  </t>
  </si>
  <si>
    <t xml:space="preserve">  CLAIM FOR REIMBURSEMENT</t>
  </si>
  <si>
    <t>OF QUALITY ASSURANCE</t>
  </si>
  <si>
    <t xml:space="preserve"> - UTILIZATION REVIEW (QA/UR) COSTS</t>
  </si>
  <si>
    <t>16/17</t>
  </si>
  <si>
    <t>BHFSOps@dhcs.ca.gov</t>
  </si>
  <si>
    <t>Form: DHCS 5311</t>
  </si>
  <si>
    <t xml:space="preserve">A     </t>
  </si>
  <si>
    <t xml:space="preserve">B      </t>
  </si>
  <si>
    <t xml:space="preserve">Instructions tab for completing the DMC-ODS Quarterly Claim for Reimbursement of QA/UR costs (form 5311). Press the UP or DOWN ARROW in column A to read through the instructions. </t>
  </si>
  <si>
    <t>*Fiscal Year:</t>
  </si>
  <si>
    <t>*Claim For Qtr:</t>
  </si>
  <si>
    <t>*Employee Name:</t>
  </si>
  <si>
    <t>*County:</t>
  </si>
  <si>
    <t>*Job Classification:</t>
  </si>
  <si>
    <t>*Position #:</t>
  </si>
  <si>
    <t>**SPMP - Skilled Professional Medical Personnel</t>
  </si>
  <si>
    <t>SPMP**</t>
  </si>
  <si>
    <t>Other***</t>
  </si>
  <si>
    <t>*Salary</t>
  </si>
  <si>
    <t>*Benefits</t>
  </si>
  <si>
    <t>*Training</t>
  </si>
  <si>
    <t>*Travel</t>
  </si>
  <si>
    <t>*General Expense</t>
  </si>
  <si>
    <t>*Communication</t>
  </si>
  <si>
    <t>*Facility Operation</t>
  </si>
  <si>
    <t>*Percent of Time Spent on QA/UR</t>
  </si>
  <si>
    <t>*Percent of Time Spent on QA/UR for Medi-Cal</t>
  </si>
  <si>
    <t>*Date:</t>
  </si>
  <si>
    <t>*Signature:</t>
  </si>
  <si>
    <t>*Typed Name:</t>
  </si>
  <si>
    <t>*Executed At:</t>
  </si>
  <si>
    <t>*Title:</t>
  </si>
  <si>
    <t>*Executed at:</t>
  </si>
  <si>
    <t>***See "Reference" Tab</t>
  </si>
  <si>
    <r>
      <t>1.  Fiscal Year:</t>
    </r>
    <r>
      <rPr>
        <sz val="12"/>
        <color indexed="8"/>
        <rFont val="Arial"/>
        <family val="2"/>
      </rPr>
      <t xml:space="preserve">  From dropdown selection, select fiscal year in which costs were incurred.</t>
    </r>
  </si>
  <si>
    <r>
      <t>2.  Claim for Qtr:</t>
    </r>
    <r>
      <rPr>
        <sz val="12"/>
        <color indexed="8"/>
        <rFont val="Arial"/>
        <family val="2"/>
      </rPr>
      <t xml:space="preserve">  Select applicable quarter (Q1, Q2, Q3 or Q4) from dropdown selection.</t>
    </r>
  </si>
  <si>
    <r>
      <t xml:space="preserve">3.  Employee Name, Job Classification, and Position #:  </t>
    </r>
    <r>
      <rPr>
        <sz val="12"/>
        <color indexed="8"/>
        <rFont val="Arial"/>
        <family val="2"/>
      </rPr>
      <t xml:space="preserve">Complete these cells to claim costs performed by an individual staff. </t>
    </r>
  </si>
  <si>
    <r>
      <t>4.  County:</t>
    </r>
    <r>
      <rPr>
        <sz val="12"/>
        <color indexed="8"/>
        <rFont val="Arial"/>
        <family val="2"/>
      </rPr>
      <t xml:space="preserve">  Select county from dropdown selection.</t>
    </r>
  </si>
  <si>
    <r>
      <rPr>
        <b/>
        <sz val="12"/>
        <color indexed="8"/>
        <rFont val="Arial"/>
        <family val="2"/>
      </rPr>
      <t>6.  Line 9</t>
    </r>
    <r>
      <rPr>
        <sz val="12"/>
        <color indexed="8"/>
        <rFont val="Arial"/>
        <family val="2"/>
      </rPr>
      <t xml:space="preserve"> -  Enter the percentage of time staff spent on QA/UR activities.</t>
    </r>
  </si>
  <si>
    <r>
      <rPr>
        <b/>
        <sz val="12"/>
        <color indexed="8"/>
        <rFont val="Arial"/>
        <family val="2"/>
      </rPr>
      <t>7.  Line 10</t>
    </r>
    <r>
      <rPr>
        <sz val="12"/>
        <color indexed="8"/>
        <rFont val="Arial"/>
        <family val="2"/>
      </rPr>
      <t xml:space="preserve"> -  Enter the percentage of time spent on Medi-Cal QA/UR. If your county only provides QA/UR only for Medi-Cal patients, </t>
    </r>
  </si>
  <si>
    <r>
      <rPr>
        <b/>
        <sz val="12"/>
        <color indexed="8"/>
        <rFont val="Arial"/>
        <family val="2"/>
      </rPr>
      <t xml:space="preserve">9. </t>
    </r>
    <r>
      <rPr>
        <sz val="12"/>
        <color indexed="8"/>
        <rFont val="Arial"/>
        <family val="2"/>
      </rPr>
      <t xml:space="preserve"> Send a pdf signed file, along with the original excel file where your work was completed to </t>
    </r>
    <r>
      <rPr>
        <b/>
        <sz val="12"/>
        <color indexed="53"/>
        <rFont val="Arial"/>
        <family val="2"/>
      </rPr>
      <t>BHFSOps@dhcs.ca.gov</t>
    </r>
  </si>
  <si>
    <r>
      <rPr>
        <b/>
        <sz val="12"/>
        <color indexed="8"/>
        <rFont val="Arial"/>
        <family val="2"/>
      </rPr>
      <t>1.</t>
    </r>
    <r>
      <rPr>
        <sz val="12"/>
        <color indexed="8"/>
        <rFont val="Arial"/>
        <family val="2"/>
      </rPr>
      <t xml:space="preserve"> Time Survey - Method uses all salary for the two main categories of expenses to be reported for the quarter, Skill Professional Medical Personnel (SPMP) and Other (Non SPMP salaries).  Salaries bundled together and calculations are done in the reporting form allocating out QA/UR expenses.  Example for quarter: 2 employees salaries are $50k, combined total $100k, for 1 quarter that would amount to $25k.</t>
    </r>
  </si>
  <si>
    <r>
      <rPr>
        <b/>
        <sz val="12"/>
        <color indexed="8"/>
        <rFont val="Arial"/>
        <family val="2"/>
      </rPr>
      <t>2.</t>
    </r>
    <r>
      <rPr>
        <sz val="12"/>
        <color indexed="8"/>
        <rFont val="Arial"/>
        <family val="2"/>
      </rPr>
      <t xml:space="preserve">  Individual Employee - If time survey method is unavailable, county may report employees individually.</t>
    </r>
  </si>
  <si>
    <r>
      <rPr>
        <b/>
        <sz val="12"/>
        <color indexed="8"/>
        <rFont val="Arial"/>
        <family val="2"/>
      </rPr>
      <t xml:space="preserve">5.  Lines 1-7, Columns A &amp; B </t>
    </r>
    <r>
      <rPr>
        <sz val="12"/>
        <color indexed="8"/>
        <rFont val="Arial"/>
        <family val="2"/>
      </rPr>
      <t>-  Column A -  Enter the amounts expended for skilled professional medical personnel and their direct  support staff.
Column B - Enter the amounts expended for non-medical professionals and non-enhanced clerical staff.</t>
    </r>
  </si>
  <si>
    <t xml:space="preserve">References tab for completing the DMC-ODS Quarterly Claim for Reimbursement of QA/UR costs (form 5311). Press the UP or DOWN ARROW in column A to read through the instructions. </t>
  </si>
  <si>
    <t>Complete the following fields marked with with an asterisk (*) in the form:</t>
  </si>
  <si>
    <t>Complete the fields with an asterisk (*). Use TAB to navigate through the form fields. Click on Instructions tab to view instructions. Click on Reference tab to see references.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</si>
</sst>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00"/>
  </numFmts>
  <fonts count="18" x14ac:knownFonts="1">
    <font>
      <sz val="11"/>
      <color theme="1"/>
      <name val="Calibri"/>
      <family val="2"/>
      <scheme val="minor"/>
    </font>
    <font>
      <sz val="10"/>
      <name val="Arial"/>
      <family val="2"/>
    </font>
    <font>
      <sz val="12"/>
      <name val="Arial"/>
      <family val="2"/>
    </font>
    <font>
      <sz val="11"/>
      <name val="Arial"/>
      <family val="2"/>
    </font>
    <font>
      <sz val="12"/>
      <color indexed="8"/>
      <name val="Arial"/>
      <family val="2"/>
    </font>
    <font>
      <b/>
      <sz val="12"/>
      <color indexed="8"/>
      <name val="Arial"/>
      <family val="2"/>
    </font>
    <font>
      <b/>
      <sz val="12"/>
      <color indexed="53"/>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rgb="FFFF0000"/>
      <name val="Arial"/>
      <family val="2"/>
    </font>
    <font>
      <sz val="12"/>
      <color rgb="FF006100"/>
      <name val="Arial"/>
      <family val="2"/>
    </font>
    <font>
      <sz val="12"/>
      <color theme="0"/>
      <name val="Arial"/>
      <family val="2"/>
    </font>
    <font>
      <sz val="11"/>
      <color rgb="FF006100"/>
      <name val="Arial"/>
      <family val="2"/>
    </font>
    <font>
      <b/>
      <sz val="12"/>
      <color theme="1"/>
      <name val="Arial"/>
      <family val="2"/>
    </font>
    <font>
      <u/>
      <sz val="11"/>
      <color theme="10"/>
      <name val="Arial"/>
      <family val="2"/>
    </font>
    <font>
      <u/>
      <sz val="12"/>
      <color theme="10"/>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3" fontId="1"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85">
    <xf numFmtId="0" fontId="0" fillId="0" borderId="0" xfId="0"/>
    <xf numFmtId="49" fontId="10" fillId="0" borderId="0" xfId="0" applyNumberFormat="1" applyFont="1" applyAlignment="1">
      <alignment vertical="center"/>
    </xf>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0" xfId="0" applyFont="1"/>
    <xf numFmtId="0" fontId="10" fillId="0" borderId="4" xfId="0" applyFont="1" applyBorder="1" applyProtection="1"/>
    <xf numFmtId="0" fontId="10" fillId="0" borderId="0" xfId="0" applyFont="1" applyBorder="1" applyProtection="1"/>
    <xf numFmtId="0" fontId="2" fillId="2" borderId="5" xfId="3" applyFont="1" applyBorder="1" applyAlignment="1" applyProtection="1">
      <alignment horizontal="center"/>
      <protection locked="0"/>
    </xf>
    <xf numFmtId="0" fontId="2" fillId="2" borderId="6" xfId="3" applyFont="1" applyBorder="1" applyAlignment="1" applyProtection="1">
      <alignment horizontal="center"/>
      <protection locked="0"/>
    </xf>
    <xf numFmtId="0" fontId="10" fillId="0" borderId="7" xfId="0" applyFont="1" applyBorder="1" applyProtection="1"/>
    <xf numFmtId="0" fontId="10" fillId="0" borderId="6" xfId="0" applyFont="1" applyBorder="1" applyProtection="1"/>
    <xf numFmtId="0" fontId="2" fillId="2" borderId="6" xfId="3" applyFont="1" applyBorder="1" applyProtection="1">
      <protection locked="0"/>
    </xf>
    <xf numFmtId="0" fontId="10" fillId="0" borderId="6" xfId="0" applyFont="1" applyBorder="1" applyAlignment="1" applyProtection="1">
      <alignment horizontal="right"/>
    </xf>
    <xf numFmtId="0" fontId="2" fillId="3" borderId="6" xfId="3" applyFont="1" applyFill="1" applyBorder="1" applyProtection="1"/>
    <xf numFmtId="0" fontId="10" fillId="0" borderId="0" xfId="0" applyFont="1" applyBorder="1" applyAlignment="1" applyProtection="1">
      <alignment horizontal="right"/>
    </xf>
    <xf numFmtId="0" fontId="10" fillId="0" borderId="6" xfId="0" applyFont="1" applyBorder="1" applyAlignment="1" applyProtection="1">
      <alignment horizontal="left"/>
    </xf>
    <xf numFmtId="0" fontId="10" fillId="0" borderId="6" xfId="0" applyFont="1" applyBorder="1" applyAlignment="1" applyProtection="1">
      <alignment horizontal="center"/>
    </xf>
    <xf numFmtId="164" fontId="10" fillId="0" borderId="0" xfId="0" applyNumberFormat="1" applyFont="1" applyProtection="1"/>
    <xf numFmtId="165" fontId="10" fillId="0" borderId="0" xfId="0" applyNumberFormat="1" applyFont="1" applyProtection="1"/>
    <xf numFmtId="0" fontId="11" fillId="0" borderId="0" xfId="0" applyFont="1" applyAlignment="1" applyProtection="1">
      <alignment wrapText="1"/>
    </xf>
    <xf numFmtId="0" fontId="10" fillId="0" borderId="4" xfId="0" applyFont="1" applyBorder="1" applyAlignment="1" applyProtection="1">
      <alignment horizontal="right"/>
    </xf>
    <xf numFmtId="14" fontId="12" fillId="2" borderId="8" xfId="3" applyNumberFormat="1" applyFont="1" applyBorder="1" applyProtection="1">
      <protection locked="0"/>
    </xf>
    <xf numFmtId="0" fontId="2" fillId="2" borderId="8" xfId="3" applyFont="1" applyBorder="1" applyProtection="1">
      <protection locked="0"/>
    </xf>
    <xf numFmtId="0" fontId="10" fillId="0" borderId="0" xfId="0" applyFont="1" applyBorder="1" applyAlignment="1" applyProtection="1">
      <alignment horizontal="center" wrapText="1"/>
    </xf>
    <xf numFmtId="0" fontId="10" fillId="0" borderId="9" xfId="0" applyFont="1" applyBorder="1" applyProtection="1"/>
    <xf numFmtId="0" fontId="10" fillId="0" borderId="8" xfId="0" applyFont="1" applyBorder="1" applyProtection="1"/>
    <xf numFmtId="0" fontId="10" fillId="0" borderId="10" xfId="0" applyFont="1" applyBorder="1" applyProtection="1"/>
    <xf numFmtId="0" fontId="13" fillId="0" borderId="0" xfId="0" applyFont="1"/>
    <xf numFmtId="0" fontId="10" fillId="0" borderId="4"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Protection="1"/>
    <xf numFmtId="0" fontId="10" fillId="0" borderId="7" xfId="0" applyFont="1" applyFill="1" applyBorder="1" applyProtection="1"/>
    <xf numFmtId="0" fontId="10" fillId="0" borderId="0" xfId="0" applyFont="1" applyFill="1" applyProtection="1"/>
    <xf numFmtId="0" fontId="10" fillId="0" borderId="11" xfId="0" applyFont="1" applyBorder="1" applyAlignment="1" applyProtection="1">
      <alignment vertical="top"/>
    </xf>
    <xf numFmtId="0" fontId="10" fillId="0" borderId="9" xfId="0" applyFont="1" applyBorder="1" applyAlignment="1" applyProtection="1">
      <alignment vertical="top"/>
    </xf>
    <xf numFmtId="0" fontId="10" fillId="0" borderId="4" xfId="0" applyFont="1" applyBorder="1" applyAlignment="1" applyProtection="1">
      <alignment vertical="top"/>
    </xf>
    <xf numFmtId="0" fontId="10" fillId="0" borderId="12" xfId="0" applyFont="1" applyBorder="1" applyProtection="1"/>
    <xf numFmtId="165" fontId="15" fillId="0" borderId="13" xfId="2" applyNumberFormat="1" applyFont="1" applyBorder="1" applyAlignment="1" applyProtection="1"/>
    <xf numFmtId="165" fontId="15" fillId="0" borderId="12" xfId="2" applyNumberFormat="1" applyFont="1" applyBorder="1" applyAlignment="1" applyProtection="1">
      <alignment horizontal="right"/>
    </xf>
    <xf numFmtId="0" fontId="14" fillId="2" borderId="8" xfId="3" applyFont="1" applyBorder="1" applyAlignment="1" applyProtection="1">
      <protection locked="0"/>
    </xf>
    <xf numFmtId="0" fontId="2" fillId="2" borderId="8" xfId="3" applyFont="1" applyBorder="1" applyAlignment="1" applyProtection="1">
      <protection locked="0"/>
    </xf>
    <xf numFmtId="0" fontId="3" fillId="2" borderId="8" xfId="3" applyFont="1" applyBorder="1" applyAlignment="1" applyProtection="1">
      <protection locked="0"/>
    </xf>
    <xf numFmtId="0" fontId="10" fillId="0" borderId="14" xfId="0" applyFont="1" applyBorder="1" applyAlignment="1" applyProtection="1"/>
    <xf numFmtId="0" fontId="10" fillId="0" borderId="10" xfId="0" applyFont="1" applyBorder="1" applyAlignment="1" applyProtection="1"/>
    <xf numFmtId="165" fontId="2" fillId="2" borderId="12" xfId="2" applyNumberFormat="1" applyFont="1" applyFill="1" applyBorder="1" applyAlignment="1" applyProtection="1">
      <protection locked="0"/>
    </xf>
    <xf numFmtId="165" fontId="10" fillId="0" borderId="12" xfId="2" applyNumberFormat="1" applyFont="1" applyBorder="1" applyAlignment="1" applyProtection="1"/>
    <xf numFmtId="165" fontId="10" fillId="0" borderId="13" xfId="2" applyNumberFormat="1" applyFont="1" applyBorder="1" applyAlignment="1" applyProtection="1"/>
    <xf numFmtId="164" fontId="2" fillId="2" borderId="13" xfId="5" applyNumberFormat="1" applyFont="1" applyFill="1" applyBorder="1" applyAlignment="1" applyProtection="1"/>
    <xf numFmtId="0" fontId="10" fillId="0" borderId="11" xfId="0" applyFont="1" applyBorder="1" applyAlignment="1" applyProtection="1">
      <alignment horizontal="right"/>
    </xf>
    <xf numFmtId="0" fontId="10" fillId="0" borderId="9" xfId="0" applyFont="1" applyBorder="1" applyAlignment="1" applyProtection="1">
      <alignment horizontal="right"/>
    </xf>
    <xf numFmtId="0" fontId="10" fillId="0" borderId="7" xfId="0" applyFont="1" applyBorder="1" applyAlignment="1" applyProtection="1"/>
    <xf numFmtId="165" fontId="2" fillId="2" borderId="0" xfId="2" applyNumberFormat="1" applyFont="1" applyFill="1" applyBorder="1" applyAlignment="1" applyProtection="1">
      <protection locked="0"/>
    </xf>
    <xf numFmtId="165" fontId="10" fillId="4" borderId="0" xfId="0" applyNumberFormat="1" applyFont="1" applyFill="1" applyBorder="1" applyAlignment="1" applyProtection="1"/>
    <xf numFmtId="165" fontId="15" fillId="0" borderId="0" xfId="2" applyNumberFormat="1" applyFont="1" applyBorder="1" applyAlignment="1" applyProtection="1"/>
    <xf numFmtId="165" fontId="10" fillId="0" borderId="12" xfId="0" applyNumberFormat="1" applyFont="1" applyBorder="1" applyAlignment="1" applyProtection="1"/>
    <xf numFmtId="165" fontId="10" fillId="0" borderId="13" xfId="0" applyNumberFormat="1" applyFont="1" applyBorder="1" applyAlignment="1" applyProtection="1"/>
    <xf numFmtId="165" fontId="10" fillId="0" borderId="15" xfId="2" applyNumberFormat="1" applyFont="1" applyBorder="1" applyAlignment="1" applyProtection="1"/>
    <xf numFmtId="165" fontId="10" fillId="4" borderId="6" xfId="0" applyNumberFormat="1" applyFont="1" applyFill="1" applyBorder="1" applyAlignment="1" applyProtection="1"/>
    <xf numFmtId="0" fontId="15" fillId="0" borderId="0" xfId="0" applyFont="1" applyAlignment="1">
      <alignment horizontal="center"/>
    </xf>
    <xf numFmtId="0" fontId="15" fillId="0" borderId="0" xfId="0" applyFont="1" applyAlignment="1">
      <alignment horizontal="left"/>
    </xf>
    <xf numFmtId="0" fontId="16" fillId="0" borderId="0" xfId="4" applyFont="1"/>
    <xf numFmtId="0" fontId="10" fillId="0" borderId="0" xfId="0" applyFont="1" applyAlignment="1">
      <alignment horizontal="left" wrapText="1"/>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17" fillId="0" borderId="0" xfId="4" applyFont="1"/>
    <xf numFmtId="0" fontId="15" fillId="0" borderId="0" xfId="0" applyFont="1" applyAlignment="1">
      <alignment horizontal="center" wrapText="1"/>
    </xf>
    <xf numFmtId="0" fontId="13" fillId="0" borderId="0" xfId="0" applyFont="1" applyProtection="1"/>
    <xf numFmtId="165" fontId="2" fillId="2" borderId="13" xfId="2" applyNumberFormat="1" applyFont="1" applyFill="1" applyBorder="1" applyAlignment="1" applyProtection="1"/>
    <xf numFmtId="165" fontId="2" fillId="2" borderId="0" xfId="2" applyNumberFormat="1" applyFont="1" applyFill="1" applyBorder="1" applyAlignment="1" applyProtection="1"/>
    <xf numFmtId="0" fontId="2" fillId="2" borderId="8" xfId="3" applyFont="1" applyBorder="1" applyAlignment="1" applyProtection="1"/>
    <xf numFmtId="0" fontId="2" fillId="2" borderId="10" xfId="3" applyFont="1" applyBorder="1" applyAlignment="1" applyProtection="1"/>
    <xf numFmtId="0" fontId="3" fillId="2" borderId="10" xfId="3" applyFont="1" applyBorder="1" applyAlignment="1" applyProtection="1"/>
    <xf numFmtId="0" fontId="14" fillId="2" borderId="8" xfId="3" applyFont="1" applyBorder="1" applyAlignment="1" applyProtection="1"/>
    <xf numFmtId="0" fontId="14" fillId="2" borderId="10" xfId="3" applyFont="1" applyBorder="1" applyAlignment="1" applyProtection="1"/>
    <xf numFmtId="0" fontId="2" fillId="0" borderId="0" xfId="3" applyFont="1" applyFill="1" applyBorder="1" applyProtection="1"/>
    <xf numFmtId="0" fontId="14" fillId="0" borderId="0" xfId="3" applyFont="1" applyFill="1" applyBorder="1" applyProtection="1"/>
    <xf numFmtId="164" fontId="2" fillId="2" borderId="12" xfId="5" applyNumberFormat="1" applyFont="1" applyFill="1" applyBorder="1" applyAlignment="1" applyProtection="1">
      <protection locked="0"/>
    </xf>
    <xf numFmtId="0" fontId="10" fillId="0" borderId="0"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4"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7" xfId="0" applyFont="1" applyBorder="1" applyAlignment="1" applyProtection="1">
      <alignment horizontal="left" wrapText="1"/>
    </xf>
  </cellXfs>
  <cellStyles count="6">
    <cellStyle name="Comma0" xfId="1"/>
    <cellStyle name="Currency" xfId="2" builtinId="4"/>
    <cellStyle name="Good" xfId="3" builtinId="26"/>
    <cellStyle name="Hyperlink" xfId="4"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HFSOps@dhcs.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4"/>
  <sheetViews>
    <sheetView showGridLines="0" tabSelected="1" zoomScaleNormal="100" workbookViewId="0"/>
  </sheetViews>
  <sheetFormatPr defaultColWidth="0" defaultRowHeight="15" zeroHeight="1" x14ac:dyDescent="0.25"/>
  <cols>
    <col min="1" max="1" width="28" style="5" customWidth="1"/>
    <col min="2" max="2" width="51" style="5" customWidth="1"/>
    <col min="3" max="6" width="20.77734375" style="5" customWidth="1"/>
    <col min="7" max="7" width="25.77734375" style="5" hidden="1" customWidth="1"/>
    <col min="8" max="8" width="13.5546875" style="5" hidden="1" customWidth="1"/>
    <col min="9" max="9" width="13.44140625" style="5" hidden="1" customWidth="1"/>
    <col min="10" max="10" width="0" style="5" hidden="1" customWidth="1"/>
    <col min="11" max="16384" width="9.21875" style="5" hidden="1"/>
  </cols>
  <sheetData>
    <row r="1" spans="1:9" x14ac:dyDescent="0.25">
      <c r="A1" s="69" t="s">
        <v>181</v>
      </c>
      <c r="B1" s="69"/>
      <c r="C1" s="69"/>
      <c r="D1" s="69"/>
      <c r="E1" s="69"/>
    </row>
    <row r="2" spans="1:9" ht="15.6" thickBot="1" x14ac:dyDescent="0.3">
      <c r="A2" s="2" t="s">
        <v>133</v>
      </c>
      <c r="B2" s="3" t="s">
        <v>132</v>
      </c>
      <c r="C2" s="3"/>
      <c r="D2" s="3"/>
      <c r="E2" s="3" t="s">
        <v>113</v>
      </c>
      <c r="F2" s="4"/>
    </row>
    <row r="3" spans="1:9" ht="15.6" thickTop="1" x14ac:dyDescent="0.25">
      <c r="A3" s="7" t="s">
        <v>134</v>
      </c>
      <c r="B3" s="8" t="s">
        <v>135</v>
      </c>
      <c r="C3" s="8"/>
      <c r="D3" s="8"/>
      <c r="E3" s="8" t="s">
        <v>144</v>
      </c>
      <c r="F3" s="9" t="s">
        <v>138</v>
      </c>
    </row>
    <row r="4" spans="1:9" x14ac:dyDescent="0.25">
      <c r="A4" s="7" t="s">
        <v>136</v>
      </c>
      <c r="B4" s="5" t="s">
        <v>137</v>
      </c>
      <c r="C4" s="8"/>
      <c r="D4" s="8"/>
      <c r="E4" s="8" t="s">
        <v>145</v>
      </c>
      <c r="F4" s="10" t="s">
        <v>131</v>
      </c>
    </row>
    <row r="5" spans="1:9" x14ac:dyDescent="0.25">
      <c r="A5" s="7" t="s">
        <v>140</v>
      </c>
      <c r="B5" s="8"/>
      <c r="C5" s="8"/>
      <c r="D5" s="8"/>
      <c r="E5" s="8"/>
      <c r="F5" s="11"/>
    </row>
    <row r="6" spans="1:9" x14ac:dyDescent="0.25">
      <c r="A6" s="7"/>
      <c r="B6" s="8"/>
      <c r="C6" s="8"/>
      <c r="D6" s="8"/>
      <c r="E6" s="8"/>
      <c r="F6" s="11"/>
    </row>
    <row r="7" spans="1:9" x14ac:dyDescent="0.25">
      <c r="A7" s="12" t="s">
        <v>146</v>
      </c>
      <c r="B7" s="13"/>
      <c r="C7" s="14" t="s">
        <v>147</v>
      </c>
      <c r="D7" s="13"/>
      <c r="E7" s="14" t="s">
        <v>46</v>
      </c>
      <c r="F7" s="15" t="str">
        <f>IFERROR(VLOOKUP(D7,'County Reference'!A1:B57,2),"")</f>
        <v/>
      </c>
    </row>
    <row r="8" spans="1:9" x14ac:dyDescent="0.25">
      <c r="A8" s="12" t="s">
        <v>148</v>
      </c>
      <c r="B8" s="13"/>
      <c r="C8" s="16"/>
      <c r="D8" s="8"/>
      <c r="E8" s="8"/>
      <c r="F8" s="11"/>
    </row>
    <row r="9" spans="1:9" x14ac:dyDescent="0.25">
      <c r="A9" s="17" t="s">
        <v>149</v>
      </c>
      <c r="B9" s="13"/>
      <c r="C9" s="8"/>
      <c r="D9" s="8"/>
      <c r="E9" s="8"/>
      <c r="F9" s="11"/>
    </row>
    <row r="10" spans="1:9" ht="9.75" customHeight="1" x14ac:dyDescent="0.25">
      <c r="A10" s="7"/>
      <c r="B10" s="8"/>
      <c r="C10" s="8"/>
      <c r="D10" s="8"/>
      <c r="E10" s="8"/>
      <c r="F10" s="11"/>
    </row>
    <row r="11" spans="1:9" ht="9.75" customHeight="1" x14ac:dyDescent="0.25">
      <c r="A11" s="7"/>
      <c r="B11" s="8"/>
      <c r="C11" s="8"/>
      <c r="D11" s="8"/>
      <c r="E11" s="8"/>
      <c r="F11" s="11"/>
    </row>
    <row r="12" spans="1:9" x14ac:dyDescent="0.25">
      <c r="A12" s="35"/>
      <c r="B12" s="35"/>
      <c r="C12" s="50" t="s">
        <v>141</v>
      </c>
      <c r="D12" s="44"/>
      <c r="E12" s="50" t="s">
        <v>142</v>
      </c>
      <c r="F12" s="44"/>
    </row>
    <row r="13" spans="1:9" x14ac:dyDescent="0.25">
      <c r="A13" s="36"/>
      <c r="B13" s="37" t="s">
        <v>150</v>
      </c>
      <c r="C13" s="22" t="s">
        <v>151</v>
      </c>
      <c r="D13" s="52"/>
      <c r="E13" s="51" t="s">
        <v>152</v>
      </c>
      <c r="F13" s="45"/>
      <c r="H13" s="5" t="s">
        <v>30</v>
      </c>
      <c r="I13" s="5" t="s">
        <v>31</v>
      </c>
    </row>
    <row r="14" spans="1:9" x14ac:dyDescent="0.25">
      <c r="A14" s="18">
        <v>1</v>
      </c>
      <c r="B14" s="38" t="s">
        <v>153</v>
      </c>
      <c r="C14" s="46"/>
      <c r="D14" s="70"/>
      <c r="E14" s="46"/>
      <c r="F14" s="70"/>
      <c r="H14" s="5">
        <f>C14</f>
        <v>0</v>
      </c>
      <c r="I14" s="5">
        <f>E14</f>
        <v>0</v>
      </c>
    </row>
    <row r="15" spans="1:9" x14ac:dyDescent="0.25">
      <c r="A15" s="18">
        <v>2</v>
      </c>
      <c r="B15" s="38" t="s">
        <v>154</v>
      </c>
      <c r="C15" s="46"/>
      <c r="D15" s="70"/>
      <c r="E15" s="46"/>
      <c r="F15" s="70"/>
      <c r="H15" s="5">
        <f>C15</f>
        <v>0</v>
      </c>
      <c r="I15" s="5">
        <f t="shared" ref="I15:I20" si="0">E15</f>
        <v>0</v>
      </c>
    </row>
    <row r="16" spans="1:9" x14ac:dyDescent="0.25">
      <c r="A16" s="18">
        <v>3</v>
      </c>
      <c r="B16" s="38" t="s">
        <v>155</v>
      </c>
      <c r="C16" s="46"/>
      <c r="D16" s="70"/>
      <c r="E16" s="46"/>
      <c r="F16" s="70"/>
      <c r="H16" s="5">
        <f>C16</f>
        <v>0</v>
      </c>
      <c r="I16" s="5">
        <f t="shared" si="0"/>
        <v>0</v>
      </c>
    </row>
    <row r="17" spans="1:9" x14ac:dyDescent="0.25">
      <c r="A17" s="18">
        <v>4</v>
      </c>
      <c r="B17" s="38" t="s">
        <v>156</v>
      </c>
      <c r="C17" s="46"/>
      <c r="D17" s="70"/>
      <c r="E17" s="46"/>
      <c r="F17" s="70"/>
      <c r="H17" s="5">
        <f>C17</f>
        <v>0</v>
      </c>
      <c r="I17" s="5">
        <f t="shared" si="0"/>
        <v>0</v>
      </c>
    </row>
    <row r="18" spans="1:9" x14ac:dyDescent="0.25">
      <c r="A18" s="18">
        <v>5</v>
      </c>
      <c r="B18" s="38" t="s">
        <v>157</v>
      </c>
      <c r="C18" s="54"/>
      <c r="D18" s="54"/>
      <c r="E18" s="46"/>
      <c r="F18" s="70"/>
      <c r="I18" s="5">
        <f t="shared" si="0"/>
        <v>0</v>
      </c>
    </row>
    <row r="19" spans="1:9" x14ac:dyDescent="0.25">
      <c r="A19" s="18">
        <v>6</v>
      </c>
      <c r="B19" s="38" t="s">
        <v>158</v>
      </c>
      <c r="C19" s="54"/>
      <c r="D19" s="59"/>
      <c r="E19" s="53"/>
      <c r="F19" s="71"/>
      <c r="I19" s="5">
        <f t="shared" si="0"/>
        <v>0</v>
      </c>
    </row>
    <row r="20" spans="1:9" x14ac:dyDescent="0.25">
      <c r="A20" s="18">
        <v>7</v>
      </c>
      <c r="B20" s="38" t="s">
        <v>159</v>
      </c>
      <c r="C20" s="54"/>
      <c r="D20" s="54"/>
      <c r="E20" s="46"/>
      <c r="F20" s="70"/>
      <c r="I20" s="5">
        <f t="shared" si="0"/>
        <v>0</v>
      </c>
    </row>
    <row r="21" spans="1:9" x14ac:dyDescent="0.25">
      <c r="A21" s="18">
        <v>8</v>
      </c>
      <c r="B21" s="38" t="s">
        <v>0</v>
      </c>
      <c r="C21" s="47">
        <f>SUM(C14:D20)</f>
        <v>0</v>
      </c>
      <c r="D21" s="58"/>
      <c r="E21" s="47">
        <f>SUM(E14:F20)</f>
        <v>0</v>
      </c>
      <c r="F21" s="48"/>
      <c r="H21" s="5">
        <f>C21</f>
        <v>0</v>
      </c>
      <c r="I21" s="5">
        <f>E21</f>
        <v>0</v>
      </c>
    </row>
    <row r="22" spans="1:9" x14ac:dyDescent="0.25">
      <c r="A22" s="18">
        <v>9</v>
      </c>
      <c r="B22" s="38" t="s">
        <v>160</v>
      </c>
      <c r="C22" s="79">
        <v>0.5</v>
      </c>
      <c r="D22" s="49"/>
      <c r="E22" s="79">
        <v>0.5</v>
      </c>
      <c r="F22" s="49"/>
      <c r="H22" s="19">
        <f>C22</f>
        <v>0.5</v>
      </c>
      <c r="I22" s="19">
        <f>E22</f>
        <v>0.5</v>
      </c>
    </row>
    <row r="23" spans="1:9" x14ac:dyDescent="0.25">
      <c r="A23" s="18">
        <v>10</v>
      </c>
      <c r="B23" s="38" t="s">
        <v>161</v>
      </c>
      <c r="C23" s="79">
        <v>0.25</v>
      </c>
      <c r="D23" s="49"/>
      <c r="E23" s="79">
        <v>0.25</v>
      </c>
      <c r="F23" s="49"/>
      <c r="H23" s="19">
        <f>C23</f>
        <v>0.25</v>
      </c>
      <c r="I23" s="19">
        <f>E23</f>
        <v>0.25</v>
      </c>
    </row>
    <row r="24" spans="1:9" x14ac:dyDescent="0.25">
      <c r="A24" s="18">
        <v>11</v>
      </c>
      <c r="B24" s="38" t="s">
        <v>1</v>
      </c>
      <c r="C24" s="47">
        <f>C21*C22*C23</f>
        <v>0</v>
      </c>
      <c r="D24" s="48"/>
      <c r="E24" s="47">
        <f>E21*E22*E23</f>
        <v>0</v>
      </c>
      <c r="F24" s="48"/>
      <c r="H24" s="5">
        <f>C24</f>
        <v>0</v>
      </c>
      <c r="I24" s="5">
        <f>E24</f>
        <v>0</v>
      </c>
    </row>
    <row r="25" spans="1:9" x14ac:dyDescent="0.25">
      <c r="A25" s="18">
        <v>12</v>
      </c>
      <c r="B25" s="38" t="s">
        <v>2</v>
      </c>
      <c r="C25" s="47">
        <f>C24*0.75</f>
        <v>0</v>
      </c>
      <c r="D25" s="48"/>
      <c r="E25" s="54"/>
      <c r="F25" s="54"/>
      <c r="H25" s="5">
        <f>C25</f>
        <v>0</v>
      </c>
    </row>
    <row r="26" spans="1:9" x14ac:dyDescent="0.25">
      <c r="A26" s="18">
        <v>13</v>
      </c>
      <c r="B26" s="38" t="s">
        <v>3</v>
      </c>
      <c r="C26" s="54"/>
      <c r="D26" s="54"/>
      <c r="E26" s="47">
        <f>E24*0.5</f>
        <v>0</v>
      </c>
      <c r="F26" s="48"/>
      <c r="I26" s="5">
        <f>E26</f>
        <v>0</v>
      </c>
    </row>
    <row r="27" spans="1:9" x14ac:dyDescent="0.25">
      <c r="A27" s="18">
        <v>14</v>
      </c>
      <c r="B27" s="38" t="s">
        <v>4</v>
      </c>
      <c r="C27" s="56">
        <f>C24-C25</f>
        <v>0</v>
      </c>
      <c r="D27" s="57"/>
      <c r="E27" s="47">
        <f>E24-E26</f>
        <v>0</v>
      </c>
      <c r="F27" s="48"/>
      <c r="H27" s="5">
        <f>C27</f>
        <v>0</v>
      </c>
      <c r="I27" s="5">
        <f>E27</f>
        <v>0</v>
      </c>
    </row>
    <row r="28" spans="1:9" ht="15.6" x14ac:dyDescent="0.3">
      <c r="A28" s="18">
        <v>15</v>
      </c>
      <c r="B28" s="38" t="s">
        <v>5</v>
      </c>
      <c r="C28" s="40">
        <f>C25+E26</f>
        <v>0</v>
      </c>
      <c r="D28" s="39"/>
      <c r="E28" s="55"/>
      <c r="F28" s="55"/>
      <c r="I28" s="20">
        <f>C28</f>
        <v>0</v>
      </c>
    </row>
    <row r="29" spans="1:9" ht="237" customHeight="1" x14ac:dyDescent="0.25">
      <c r="A29" s="82" t="s">
        <v>107</v>
      </c>
      <c r="B29" s="83"/>
      <c r="C29" s="83"/>
      <c r="D29" s="83"/>
      <c r="E29" s="83"/>
      <c r="F29" s="84"/>
      <c r="G29" s="21"/>
    </row>
    <row r="30" spans="1:9" ht="18" customHeight="1" x14ac:dyDescent="0.25">
      <c r="A30" s="7"/>
      <c r="B30" s="8"/>
      <c r="C30" s="8"/>
      <c r="D30" s="8"/>
      <c r="E30" s="8"/>
      <c r="F30" s="11"/>
    </row>
    <row r="31" spans="1:9" ht="24.75" customHeight="1" x14ac:dyDescent="0.25">
      <c r="A31" s="22" t="s">
        <v>162</v>
      </c>
      <c r="B31" s="23"/>
      <c r="C31" s="16" t="s">
        <v>163</v>
      </c>
      <c r="D31" s="42"/>
      <c r="E31" s="72"/>
      <c r="F31" s="73"/>
    </row>
    <row r="32" spans="1:9" ht="33.75" customHeight="1" x14ac:dyDescent="0.25">
      <c r="A32" s="7"/>
      <c r="B32" s="8"/>
      <c r="C32" s="8"/>
      <c r="D32" s="80" t="s">
        <v>105</v>
      </c>
      <c r="E32" s="80"/>
      <c r="F32" s="81"/>
    </row>
    <row r="33" spans="1:6" ht="23.25" customHeight="1" x14ac:dyDescent="0.25">
      <c r="A33" s="22" t="s">
        <v>165</v>
      </c>
      <c r="B33" s="24"/>
      <c r="C33" s="8" t="s">
        <v>8</v>
      </c>
      <c r="D33" s="16" t="s">
        <v>164</v>
      </c>
      <c r="E33" s="43"/>
      <c r="F33" s="74"/>
    </row>
    <row r="34" spans="1:6" ht="18" customHeight="1" x14ac:dyDescent="0.25">
      <c r="A34" s="7"/>
      <c r="B34" s="8"/>
      <c r="C34" s="8"/>
      <c r="D34" s="80" t="s">
        <v>105</v>
      </c>
      <c r="E34" s="80"/>
      <c r="F34" s="81"/>
    </row>
    <row r="35" spans="1:6" ht="167.25" customHeight="1" x14ac:dyDescent="0.25">
      <c r="A35" s="82" t="s">
        <v>108</v>
      </c>
      <c r="B35" s="83"/>
      <c r="C35" s="83"/>
      <c r="D35" s="83"/>
      <c r="E35" s="83"/>
      <c r="F35" s="84"/>
    </row>
    <row r="36" spans="1:6" x14ac:dyDescent="0.25">
      <c r="A36" s="7"/>
      <c r="B36" s="8"/>
      <c r="C36" s="8"/>
      <c r="D36" s="8"/>
      <c r="E36" s="8"/>
      <c r="F36" s="11"/>
    </row>
    <row r="37" spans="1:6" ht="24" customHeight="1" x14ac:dyDescent="0.25">
      <c r="A37" s="22" t="s">
        <v>162</v>
      </c>
      <c r="B37" s="23"/>
      <c r="C37" s="16" t="s">
        <v>163</v>
      </c>
      <c r="D37" s="41"/>
      <c r="E37" s="75"/>
      <c r="F37" s="76"/>
    </row>
    <row r="38" spans="1:6" x14ac:dyDescent="0.25">
      <c r="A38" s="22"/>
      <c r="B38" s="8"/>
      <c r="C38" s="8"/>
      <c r="D38" s="8"/>
      <c r="E38" s="8"/>
      <c r="F38" s="11"/>
    </row>
    <row r="39" spans="1:6" ht="24.75" customHeight="1" x14ac:dyDescent="0.25">
      <c r="A39" s="22" t="s">
        <v>166</v>
      </c>
      <c r="B39" s="24"/>
      <c r="C39" s="16" t="s">
        <v>164</v>
      </c>
      <c r="D39" s="41"/>
      <c r="E39" s="75"/>
      <c r="F39" s="11"/>
    </row>
    <row r="40" spans="1:6" s="34" customFormat="1" ht="10.5" customHeight="1" x14ac:dyDescent="0.25">
      <c r="A40" s="30"/>
      <c r="B40" s="77"/>
      <c r="C40" s="31"/>
      <c r="D40" s="78"/>
      <c r="E40" s="32"/>
      <c r="F40" s="33"/>
    </row>
    <row r="41" spans="1:6" ht="46.95" customHeight="1" x14ac:dyDescent="0.25">
      <c r="A41" s="7"/>
      <c r="B41" s="25" t="s">
        <v>106</v>
      </c>
      <c r="C41" s="16" t="s">
        <v>167</v>
      </c>
      <c r="D41" s="42"/>
      <c r="E41" s="72"/>
      <c r="F41" s="11" t="s">
        <v>8</v>
      </c>
    </row>
    <row r="42" spans="1:6" x14ac:dyDescent="0.25">
      <c r="A42" s="26"/>
      <c r="B42" s="27"/>
      <c r="C42" s="27"/>
      <c r="D42" s="27"/>
      <c r="E42" s="27"/>
      <c r="F42" s="28"/>
    </row>
    <row r="43" spans="1:6" x14ac:dyDescent="0.25">
      <c r="A43" s="5" t="s">
        <v>168</v>
      </c>
    </row>
    <row r="44" spans="1:6" ht="15.75" hidden="1" customHeight="1" x14ac:dyDescent="0.25"/>
  </sheetData>
  <sheetProtection sheet="1"/>
  <mergeCells count="4">
    <mergeCell ref="D32:F32"/>
    <mergeCell ref="A35:F35"/>
    <mergeCell ref="D34:F34"/>
    <mergeCell ref="A29:F29"/>
  </mergeCells>
  <dataValidations count="29">
    <dataValidation type="list" showInputMessage="1" showErrorMessage="1" prompt="Use drop down menu to select quarter, Q1, Q2, Q3, Q4" sqref="F4">
      <formula1>"Q1,Q2,Q3,Q4"</formula1>
    </dataValidation>
    <dataValidation type="list" allowBlank="1" showInputMessage="1" showErrorMessage="1" promptTitle="Fiscal Year" prompt="From the drop-down selection, select the fiscal year in which costs were incurred." sqref="F3">
      <formula1>"16/17,17/18,18/19,19/20,20/21,21/22"</formula1>
    </dataValidation>
    <dataValidation type="date" allowBlank="1" showInputMessage="1" showErrorMessage="1" prompt="Please enter the date the form was signed." sqref="B37">
      <formula1>42948</formula1>
      <formula2>47696</formula2>
    </dataValidation>
    <dataValidation allowBlank="1" showInputMessage="1" showErrorMessage="1" promptTitle="Employee Name" prompt="Enter the employee name to claim costs performed by an individual staff. " sqref="B7"/>
    <dataValidation allowBlank="1" showInputMessage="1" showErrorMessage="1" promptTitle="Job Classification" prompt="Enter the Job Classification title to claim costs performed by an individual staff. " sqref="B8"/>
    <dataValidation allowBlank="1" showInputMessage="1" showErrorMessage="1" promptTitle="Position #" prompt="Enter the position # to claim costs performed by an individual staff. " sqref="B9"/>
    <dataValidation allowBlank="1" showInputMessage="1" showErrorMessage="1" promptTitle="County" prompt="Enter the county name." sqref="D7"/>
    <dataValidation allowBlank="1" showInputMessage="1" showErrorMessage="1" prompt="Enter the salary for skilled professional medical personnel and their direct  support staff." sqref="C14"/>
    <dataValidation allowBlank="1" showInputMessage="1" showErrorMessage="1" prompt="Enter the amount expended for benefits for skilled professional medical personnel and their direct  support staff." sqref="C15"/>
    <dataValidation allowBlank="1" showInputMessage="1" showErrorMessage="1" prompt="Enter the amount expended for training for skilled professional medical personnel and their direct  support staff." sqref="C16"/>
    <dataValidation allowBlank="1" showInputMessage="1" showErrorMessage="1" prompt="Enter the amount expended for general travel for skilled professional medical personnel and their direct  support staff." sqref="C17"/>
    <dataValidation allowBlank="1" showInputMessage="1" showErrorMessage="1" prompt="Enter the salary for non-medical professionals and non-enhanced clerical staff." sqref="E14"/>
    <dataValidation allowBlank="1" showInputMessage="1" showErrorMessage="1" prompt="Enter the amount expended for benefits for non-medical professionals and non-enhanced clerical staff." sqref="E15"/>
    <dataValidation allowBlank="1" showInputMessage="1" showErrorMessage="1" prompt="Enter the amount expended for training non-medical professionals and non-enhanced clerical staff." sqref="E16"/>
    <dataValidation allowBlank="1" showInputMessage="1" showErrorMessage="1" prompt="Enter the amount expended for travel for non-medical professionals and non-enhanced clerical staff." sqref="E17"/>
    <dataValidation allowBlank="1" showInputMessage="1" showErrorMessage="1" prompt="Enter the amount expended for general expenses." sqref="E18"/>
    <dataValidation allowBlank="1" showInputMessage="1" showErrorMessage="1" prompt="Enter the amount expended for communication." sqref="E19"/>
    <dataValidation allowBlank="1" showInputMessage="1" showErrorMessage="1" prompt="Enter the amount expended for Facility Operation." sqref="E20"/>
    <dataValidation allowBlank="1" showInputMessage="1" showErrorMessage="1" prompt="Enter the percentage of time skilled professional medical personnel and their direct support staff spent on QA/UR activities." sqref="C22"/>
    <dataValidation allowBlank="1" showInputMessage="1" showErrorMessage="1" prompt="Enter the percentage of time non-medical professionals and non-enhanced cherical staff spent on QA/UR activities." sqref="E22"/>
    <dataValidation allowBlank="1" showInputMessage="1" showErrorMessage="1" prompt="Enter the percentage of time spent on Medi-Cal QA/UR by skilled medical personnel and their direct support staff. Refer to the Instructions tab for more information." sqref="C23"/>
    <dataValidation allowBlank="1" showInputMessage="1" showErrorMessage="1" prompt="Enter the percentage of time spent on Medi-Cal QA/UR by non-medical professionals and non-enhanced clerical staff. Refer to the Instructions tab for more information." sqref="E23"/>
    <dataValidation type="date" allowBlank="1" showInputMessage="1" showErrorMessage="1" prompt="Please enter the date the form was signed." sqref="B31">
      <formula1>42948</formula1>
      <formula2>47696</formula2>
    </dataValidation>
    <dataValidation allowBlank="1" showInputMessage="1" showErrorMessage="1" prompt="A signature is required." sqref="D31 D37"/>
    <dataValidation allowBlank="1" showInputMessage="1" showErrorMessage="1" prompt="Please enter the name of the County Alcohol and Other Drug Programs Administrator signing the form." sqref="E33"/>
    <dataValidation allowBlank="1" showInputMessage="1" showErrorMessage="1" prompt="Please enter the city this form was signed in." sqref="B33"/>
    <dataValidation allowBlank="1" showInputMessage="1" showErrorMessage="1" prompt="Please enter one of the following options as your title: County Auditor-Controller, City Finance Officer, or County Alcohol and Other Drug Programs Accounting Officer." sqref="B39"/>
    <dataValidation allowBlank="1" showInputMessage="1" showErrorMessage="1" prompt="Please enter the name of the County Auditor-Controller, City Finance Officer, or County Alcohol and Other Drugs Programs Accounting Officer signing the form." sqref="D39"/>
    <dataValidation allowBlank="1" showInputMessage="1" showErrorMessage="1" prompt="Please enter the city this form was signed in." sqref="D41"/>
  </dataValidations>
  <pageMargins left="0.7" right="0.7" top="0.75" bottom="0.75" header="0.3" footer="0.3"/>
  <pageSetup scale="5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57"/>
  <sheetViews>
    <sheetView topLeftCell="A31" workbookViewId="0">
      <selection activeCell="A55" sqref="A55"/>
    </sheetView>
  </sheetViews>
  <sheetFormatPr defaultRowHeight="14.4" x14ac:dyDescent="0.3"/>
  <cols>
    <col min="1" max="1" width="17.21875" bestFit="1" customWidth="1"/>
  </cols>
  <sheetData>
    <row r="1" spans="1:2" ht="15" x14ac:dyDescent="0.3">
      <c r="A1" t="s">
        <v>48</v>
      </c>
      <c r="B1" s="1" t="s">
        <v>114</v>
      </c>
    </row>
    <row r="2" spans="1:2" ht="15" x14ac:dyDescent="0.3">
      <c r="A2" t="s">
        <v>49</v>
      </c>
      <c r="B2" s="1" t="s">
        <v>115</v>
      </c>
    </row>
    <row r="3" spans="1:2" ht="15" x14ac:dyDescent="0.3">
      <c r="A3" t="s">
        <v>50</v>
      </c>
      <c r="B3" s="1" t="s">
        <v>116</v>
      </c>
    </row>
    <row r="4" spans="1:2" ht="15" x14ac:dyDescent="0.3">
      <c r="A4" t="s">
        <v>51</v>
      </c>
      <c r="B4" s="1" t="s">
        <v>117</v>
      </c>
    </row>
    <row r="5" spans="1:2" ht="15" x14ac:dyDescent="0.3">
      <c r="A5" t="s">
        <v>52</v>
      </c>
      <c r="B5" s="1" t="s">
        <v>118</v>
      </c>
    </row>
    <row r="6" spans="1:2" ht="15" x14ac:dyDescent="0.3">
      <c r="A6" t="s">
        <v>53</v>
      </c>
      <c r="B6" s="1" t="s">
        <v>119</v>
      </c>
    </row>
    <row r="7" spans="1:2" ht="15" x14ac:dyDescent="0.3">
      <c r="A7" t="s">
        <v>54</v>
      </c>
      <c r="B7" s="1" t="s">
        <v>120</v>
      </c>
    </row>
    <row r="8" spans="1:2" ht="15" x14ac:dyDescent="0.3">
      <c r="A8" t="s">
        <v>55</v>
      </c>
      <c r="B8" s="1" t="s">
        <v>121</v>
      </c>
    </row>
    <row r="9" spans="1:2" ht="15" x14ac:dyDescent="0.3">
      <c r="A9" t="s">
        <v>56</v>
      </c>
      <c r="B9" s="1" t="s">
        <v>122</v>
      </c>
    </row>
    <row r="10" spans="1:2" ht="15" x14ac:dyDescent="0.3">
      <c r="A10" t="s">
        <v>57</v>
      </c>
      <c r="B10" s="1">
        <v>10</v>
      </c>
    </row>
    <row r="11" spans="1:2" ht="15" x14ac:dyDescent="0.3">
      <c r="A11" t="s">
        <v>58</v>
      </c>
      <c r="B11" s="1">
        <v>11</v>
      </c>
    </row>
    <row r="12" spans="1:2" ht="15" x14ac:dyDescent="0.3">
      <c r="A12" t="s">
        <v>59</v>
      </c>
      <c r="B12" s="1">
        <v>12</v>
      </c>
    </row>
    <row r="13" spans="1:2" ht="15" x14ac:dyDescent="0.3">
      <c r="A13" t="s">
        <v>60</v>
      </c>
      <c r="B13" s="1">
        <v>13</v>
      </c>
    </row>
    <row r="14" spans="1:2" ht="15" x14ac:dyDescent="0.3">
      <c r="A14" t="s">
        <v>61</v>
      </c>
      <c r="B14" s="1">
        <v>14</v>
      </c>
    </row>
    <row r="15" spans="1:2" ht="15" x14ac:dyDescent="0.3">
      <c r="A15" t="s">
        <v>62</v>
      </c>
      <c r="B15" s="1">
        <v>15</v>
      </c>
    </row>
    <row r="16" spans="1:2" ht="15" x14ac:dyDescent="0.3">
      <c r="A16" t="s">
        <v>63</v>
      </c>
      <c r="B16" s="1">
        <v>16</v>
      </c>
    </row>
    <row r="17" spans="1:2" ht="15" x14ac:dyDescent="0.3">
      <c r="A17" t="s">
        <v>64</v>
      </c>
      <c r="B17" s="1">
        <v>17</v>
      </c>
    </row>
    <row r="18" spans="1:2" ht="15" x14ac:dyDescent="0.3">
      <c r="A18" t="s">
        <v>65</v>
      </c>
      <c r="B18" s="1">
        <v>18</v>
      </c>
    </row>
    <row r="19" spans="1:2" ht="15" x14ac:dyDescent="0.3">
      <c r="A19" t="s">
        <v>66</v>
      </c>
      <c r="B19" s="1">
        <v>19</v>
      </c>
    </row>
    <row r="20" spans="1:2" ht="15" x14ac:dyDescent="0.3">
      <c r="A20" t="s">
        <v>67</v>
      </c>
      <c r="B20" s="1">
        <v>20</v>
      </c>
    </row>
    <row r="21" spans="1:2" ht="15" x14ac:dyDescent="0.3">
      <c r="A21" t="s">
        <v>68</v>
      </c>
      <c r="B21" s="1">
        <v>21</v>
      </c>
    </row>
    <row r="22" spans="1:2" ht="15" x14ac:dyDescent="0.3">
      <c r="A22" t="s">
        <v>69</v>
      </c>
      <c r="B22" s="1">
        <v>22</v>
      </c>
    </row>
    <row r="23" spans="1:2" ht="15" x14ac:dyDescent="0.3">
      <c r="A23" t="s">
        <v>70</v>
      </c>
      <c r="B23" s="1">
        <v>23</v>
      </c>
    </row>
    <row r="24" spans="1:2" ht="15" x14ac:dyDescent="0.3">
      <c r="A24" t="s">
        <v>71</v>
      </c>
      <c r="B24" s="1">
        <v>24</v>
      </c>
    </row>
    <row r="25" spans="1:2" ht="15" x14ac:dyDescent="0.3">
      <c r="A25" t="s">
        <v>72</v>
      </c>
      <c r="B25" s="1">
        <v>25</v>
      </c>
    </row>
    <row r="26" spans="1:2" ht="15" x14ac:dyDescent="0.3">
      <c r="A26" t="s">
        <v>73</v>
      </c>
      <c r="B26" s="1">
        <v>26</v>
      </c>
    </row>
    <row r="27" spans="1:2" ht="15" x14ac:dyDescent="0.3">
      <c r="A27" t="s">
        <v>74</v>
      </c>
      <c r="B27" s="1">
        <v>27</v>
      </c>
    </row>
    <row r="28" spans="1:2" ht="15" x14ac:dyDescent="0.3">
      <c r="A28" t="s">
        <v>75</v>
      </c>
      <c r="B28" s="1">
        <v>28</v>
      </c>
    </row>
    <row r="29" spans="1:2" ht="15" x14ac:dyDescent="0.3">
      <c r="A29" t="s">
        <v>76</v>
      </c>
      <c r="B29" s="1">
        <v>29</v>
      </c>
    </row>
    <row r="30" spans="1:2" ht="15" x14ac:dyDescent="0.3">
      <c r="A30" t="s">
        <v>77</v>
      </c>
      <c r="B30" s="1">
        <v>30</v>
      </c>
    </row>
    <row r="31" spans="1:2" ht="15" x14ac:dyDescent="0.3">
      <c r="A31" t="s">
        <v>78</v>
      </c>
      <c r="B31" s="1">
        <v>31</v>
      </c>
    </row>
    <row r="32" spans="1:2" ht="15" x14ac:dyDescent="0.3">
      <c r="A32" t="s">
        <v>79</v>
      </c>
      <c r="B32" s="1">
        <v>32</v>
      </c>
    </row>
    <row r="33" spans="1:2" ht="15" x14ac:dyDescent="0.3">
      <c r="A33" t="s">
        <v>80</v>
      </c>
      <c r="B33" s="1">
        <v>33</v>
      </c>
    </row>
    <row r="34" spans="1:2" ht="15" x14ac:dyDescent="0.3">
      <c r="A34" t="s">
        <v>81</v>
      </c>
      <c r="B34" s="1">
        <v>34</v>
      </c>
    </row>
    <row r="35" spans="1:2" ht="15" x14ac:dyDescent="0.3">
      <c r="A35" t="s">
        <v>82</v>
      </c>
      <c r="B35" s="1">
        <v>35</v>
      </c>
    </row>
    <row r="36" spans="1:2" ht="15" x14ac:dyDescent="0.3">
      <c r="A36" t="s">
        <v>83</v>
      </c>
      <c r="B36" s="1">
        <v>36</v>
      </c>
    </row>
    <row r="37" spans="1:2" ht="15" x14ac:dyDescent="0.3">
      <c r="A37" t="s">
        <v>84</v>
      </c>
      <c r="B37" s="1">
        <v>37</v>
      </c>
    </row>
    <row r="38" spans="1:2" ht="15" x14ac:dyDescent="0.3">
      <c r="A38" t="s">
        <v>85</v>
      </c>
      <c r="B38" s="1">
        <v>38</v>
      </c>
    </row>
    <row r="39" spans="1:2" ht="15" x14ac:dyDescent="0.3">
      <c r="A39" t="s">
        <v>86</v>
      </c>
      <c r="B39" s="1">
        <v>39</v>
      </c>
    </row>
    <row r="40" spans="1:2" ht="15" x14ac:dyDescent="0.3">
      <c r="A40" t="s">
        <v>87</v>
      </c>
      <c r="B40" s="1">
        <v>40</v>
      </c>
    </row>
    <row r="41" spans="1:2" ht="15" x14ac:dyDescent="0.3">
      <c r="A41" t="s">
        <v>88</v>
      </c>
      <c r="B41" s="1">
        <v>41</v>
      </c>
    </row>
    <row r="42" spans="1:2" ht="15" x14ac:dyDescent="0.3">
      <c r="A42" t="s">
        <v>89</v>
      </c>
      <c r="B42" s="1">
        <v>42</v>
      </c>
    </row>
    <row r="43" spans="1:2" ht="15" x14ac:dyDescent="0.3">
      <c r="A43" t="s">
        <v>90</v>
      </c>
      <c r="B43" s="1">
        <v>43</v>
      </c>
    </row>
    <row r="44" spans="1:2" ht="15" x14ac:dyDescent="0.3">
      <c r="A44" t="s">
        <v>91</v>
      </c>
      <c r="B44" s="1">
        <v>44</v>
      </c>
    </row>
    <row r="45" spans="1:2" ht="15" x14ac:dyDescent="0.3">
      <c r="A45" t="s">
        <v>92</v>
      </c>
      <c r="B45" s="1">
        <v>45</v>
      </c>
    </row>
    <row r="46" spans="1:2" ht="15" x14ac:dyDescent="0.3">
      <c r="A46" t="s">
        <v>93</v>
      </c>
      <c r="B46" s="1">
        <v>46</v>
      </c>
    </row>
    <row r="47" spans="1:2" ht="15" x14ac:dyDescent="0.3">
      <c r="A47" t="s">
        <v>94</v>
      </c>
      <c r="B47" s="1">
        <v>47</v>
      </c>
    </row>
    <row r="48" spans="1:2" ht="15" x14ac:dyDescent="0.3">
      <c r="A48" t="s">
        <v>95</v>
      </c>
      <c r="B48" s="1">
        <v>48</v>
      </c>
    </row>
    <row r="49" spans="1:2" ht="15" x14ac:dyDescent="0.3">
      <c r="A49" t="s">
        <v>96</v>
      </c>
      <c r="B49" s="1">
        <v>49</v>
      </c>
    </row>
    <row r="50" spans="1:2" ht="15" x14ac:dyDescent="0.3">
      <c r="A50" t="s">
        <v>97</v>
      </c>
      <c r="B50" s="1">
        <v>50</v>
      </c>
    </row>
    <row r="51" spans="1:2" ht="15" x14ac:dyDescent="0.3">
      <c r="A51" t="s">
        <v>98</v>
      </c>
      <c r="B51" s="1">
        <v>58</v>
      </c>
    </row>
    <row r="52" spans="1:2" ht="15" x14ac:dyDescent="0.3">
      <c r="A52" t="s">
        <v>99</v>
      </c>
      <c r="B52" s="1">
        <v>52</v>
      </c>
    </row>
    <row r="53" spans="1:2" ht="15" x14ac:dyDescent="0.3">
      <c r="A53" t="s">
        <v>100</v>
      </c>
      <c r="B53" s="1">
        <v>53</v>
      </c>
    </row>
    <row r="54" spans="1:2" ht="15" x14ac:dyDescent="0.3">
      <c r="A54" t="s">
        <v>101</v>
      </c>
      <c r="B54" s="1">
        <v>54</v>
      </c>
    </row>
    <row r="55" spans="1:2" ht="15" x14ac:dyDescent="0.3">
      <c r="A55" t="s">
        <v>102</v>
      </c>
      <c r="B55" s="1">
        <v>55</v>
      </c>
    </row>
    <row r="56" spans="1:2" ht="15" x14ac:dyDescent="0.3">
      <c r="A56" t="s">
        <v>103</v>
      </c>
      <c r="B56" s="1">
        <v>56</v>
      </c>
    </row>
    <row r="57" spans="1:2" ht="15" x14ac:dyDescent="0.3">
      <c r="A57" t="s">
        <v>104</v>
      </c>
      <c r="B57" s="1">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2"/>
  <sheetViews>
    <sheetView workbookViewId="0">
      <selection activeCell="C24" sqref="C24"/>
    </sheetView>
  </sheetViews>
  <sheetFormatPr defaultRowHeight="14.4" x14ac:dyDescent="0.3"/>
  <cols>
    <col min="1" max="1" width="8.77734375" customWidth="1"/>
    <col min="2" max="2" width="10.21875" customWidth="1"/>
    <col min="3" max="3" width="7.21875" bestFit="1" customWidth="1"/>
    <col min="4" max="4" width="12.77734375" bestFit="1" customWidth="1"/>
    <col min="5" max="5" width="15.77734375" bestFit="1" customWidth="1"/>
    <col min="6" max="6" width="16.21875" bestFit="1" customWidth="1"/>
    <col min="7" max="7" width="9.77734375" bestFit="1" customWidth="1"/>
    <col min="8" max="8" width="11.77734375" bestFit="1" customWidth="1"/>
    <col min="9" max="9" width="14" bestFit="1" customWidth="1"/>
    <col min="10" max="10" width="13.77734375" bestFit="1" customWidth="1"/>
    <col min="11" max="11" width="11.77734375" bestFit="1" customWidth="1"/>
    <col min="12" max="12" width="19.77734375" bestFit="1" customWidth="1"/>
    <col min="13" max="13" width="26.5546875" bestFit="1" customWidth="1"/>
    <col min="14" max="14" width="35.21875" bestFit="1" customWidth="1"/>
    <col min="15" max="15" width="23.21875" bestFit="1" customWidth="1"/>
    <col min="16" max="16" width="13.77734375" bestFit="1" customWidth="1"/>
    <col min="17" max="17" width="24.77734375" bestFit="1" customWidth="1"/>
    <col min="18" max="18" width="12.5546875" bestFit="1" customWidth="1"/>
    <col min="19" max="19" width="14.77734375" bestFit="1" customWidth="1"/>
    <col min="20" max="20" width="14.5546875" bestFit="1" customWidth="1"/>
    <col min="21" max="21" width="12.77734375" bestFit="1" customWidth="1"/>
    <col min="22" max="22" width="23.77734375" bestFit="1" customWidth="1"/>
    <col min="23" max="25" width="20.77734375" customWidth="1"/>
    <col min="26" max="26" width="27.44140625" bestFit="1" customWidth="1"/>
    <col min="27" max="27" width="30.21875" bestFit="1" customWidth="1"/>
    <col min="28" max="28" width="24.21875" bestFit="1" customWidth="1"/>
    <col min="29" max="29" width="14.5546875" bestFit="1" customWidth="1"/>
    <col min="30" max="30" width="25.77734375" bestFit="1" customWidth="1"/>
    <col min="31" max="31" width="14.5546875" customWidth="1"/>
    <col min="32" max="32" width="17.21875" bestFit="1" customWidth="1"/>
    <col min="33" max="34" width="16" customWidth="1"/>
    <col min="35" max="35" width="22.77734375" bestFit="1" customWidth="1"/>
    <col min="36" max="36" width="18.21875" customWidth="1"/>
  </cols>
  <sheetData>
    <row r="1" spans="1:36" ht="15.75" customHeight="1" x14ac:dyDescent="0.3">
      <c r="A1" t="s">
        <v>9</v>
      </c>
      <c r="B1" t="s">
        <v>10</v>
      </c>
      <c r="C1" t="s">
        <v>6</v>
      </c>
      <c r="D1" t="s">
        <v>47</v>
      </c>
      <c r="E1" t="s">
        <v>44</v>
      </c>
      <c r="F1" t="s">
        <v>45</v>
      </c>
      <c r="G1" t="s">
        <v>7</v>
      </c>
      <c r="H1" t="s">
        <v>11</v>
      </c>
      <c r="I1" t="s">
        <v>12</v>
      </c>
      <c r="J1" t="s">
        <v>13</v>
      </c>
      <c r="K1" t="s">
        <v>14</v>
      </c>
      <c r="L1" t="s">
        <v>15</v>
      </c>
      <c r="M1" t="s">
        <v>16</v>
      </c>
      <c r="N1" t="s">
        <v>17</v>
      </c>
      <c r="O1" t="s">
        <v>18</v>
      </c>
      <c r="P1" t="s">
        <v>19</v>
      </c>
      <c r="Q1" t="s">
        <v>20</v>
      </c>
      <c r="R1" t="s">
        <v>21</v>
      </c>
      <c r="S1" t="s">
        <v>22</v>
      </c>
      <c r="T1" t="s">
        <v>23</v>
      </c>
      <c r="U1" t="s">
        <v>24</v>
      </c>
      <c r="V1" t="s">
        <v>32</v>
      </c>
      <c r="W1" t="s">
        <v>33</v>
      </c>
      <c r="X1" t="s">
        <v>124</v>
      </c>
      <c r="Y1" t="s">
        <v>34</v>
      </c>
      <c r="Z1" t="s">
        <v>25</v>
      </c>
      <c r="AA1" t="s">
        <v>26</v>
      </c>
      <c r="AB1" t="s">
        <v>27</v>
      </c>
      <c r="AC1" t="s">
        <v>35</v>
      </c>
      <c r="AD1" t="s">
        <v>28</v>
      </c>
      <c r="AE1" t="s">
        <v>109</v>
      </c>
      <c r="AF1" t="s">
        <v>110</v>
      </c>
      <c r="AG1" t="s">
        <v>29</v>
      </c>
      <c r="AH1" t="s">
        <v>123</v>
      </c>
      <c r="AI1" t="s">
        <v>125</v>
      </c>
      <c r="AJ1" t="s">
        <v>130</v>
      </c>
    </row>
    <row r="2" spans="1:36" x14ac:dyDescent="0.3">
      <c r="A2" t="str">
        <f>'ODS REIMBURSEMENT FORM'!F3</f>
        <v>16/17</v>
      </c>
      <c r="B2" t="str">
        <f>'ODS REIMBURSEMENT FORM'!F4</f>
        <v>Q1</v>
      </c>
      <c r="C2">
        <f>'ODS REIMBURSEMENT FORM'!D7</f>
        <v>0</v>
      </c>
      <c r="D2" t="str">
        <f>'ODS REIMBURSEMENT FORM'!F7</f>
        <v/>
      </c>
      <c r="E2">
        <f>'ODS REIMBURSEMENT FORM'!B7</f>
        <v>0</v>
      </c>
      <c r="F2">
        <f>'ODS REIMBURSEMENT FORM'!B8</f>
        <v>0</v>
      </c>
      <c r="G2">
        <f>'ODS REIMBURSEMENT FORM'!B9</f>
        <v>0</v>
      </c>
      <c r="H2">
        <f>'ODS REIMBURSEMENT FORM'!H14</f>
        <v>0</v>
      </c>
      <c r="I2">
        <f>'ODS REIMBURSEMENT FORM'!H15</f>
        <v>0</v>
      </c>
      <c r="J2">
        <f>'ODS REIMBURSEMENT FORM'!H16</f>
        <v>0</v>
      </c>
      <c r="K2">
        <f>'ODS REIMBURSEMENT FORM'!H17</f>
        <v>0</v>
      </c>
      <c r="L2">
        <f>'ODS REIMBURSEMENT FORM'!H21</f>
        <v>0</v>
      </c>
      <c r="M2">
        <f>'ODS REIMBURSEMENT FORM'!H22</f>
        <v>0.5</v>
      </c>
      <c r="N2">
        <f>'ODS REIMBURSEMENT FORM'!H23</f>
        <v>0.25</v>
      </c>
      <c r="O2">
        <f>'ODS REIMBURSEMENT FORM'!H24</f>
        <v>0</v>
      </c>
      <c r="P2">
        <f>'ODS REIMBURSEMENT FORM'!H25</f>
        <v>0</v>
      </c>
      <c r="Q2">
        <f>'ODS REIMBURSEMENT FORM'!H27</f>
        <v>0</v>
      </c>
      <c r="R2">
        <f>'ODS REIMBURSEMENT FORM'!I14</f>
        <v>0</v>
      </c>
      <c r="S2">
        <f>'ODS REIMBURSEMENT FORM'!I15</f>
        <v>0</v>
      </c>
      <c r="T2">
        <f>'ODS REIMBURSEMENT FORM'!I16</f>
        <v>0</v>
      </c>
      <c r="U2">
        <f>'ODS REIMBURSEMENT FORM'!I17</f>
        <v>0</v>
      </c>
      <c r="V2">
        <f>'ODS REIMBURSEMENT FORM'!I18</f>
        <v>0</v>
      </c>
      <c r="W2">
        <f>'ODS REIMBURSEMENT FORM'!I19</f>
        <v>0</v>
      </c>
      <c r="X2">
        <f>'ODS REIMBURSEMENT FORM'!I20</f>
        <v>0</v>
      </c>
      <c r="Y2">
        <f>'ODS REIMBURSEMENT FORM'!I21</f>
        <v>0</v>
      </c>
      <c r="Z2">
        <f>'ODS REIMBURSEMENT FORM'!I22</f>
        <v>0.5</v>
      </c>
      <c r="AA2">
        <f>'ODS REIMBURSEMENT FORM'!I23</f>
        <v>0.25</v>
      </c>
      <c r="AB2">
        <f>'ODS REIMBURSEMENT FORM'!I24</f>
        <v>0</v>
      </c>
      <c r="AC2">
        <f>'ODS REIMBURSEMENT FORM'!I26</f>
        <v>0</v>
      </c>
      <c r="AD2">
        <f>'ODS REIMBURSEMENT FORM'!I27</f>
        <v>0</v>
      </c>
      <c r="AE2">
        <f>'ODS REIMBURSEMENT FORM'!E33</f>
        <v>0</v>
      </c>
      <c r="AF2">
        <f>'ODS REIMBURSEMENT FORM'!D39</f>
        <v>0</v>
      </c>
      <c r="AG2">
        <f>'ODS REIMBURSEMENT FORM'!I28</f>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26"/>
  <sheetViews>
    <sheetView topLeftCell="A8" zoomScaleNormal="100" workbookViewId="0">
      <selection activeCell="A3" sqref="A3"/>
    </sheetView>
  </sheetViews>
  <sheetFormatPr defaultColWidth="0" defaultRowHeight="15" zeroHeight="1" x14ac:dyDescent="0.25"/>
  <cols>
    <col min="1" max="1" width="148.21875" style="6" customWidth="1"/>
    <col min="2" max="16384" width="0" style="6" hidden="1"/>
  </cols>
  <sheetData>
    <row r="1" spans="1:4" ht="7.5" customHeight="1" x14ac:dyDescent="0.25">
      <c r="A1" s="29" t="s">
        <v>143</v>
      </c>
    </row>
    <row r="2" spans="1:4" ht="15.6" x14ac:dyDescent="0.3">
      <c r="A2" s="60" t="s">
        <v>111</v>
      </c>
    </row>
    <row r="3" spans="1:4" ht="15.6" x14ac:dyDescent="0.3">
      <c r="A3" s="60" t="s">
        <v>112</v>
      </c>
    </row>
    <row r="4" spans="1:4" ht="15.6" x14ac:dyDescent="0.3">
      <c r="A4" s="60" t="s">
        <v>126</v>
      </c>
    </row>
    <row r="5" spans="1:4" ht="15.6" x14ac:dyDescent="0.3">
      <c r="A5" s="60"/>
    </row>
    <row r="6" spans="1:4" ht="15.6" x14ac:dyDescent="0.3">
      <c r="A6" s="61" t="s">
        <v>180</v>
      </c>
    </row>
    <row r="7" spans="1:4" ht="15.6" x14ac:dyDescent="0.3">
      <c r="A7" s="61"/>
    </row>
    <row r="8" spans="1:4" ht="15.6" x14ac:dyDescent="0.3">
      <c r="A8" s="61" t="s">
        <v>169</v>
      </c>
    </row>
    <row r="9" spans="1:4" ht="15.6" x14ac:dyDescent="0.3">
      <c r="A9" s="61" t="s">
        <v>170</v>
      </c>
      <c r="D9" s="62"/>
    </row>
    <row r="10" spans="1:4" ht="15.6" x14ac:dyDescent="0.3">
      <c r="A10" s="61" t="s">
        <v>171</v>
      </c>
    </row>
    <row r="11" spans="1:4" ht="15.6" x14ac:dyDescent="0.3">
      <c r="A11" s="61" t="s">
        <v>172</v>
      </c>
    </row>
    <row r="12" spans="1:4" ht="30.6" x14ac:dyDescent="0.25">
      <c r="A12" s="66" t="s">
        <v>178</v>
      </c>
    </row>
    <row r="13" spans="1:4" ht="15.6" x14ac:dyDescent="0.3">
      <c r="A13" s="64" t="s">
        <v>173</v>
      </c>
    </row>
    <row r="14" spans="1:4" ht="15.6" x14ac:dyDescent="0.3">
      <c r="A14" s="65" t="s">
        <v>174</v>
      </c>
    </row>
    <row r="15" spans="1:4" x14ac:dyDescent="0.25">
      <c r="A15" s="64" t="s">
        <v>42</v>
      </c>
    </row>
    <row r="16" spans="1:4" x14ac:dyDescent="0.25">
      <c r="A16" s="64" t="s">
        <v>43</v>
      </c>
    </row>
    <row r="17" spans="1:1" ht="15.6" x14ac:dyDescent="0.3">
      <c r="A17" s="61" t="s">
        <v>127</v>
      </c>
    </row>
    <row r="18" spans="1:1" ht="15.6" x14ac:dyDescent="0.3">
      <c r="A18" s="65" t="s">
        <v>175</v>
      </c>
    </row>
    <row r="19" spans="1:1" x14ac:dyDescent="0.25">
      <c r="A19" s="67" t="s">
        <v>139</v>
      </c>
    </row>
    <row r="20" spans="1:1" x14ac:dyDescent="0.25">
      <c r="A20" s="64"/>
    </row>
    <row r="21" spans="1:1" ht="15.6" x14ac:dyDescent="0.3">
      <c r="A21" s="61" t="s">
        <v>36</v>
      </c>
    </row>
    <row r="22" spans="1:1" x14ac:dyDescent="0.25"/>
    <row r="23" spans="1:1" ht="45.6" x14ac:dyDescent="0.25">
      <c r="A23" s="63" t="s">
        <v>176</v>
      </c>
    </row>
    <row r="24" spans="1:1" x14ac:dyDescent="0.25"/>
    <row r="25" spans="1:1" ht="15.6" x14ac:dyDescent="0.3">
      <c r="A25" s="64" t="s">
        <v>177</v>
      </c>
    </row>
    <row r="26" spans="1:1" x14ac:dyDescent="0.25"/>
  </sheetData>
  <sheetProtection sheet="1" objects="1" scenarios="1"/>
  <hyperlinks>
    <hyperlink ref="A19" r:id="rId1"/>
  </hyperlinks>
  <pageMargins left="0.7" right="0.7" top="0.75" bottom="0.75" header="0.3" footer="0.3"/>
  <pageSetup scale="76" fitToHeight="0" orientation="portrait" verticalDpi="0" r:id="rId2"/>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20"/>
  <sheetViews>
    <sheetView workbookViewId="0">
      <selection activeCell="A5" sqref="A5"/>
    </sheetView>
  </sheetViews>
  <sheetFormatPr defaultColWidth="0" defaultRowHeight="15" zeroHeight="1" x14ac:dyDescent="0.25"/>
  <cols>
    <col min="1" max="1" width="132.5546875" style="6" customWidth="1"/>
    <col min="2" max="16384" width="0" style="6" hidden="1"/>
  </cols>
  <sheetData>
    <row r="1" spans="1:1" ht="7.5" customHeight="1" x14ac:dyDescent="0.25">
      <c r="A1" s="29" t="s">
        <v>179</v>
      </c>
    </row>
    <row r="2" spans="1:1" ht="15.6" x14ac:dyDescent="0.3">
      <c r="A2" s="60" t="s">
        <v>128</v>
      </c>
    </row>
    <row r="3" spans="1:1" ht="90" x14ac:dyDescent="0.25">
      <c r="A3" s="63" t="s">
        <v>37</v>
      </c>
    </row>
    <row r="4" spans="1:1" ht="30" x14ac:dyDescent="0.25">
      <c r="A4" s="63" t="s">
        <v>38</v>
      </c>
    </row>
    <row r="5" spans="1:1" ht="45" x14ac:dyDescent="0.25">
      <c r="A5" s="63" t="s">
        <v>40</v>
      </c>
    </row>
    <row r="6" spans="1:1" ht="30" x14ac:dyDescent="0.25">
      <c r="A6" s="63" t="s">
        <v>39</v>
      </c>
    </row>
    <row r="7" spans="1:1" x14ac:dyDescent="0.25"/>
    <row r="8" spans="1:1" ht="15.6" x14ac:dyDescent="0.3">
      <c r="A8" s="68" t="s">
        <v>129</v>
      </c>
    </row>
    <row r="9" spans="1:1" x14ac:dyDescent="0.25">
      <c r="A9" s="63" t="s">
        <v>41</v>
      </c>
    </row>
    <row r="10" spans="1:1" x14ac:dyDescent="0.25"/>
    <row r="11" spans="1:1" hidden="1" x14ac:dyDescent="0.25"/>
    <row r="12" spans="1:1" hidden="1" x14ac:dyDescent="0.25"/>
    <row r="13" spans="1:1" hidden="1" x14ac:dyDescent="0.25"/>
    <row r="14" spans="1:1" hidden="1" x14ac:dyDescent="0.25"/>
    <row r="15" spans="1:1" hidden="1" x14ac:dyDescent="0.25"/>
    <row r="16" spans="1:1" hidden="1" x14ac:dyDescent="0.25"/>
    <row r="17" hidden="1" x14ac:dyDescent="0.25"/>
    <row r="18" hidden="1" x14ac:dyDescent="0.25"/>
    <row r="19" hidden="1" x14ac:dyDescent="0.25"/>
    <row r="20" hidden="1" x14ac:dyDescent="0.25"/>
  </sheetData>
  <sheetProtection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BE87AEE381037A4BB659C19C396C039E" ma:contentTypeVersion="36" ma:contentTypeDescription="This is the Custom Document Type for use by DHCS" ma:contentTypeScope="" ma:versionID="f827e3df1a9da04bd8e344ccaa597c18">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03649af59c9ba0ef0a200d4f97dded2f"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James Jennings</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Reporting Form for Reimbursement of Quality Assurance Utilization Review Costs</Abstract>
    <_dlc_DocId xmlns="69bc34b3-1921-46c7-8c7a-d18363374b4b">DHCSDOC-922015896-145</_dlc_DocId>
    <_dlc_DocIdUrl xmlns="69bc34b3-1921-46c7-8c7a-d18363374b4b">
      <Url>https://dhcscagovauthoring/formsandpubs/forms/_layouts/15/DocIdRedir.aspx?ID=DHCSDOC-922015896-145</Url>
      <Description>DHCSDOC-922015896-145</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0EA2BF-41A8-4517-A6DF-96BF7DF284D4}">
  <ds:schemaRefs>
    <ds:schemaRef ds:uri="http://schemas.microsoft.com/office/2006/metadata/longProperties"/>
  </ds:schemaRefs>
</ds:datastoreItem>
</file>

<file path=customXml/itemProps2.xml><?xml version="1.0" encoding="utf-8"?>
<ds:datastoreItem xmlns:ds="http://schemas.openxmlformats.org/officeDocument/2006/customXml" ds:itemID="{4B73C674-8F0F-42B3-8B30-9660199BB5E8}"/>
</file>

<file path=customXml/itemProps3.xml><?xml version="1.0" encoding="utf-8"?>
<ds:datastoreItem xmlns:ds="http://schemas.openxmlformats.org/officeDocument/2006/customXml" ds:itemID="{C2928584-1C59-4F1D-AD10-E408BCED7D3D}">
  <ds:schemaRefs>
    <ds:schemaRef ds:uri="http://purl.org/dc/dcmitype/"/>
    <ds:schemaRef ds:uri="http://schemas.microsoft.com/office/infopath/2007/PartnerControls"/>
    <ds:schemaRef ds:uri="http://purl.org/dc/elements/1.1/"/>
    <ds:schemaRef ds:uri="http://schemas.microsoft.com/office/2006/metadata/properties"/>
    <ds:schemaRef ds:uri="885d9017-c42c-4130-b512-59f6980cbf62"/>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4.xml><?xml version="1.0" encoding="utf-8"?>
<ds:datastoreItem xmlns:ds="http://schemas.openxmlformats.org/officeDocument/2006/customXml" ds:itemID="{D545FCD1-B759-4B47-A6DB-0A5C47ACFBD0}">
  <ds:schemaRefs>
    <ds:schemaRef ds:uri="http://schemas.microsoft.com/sharepoint/v3/contenttype/forms"/>
  </ds:schemaRefs>
</ds:datastoreItem>
</file>

<file path=customXml/itemProps5.xml><?xml version="1.0" encoding="utf-8"?>
<ds:datastoreItem xmlns:ds="http://schemas.openxmlformats.org/officeDocument/2006/customXml" ds:itemID="{75986DBF-0344-4E39-B158-A8E3369231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ODS REIMBURSEMENT FORM</vt:lpstr>
      <vt:lpstr>County Reference</vt:lpstr>
      <vt:lpstr>Reporting Data</vt:lpstr>
      <vt:lpstr>Instructions</vt:lpstr>
      <vt:lpstr>Reference</vt:lpstr>
      <vt:lpstr>Instructions!Print_Area</vt:lpstr>
      <vt:lpstr>'ODS REIMBURSEMENT FORM'!Print_Area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 Claim for Reimbursement of QA/UR Review Costs</dc:title>
  <dc:creator>Windows User</dc:creator>
  <cp:keywords>DMC,</cp:keywords>
  <cp:lastModifiedBy>Lewis, Keegan (ADM-PSB)@DHCS</cp:lastModifiedBy>
  <cp:lastPrinted>2019-03-18T18:09:15Z</cp:lastPrinted>
  <dcterms:created xsi:type="dcterms:W3CDTF">2017-06-05T15:23:41Z</dcterms:created>
  <dcterms:modified xsi:type="dcterms:W3CDTF">2020-10-14T17:28:43Z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272600.000000000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0x010100EEE380F46F125946A8B4C4C90D9FFCDC00BE87AEE381037A4BB659C19C396C039E</vt:lpwstr>
  </property>
  <property fmtid="{D5CDD505-2E9C-101B-9397-08002B2CF9AE}" pid="13" name="_dlc_DocIdItemGuid">
    <vt:lpwstr>1f7d4eec-d33f-4201-9461-55361fa211e3</vt:lpwstr>
  </property>
  <property fmtid="{D5CDD505-2E9C-101B-9397-08002B2CF9AE}" pid="14" name="Division">
    <vt:lpwstr>28;#Local Governmental Financing|80c71d1a-be15-484a-88bb-f1f056d69f94</vt:lpwstr>
  </property>
  <property fmtid="{D5CDD505-2E9C-101B-9397-08002B2CF9AE}" pid="15" name="Organization">
    <vt:lpwstr>105</vt:lpwstr>
  </property>
</Properties>
</file>