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bpraseu2\Desktop\"/>
    </mc:Choice>
  </mc:AlternateContent>
  <xr:revisionPtr revIDLastSave="0" documentId="13_ncr:1_{1EEAC81F-4147-4A2F-9742-E3F8B573C588}" xr6:coauthVersionLast="47" xr6:coauthVersionMax="47" xr10:uidLastSave="{00000000-0000-0000-0000-000000000000}"/>
  <workbookProtection lockStructure="1"/>
  <bookViews>
    <workbookView xWindow="-120" yWindow="-120" windowWidth="29040" windowHeight="15840" xr2:uid="{00000000-000D-0000-FFFF-FFFF00000000}"/>
  </bookViews>
  <sheets>
    <sheet name="ODS REIMBURSEMENT FORM" sheetId="1" r:id="rId1"/>
    <sheet name="County Reference" sheetId="6" state="hidden" r:id="rId2"/>
    <sheet name="Reporting Data" sheetId="3" state="hidden" r:id="rId3"/>
    <sheet name="Instructions" sheetId="7" r:id="rId4"/>
    <sheet name="Reference" sheetId="5" r:id="rId5"/>
  </sheets>
  <definedNames>
    <definedName name="_xlnm.Print_Area" localSheetId="3">Instructions!$A$2:$A$19</definedName>
    <definedName name="_xlnm.Print_Area" localSheetId="0">'ODS REIMBURSEMENT FORM'!$A$2:$F$42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D2" i="3" s="1"/>
  <c r="AF2" i="3"/>
  <c r="AE2" i="3"/>
  <c r="C21" i="1"/>
  <c r="H21" i="1" s="1"/>
  <c r="L2" i="3" s="1"/>
  <c r="G2" i="3"/>
  <c r="F2" i="3"/>
  <c r="E2" i="3"/>
  <c r="I23" i="1"/>
  <c r="AA2" i="3"/>
  <c r="I22" i="1"/>
  <c r="Z2" i="3"/>
  <c r="H23" i="1"/>
  <c r="N2" i="3" s="1"/>
  <c r="H22" i="1"/>
  <c r="M2" i="3"/>
  <c r="I15" i="1"/>
  <c r="S2" i="3" s="1"/>
  <c r="I16" i="1"/>
  <c r="T2" i="3"/>
  <c r="I17" i="1"/>
  <c r="U2" i="3" s="1"/>
  <c r="I18" i="1"/>
  <c r="V2" i="3"/>
  <c r="I19" i="1"/>
  <c r="W2" i="3"/>
  <c r="I20" i="1"/>
  <c r="X2" i="3"/>
  <c r="I14" i="1"/>
  <c r="R2" i="3" s="1"/>
  <c r="H14" i="1"/>
  <c r="H2" i="3" s="1"/>
  <c r="H15" i="1"/>
  <c r="I2" i="3" s="1"/>
  <c r="H16" i="1"/>
  <c r="J2" i="3" s="1"/>
  <c r="H17" i="1"/>
  <c r="K2" i="3"/>
  <c r="C2" i="3"/>
  <c r="B2" i="3"/>
  <c r="A2" i="3"/>
  <c r="E21" i="1"/>
  <c r="E24" i="1" s="1"/>
  <c r="E26" i="1" l="1"/>
  <c r="I26" i="1" s="1"/>
  <c r="AC2" i="3" s="1"/>
  <c r="I24" i="1"/>
  <c r="AB2" i="3" s="1"/>
  <c r="I21" i="1"/>
  <c r="Y2" i="3" s="1"/>
  <c r="C24" i="1"/>
  <c r="E27" i="1" l="1"/>
  <c r="I27" i="1" s="1"/>
  <c r="AD2" i="3" s="1"/>
  <c r="C25" i="1"/>
  <c r="C27" i="1" s="1"/>
  <c r="H27" i="1" s="1"/>
  <c r="Q2" i="3" s="1"/>
  <c r="H24" i="1"/>
  <c r="O2" i="3" s="1"/>
  <c r="H25" i="1" l="1"/>
  <c r="P2" i="3" s="1"/>
  <c r="C28" i="1"/>
  <c r="I28" i="1" s="1"/>
  <c r="AG2" i="3" s="1"/>
</calcChain>
</file>

<file path=xl/sharedStrings.xml><?xml version="1.0" encoding="utf-8"?>
<sst xmlns="http://schemas.openxmlformats.org/spreadsheetml/2006/main" count="187" uniqueCount="182">
  <si>
    <t>TOTAL (1 thru 7)</t>
  </si>
  <si>
    <t>Claimable Amount (8) x (9) x (10)</t>
  </si>
  <si>
    <t>FFP – 75% Amount (11A) x (0.75)</t>
  </si>
  <si>
    <t>FFP – 50% Amount (11B) x (0.50)</t>
  </si>
  <si>
    <t>County Match to FFP (11A minus 12A) and (11B minus 13B)</t>
  </si>
  <si>
    <t>TOTAL AMOUNT CLAIMABLE (12A + 13B)</t>
  </si>
  <si>
    <t>County</t>
  </si>
  <si>
    <t>Position #</t>
  </si>
  <si>
    <t>, California</t>
  </si>
  <si>
    <t>Year</t>
  </si>
  <si>
    <t>Qtr</t>
  </si>
  <si>
    <t>SPMP Salary</t>
  </si>
  <si>
    <t>SPMP Benefits</t>
  </si>
  <si>
    <t>SPMP Training</t>
  </si>
  <si>
    <t>SPMP Travel</t>
  </si>
  <si>
    <t>Total SPMP Expenses</t>
  </si>
  <si>
    <t>SPMP Pct Time Spent QA/UR</t>
  </si>
  <si>
    <t>SPMP Pct Time Spent QA/UR Medi-Cal</t>
  </si>
  <si>
    <t>SPMP Claimable Amount</t>
  </si>
  <si>
    <t>SPMP FFP 75%</t>
  </si>
  <si>
    <t>SPMP County match to FFP</t>
  </si>
  <si>
    <t>OTHER Salary</t>
  </si>
  <si>
    <t>OTHER Benefits</t>
  </si>
  <si>
    <t>OTHER Training</t>
  </si>
  <si>
    <t>OTHER Travel</t>
  </si>
  <si>
    <t>OTHER Pct Time Spent QA/UR</t>
  </si>
  <si>
    <t>OTHER Pct Time Spent QA/UR Medi-Cal</t>
  </si>
  <si>
    <t>OTHER Claimable Amount</t>
  </si>
  <si>
    <t>OTHER County match to FFP</t>
  </si>
  <si>
    <t>Total Amount Claimable</t>
  </si>
  <si>
    <t>SPMP for Data</t>
  </si>
  <si>
    <t>Other for data</t>
  </si>
  <si>
    <t>OTHER General  Expenses</t>
  </si>
  <si>
    <t>Other Communication</t>
  </si>
  <si>
    <t>Other Total</t>
  </si>
  <si>
    <t>OTHER FFP 50%</t>
  </si>
  <si>
    <t>Form can be used to report two different ways:</t>
  </si>
  <si>
    <t xml:space="preserve">SPMP means physicians, nurses, and other specialized personnel who have professional education and training in the field of medical care or appropriate medical practice. This is demonstrated by possession of a medical license, certificate, or other document issued by a recognized national or State medical licensure or certifying organization or a degree in medical field issued by a college or university certified by a professional medical organization (see 42 CFR 432.50(d)). In California, licensure organizations include the Board of Behavioral Sciences, Board of Registered Nursing, Medical Board of California, Board of Pharmacy, and the Board of Psychology. </t>
  </si>
  <si>
    <t>• SPMP must be in positions that have duties and responsibilities that require the application of their professional medical knowledge and skills.</t>
  </si>
  <si>
    <t>• Costs incurred must be attributable to the performance of medical QA/UR review by a quality improvement organization as defined in Title XI, Section 1152 of the SSA.</t>
  </si>
  <si>
    <t xml:space="preserve">• The direct supporting staff are secretarial, copying personnel, file clerks, and records clerks who provide clerical services that are directly necessary for the completion of the responsibilities of the SPMP. The SPMP must directly supervise the supporting staff and the performance of the supporting staff’s work. </t>
  </si>
  <si>
    <t>Persons other than SPMP personnel that performed QA/UR activities.</t>
  </si>
  <si>
    <t>then enter 100 percent. If your county provides quality assurance activities for all patients, then the percentage of Medi-Cal patients</t>
  </si>
  <si>
    <t>will be used here.</t>
  </si>
  <si>
    <t>Employee Name</t>
  </si>
  <si>
    <t>Job Classification</t>
  </si>
  <si>
    <t>County Code:</t>
  </si>
  <si>
    <t>County Code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</si>
  <si>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</si>
  <si>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</si>
  <si>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</si>
  <si>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</si>
  <si>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</si>
  <si>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</si>
  <si>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</si>
  <si>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</si>
  <si>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</si>
  <si>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</si>
  <si>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</si>
  <si>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</si>
  <si>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</si>
  <si>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</si>
  <si>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</si>
  <si>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</si>
  <si>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</si>
  <si>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</si>
  <si>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</si>
  <si>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</si>
  <si>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</si>
  <si>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</si>
  <si>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</si>
  <si>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</si>
  <si>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</si>
  <si>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</si>
  <si>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</si>
  <si>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</si>
  <si>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</si>
  <si>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</si>
  <si>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</si>
  <si>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</si>
  <si>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</si>
  <si>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</si>
  <si>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</si>
  <si>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</si>
  <si>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</si>
  <si>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</si>
  <si>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</si>
  <si>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</si>
  <si>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</si>
  <si>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</si>
  <si>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</si>
  <si>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</si>
  <si>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</si>
  <si>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</si>
  <si>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</si>
  <si>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</si>
  <si>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</si>
  <si>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</si>
  <si>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</si>
  <si>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</si>
  <si>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</si>
  <si>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</si>
  <si>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</si>
  <si>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</si>
  <si>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</si>
  <si>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County Alcohol and Other Drug Programs Administrator</t>
  </si>
  <si>
    <t>County Auditor-Controller, City Finance Officer, or County Alcohol and Other Drug Programs Accounting Officer</t>
  </si>
  <si>
    <t>I HEREBY CERTIFY under penalty of perjury that I am the official responsible for the administration of Drug Medi-Cal services in and for said claimant; that I am authorized to sign this certification on behalf of the County; that I have not violated any of the provisions of Sections 1090-1099 of the Government Code; that the amount for which reimbursement is claimed herin is in accordance with Welfare and Institutions Code Section 14124.24; that the claim is based on actual, total-fund expenditures for services to eligible beneficiaries; and that to the best of my knowledge and belief this claim is in all respects true, correct, and in accordance with the law. The County further certifies under penalty of perjury that: all claims for services provided to county clients have been provided to the clients by the County or County-contracted provider; the services were, to the best of the County's knowledge, provided in accordance with the client's written treatment plan; and that all information submitted to the Department of Health Care Services (DHCS) is accurate and complete. The County understands that payment of these claims from federal and/or State funds, and any falsification or concealment of a material fact may be prosecuted under Federal and/or State laws. Pursuant to the Code of Federal Regulations (CFR) Title 42, Section 433.32, the County agrees to keep for a minimum of three years after final determination of costs is made through the DHCS cost report settlement process and retained beyond the three-year period if audit findings have not been resolved, a printed representation of all records which are necessary to disclose fully the extent of services furnished to the client. The County agrees to furnish these records and any information regarding payments claimed for providing services, on request, within the State of California to DHCS, the Medi-Cal Fraud Unit, California Department of Justice, Office of the State Controller, U.S. Department of Health and Human Services, or their duly authorized representatives. The County also certified under penalty of perjury that services are offered and provided without discrimination based on race, religion, color, national or ethnic origin, gender, or physical or mental disability.</t>
  </si>
  <si>
    <t>I CERTIFY under penalty of perjury that I am a duly qualified and authorized official of the herein claimant responsible for the examination and settlement of accounts; that I am authorized to sign this certification on behalf of the County, and that the information is to be used for filing a claim with the federal government for federal funds pursuant to CFR Title 42, Section 430.30. I understand that misrepresentation of any information provided herein constitutes a violation of state and federal law. I further certify under penalty of perjury that the claim is based on actual, total-funds expenditures made by the County of public funds that meet the requirements for claiming federal financial participation (FFP) pursuant to all applicable requirements of state and federal law, including, but not limited to CFR Title 42, Section 430.30 and 433.51, and the Federal Office of Management and Budget Circular A-87, and that the expenditures claimed have not previously been, nor will they be claimed at any other time as claims to receive FFP funds under Medicaid or any other program. I understand that DHCS must deny any payment if it determines that the certification is not adequately supported for purposes of claiming FFP. I understand that all records of funds expended are subject to review and audit by DHCS and/or the federal government and that, pursuant to CFR Title 42 Section 433.32, all records necessary to fully disclose the extent of services furnished to clients must be kept for a minimum of three years after the final determination of costs is made through the DHCS cost report settlement process and retained beyond the three year period if audit findings have not been resolved.</t>
  </si>
  <si>
    <t>1st Signature</t>
  </si>
  <si>
    <t>2nd Signature</t>
  </si>
  <si>
    <t>INSTRUCTIONS FOR COMPLETING THE DMC-ODS QUARTERLY CLAIM</t>
  </si>
  <si>
    <t>FOR REIMBURSEMENT OF QA/UR COSTS</t>
  </si>
  <si>
    <t>Drug Medi-Cal (DMC-ODS)</t>
  </si>
  <si>
    <t>01</t>
  </si>
  <si>
    <t>02</t>
  </si>
  <si>
    <t>03</t>
  </si>
  <si>
    <t>04</t>
  </si>
  <si>
    <t>05</t>
  </si>
  <si>
    <t>06</t>
  </si>
  <si>
    <t>07</t>
  </si>
  <si>
    <t>08</t>
  </si>
  <si>
    <t>09</t>
  </si>
  <si>
    <t>Amount Paid</t>
  </si>
  <si>
    <t>Other Facility</t>
  </si>
  <si>
    <t>Paid Date</t>
  </si>
  <si>
    <t>Form DHCS 5311</t>
  </si>
  <si>
    <t>8.  Lines 8, 11, 12, 13, 14 and 15: Will be calculated.</t>
  </si>
  <si>
    <t>SPMP Expenses</t>
  </si>
  <si>
    <t>Other Expenses</t>
  </si>
  <si>
    <t>Batch</t>
  </si>
  <si>
    <t>Q1</t>
  </si>
  <si>
    <t>Health and Human Services Agency</t>
  </si>
  <si>
    <t xml:space="preserve">STATE OF CALIFORNIA </t>
  </si>
  <si>
    <t xml:space="preserve">DMC -ODS  </t>
  </si>
  <si>
    <t xml:space="preserve">  CLAIM FOR REIMBURSEMENT</t>
  </si>
  <si>
    <t>OF QUALITY ASSURANCE</t>
  </si>
  <si>
    <t xml:space="preserve"> - UTILIZATION REVIEW (QA/UR) COSTS</t>
  </si>
  <si>
    <t>BHFSOps@dhcs.ca.gov</t>
  </si>
  <si>
    <t>Form: DHCS 5311</t>
  </si>
  <si>
    <t xml:space="preserve">A     </t>
  </si>
  <si>
    <t xml:space="preserve">B      </t>
  </si>
  <si>
    <t xml:space="preserve">Instructions tab for completing the DMC-ODS Quarterly Claim for Reimbursement of QA/UR costs (form 5311). Press the UP or DOWN ARROW in column A to read through the instructions. </t>
  </si>
  <si>
    <t>*Fiscal Year:</t>
  </si>
  <si>
    <t>*Claim For Qtr:</t>
  </si>
  <si>
    <t>*Employee Name:</t>
  </si>
  <si>
    <t>*County:</t>
  </si>
  <si>
    <t>*Job Classification:</t>
  </si>
  <si>
    <t>*Position #:</t>
  </si>
  <si>
    <t>**SPMP - Skilled Professional Medical Personnel</t>
  </si>
  <si>
    <t>SPMP**</t>
  </si>
  <si>
    <t>Other***</t>
  </si>
  <si>
    <t>*Salary</t>
  </si>
  <si>
    <t>*Benefits</t>
  </si>
  <si>
    <t>*Training</t>
  </si>
  <si>
    <t>*Travel</t>
  </si>
  <si>
    <t>*General Expense</t>
  </si>
  <si>
    <t>*Communication</t>
  </si>
  <si>
    <t>*Facility Operation</t>
  </si>
  <si>
    <t>*Percent of Time Spent on QA/UR</t>
  </si>
  <si>
    <t>*Percent of Time Spent on QA/UR for Medi-Cal</t>
  </si>
  <si>
    <t>*Date:</t>
  </si>
  <si>
    <t>*Signature:</t>
  </si>
  <si>
    <t>*Typed Name:</t>
  </si>
  <si>
    <t>*Executed At:</t>
  </si>
  <si>
    <t>*Title:</t>
  </si>
  <si>
    <t>*Executed at:</t>
  </si>
  <si>
    <t>***See "Reference" Tab</t>
  </si>
  <si>
    <r>
      <t>1.  Fiscal Year:</t>
    </r>
    <r>
      <rPr>
        <sz val="12"/>
        <color indexed="8"/>
        <rFont val="Arial"/>
        <family val="2"/>
      </rPr>
      <t xml:space="preserve">  From dropdown selection, select fiscal year in which costs were incurred.</t>
    </r>
  </si>
  <si>
    <r>
      <t>2.  Claim for Qtr:</t>
    </r>
    <r>
      <rPr>
        <sz val="12"/>
        <color indexed="8"/>
        <rFont val="Arial"/>
        <family val="2"/>
      </rPr>
      <t xml:space="preserve">  Select applicable quarter (Q1, Q2, Q3 or Q4) from dropdown selection.</t>
    </r>
  </si>
  <si>
    <r>
      <t xml:space="preserve">3.  Employee Name, Job Classification, and Position #:  </t>
    </r>
    <r>
      <rPr>
        <sz val="12"/>
        <color indexed="8"/>
        <rFont val="Arial"/>
        <family val="2"/>
      </rPr>
      <t xml:space="preserve">Complete these cells to claim costs performed by an individual staff. </t>
    </r>
  </si>
  <si>
    <r>
      <t>4.  County:</t>
    </r>
    <r>
      <rPr>
        <sz val="12"/>
        <color indexed="8"/>
        <rFont val="Arial"/>
        <family val="2"/>
      </rPr>
      <t xml:space="preserve">  Select county from dropdown selection.</t>
    </r>
  </si>
  <si>
    <r>
      <rPr>
        <b/>
        <sz val="12"/>
        <color indexed="8"/>
        <rFont val="Arial"/>
        <family val="2"/>
      </rPr>
      <t>6.  Line 9</t>
    </r>
    <r>
      <rPr>
        <sz val="12"/>
        <color indexed="8"/>
        <rFont val="Arial"/>
        <family val="2"/>
      </rPr>
      <t xml:space="preserve"> -  Enter the percentage of time staff spent on QA/UR activities.</t>
    </r>
  </si>
  <si>
    <r>
      <rPr>
        <b/>
        <sz val="12"/>
        <color indexed="8"/>
        <rFont val="Arial"/>
        <family val="2"/>
      </rPr>
      <t>7.  Line 10</t>
    </r>
    <r>
      <rPr>
        <sz val="12"/>
        <color indexed="8"/>
        <rFont val="Arial"/>
        <family val="2"/>
      </rPr>
      <t xml:space="preserve"> -  Enter the percentage of time spent on Medi-Cal QA/UR. If your county only provides QA/UR only for Medi-Cal patients, </t>
    </r>
  </si>
  <si>
    <r>
      <rPr>
        <b/>
        <sz val="12"/>
        <color indexed="8"/>
        <rFont val="Arial"/>
        <family val="2"/>
      </rPr>
      <t xml:space="preserve">9. </t>
    </r>
    <r>
      <rPr>
        <sz val="12"/>
        <color indexed="8"/>
        <rFont val="Arial"/>
        <family val="2"/>
      </rPr>
      <t xml:space="preserve"> Send a pdf signed file, along with the original excel file where your work was completed to </t>
    </r>
    <r>
      <rPr>
        <b/>
        <sz val="12"/>
        <color indexed="53"/>
        <rFont val="Arial"/>
        <family val="2"/>
      </rPr>
      <t>BHFSOps@dhcs.ca.gov</t>
    </r>
  </si>
  <si>
    <r>
      <rPr>
        <b/>
        <sz val="12"/>
        <color indexed="8"/>
        <rFont val="Arial"/>
        <family val="2"/>
      </rPr>
      <t>1.</t>
    </r>
    <r>
      <rPr>
        <sz val="12"/>
        <color indexed="8"/>
        <rFont val="Arial"/>
        <family val="2"/>
      </rPr>
      <t xml:space="preserve"> Time Survey - Method uses all salary for the two main categories of expenses to be reported for the quarter, Skill Professional Medical Personnel (SPMP) and Other (Non SPMP salaries).  Salaries bundled together and calculations are done in the reporting form allocating out QA/UR expenses.  Example for quarter: 2 employees salaries are $50k, combined total $100k, for 1 quarter that would amount to $25k.</t>
    </r>
  </si>
  <si>
    <r>
      <rPr>
        <b/>
        <sz val="12"/>
        <color indexed="8"/>
        <rFont val="Arial"/>
        <family val="2"/>
      </rPr>
      <t>2.</t>
    </r>
    <r>
      <rPr>
        <sz val="12"/>
        <color indexed="8"/>
        <rFont val="Arial"/>
        <family val="2"/>
      </rPr>
      <t xml:space="preserve">  Individual Employee - If time survey method is unavailable, county may report employees individually.</t>
    </r>
  </si>
  <si>
    <r>
      <rPr>
        <b/>
        <sz val="12"/>
        <color indexed="8"/>
        <rFont val="Arial"/>
        <family val="2"/>
      </rPr>
      <t xml:space="preserve">5.  Lines 1-7, Columns A &amp; B </t>
    </r>
    <r>
      <rPr>
        <sz val="12"/>
        <color indexed="8"/>
        <rFont val="Arial"/>
        <family val="2"/>
      </rPr>
      <t>-  Column A -  Enter the amounts expended for skilled professional medical personnel and their direct  support staff.
Column B - Enter the amounts expended for non-medical professionals and non-enhanced clerical staff.</t>
    </r>
  </si>
  <si>
    <t xml:space="preserve">References tab for completing the DMC-ODS Quarterly Claim for Reimbursement of QA/UR costs (form 5311). Press the UP or DOWN ARROW in column A to read through the instructions. </t>
  </si>
  <si>
    <t>Complete the following fields marked with with an asterisk (*) in the form:</t>
  </si>
  <si>
    <t>Complete the fields with an asterisk (*). Use TAB to navigate through the form fields. Click on Instructions tab to view instructions. Click on Reference tab to see references.</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</si>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</sst>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18" x14ac:knownFonts="1">
    <font>
      <sz val="11"/>
      <color theme="1"/>
      <name val="Calibri"/>
      <family val="2"/>
      <scheme val="minor"/>
    </font>
    <font>
      <sz val="10"/>
      <name val="Arial"/>
      <family val="2"/>
    </font>
    <font>
      <sz val="12"/>
      <name val="Arial"/>
      <family val="2"/>
    </font>
    <font>
      <sz val="11"/>
      <name val="Arial"/>
      <family val="2"/>
    </font>
    <font>
      <sz val="12"/>
      <color indexed="8"/>
      <name val="Arial"/>
      <family val="2"/>
    </font>
    <font>
      <b/>
      <sz val="12"/>
      <color indexed="8"/>
      <name val="Arial"/>
      <family val="2"/>
    </font>
    <font>
      <b/>
      <sz val="12"/>
      <color indexed="53"/>
      <name val="Arial"/>
      <family val="2"/>
    </font>
    <font>
      <sz val="11"/>
      <color theme="1"/>
      <name val="Calibri"/>
      <family val="2"/>
      <scheme val="minor"/>
    </font>
    <font>
      <sz val="11"/>
      <color rgb="FF006100"/>
      <name val="Calibri"/>
      <family val="2"/>
      <scheme val="minor"/>
    </font>
    <font>
      <u/>
      <sz val="11"/>
      <color theme="10"/>
      <name val="Calibri"/>
      <family val="2"/>
      <scheme val="minor"/>
    </font>
    <font>
      <sz val="12"/>
      <color theme="1"/>
      <name val="Arial"/>
      <family val="2"/>
    </font>
    <font>
      <sz val="12"/>
      <color rgb="FFFF0000"/>
      <name val="Arial"/>
      <family val="2"/>
    </font>
    <font>
      <sz val="12"/>
      <color rgb="FF006100"/>
      <name val="Arial"/>
      <family val="2"/>
    </font>
    <font>
      <sz val="12"/>
      <color theme="0"/>
      <name val="Arial"/>
      <family val="2"/>
    </font>
    <font>
      <sz val="11"/>
      <color rgb="FF006100"/>
      <name val="Arial"/>
      <family val="2"/>
    </font>
    <font>
      <b/>
      <sz val="12"/>
      <color theme="1"/>
      <name val="Arial"/>
      <family val="2"/>
    </font>
    <font>
      <u/>
      <sz val="11"/>
      <color theme="10"/>
      <name val="Arial"/>
      <family val="2"/>
    </font>
    <font>
      <u/>
      <sz val="12"/>
      <color theme="10"/>
      <name val="Arial"/>
      <family val="2"/>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1"/>
        <bgColor indexed="64"/>
      </patternFill>
    </fill>
  </fills>
  <borders count="16">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3" fontId="1" fillId="0" borderId="0" applyFont="0" applyFill="0" applyBorder="0" applyAlignment="0" applyProtection="0"/>
    <xf numFmtId="44" fontId="7" fillId="0" borderId="0" applyFont="0" applyFill="0" applyBorder="0" applyAlignment="0" applyProtection="0"/>
    <xf numFmtId="0" fontId="8" fillId="2" borderId="0" applyNumberFormat="0" applyBorder="0" applyAlignment="0" applyProtection="0"/>
    <xf numFmtId="0" fontId="9" fillId="0" borderId="0" applyNumberFormat="0" applyFill="0" applyBorder="0" applyAlignment="0" applyProtection="0"/>
    <xf numFmtId="9" fontId="7" fillId="0" borderId="0" applyFont="0" applyFill="0" applyBorder="0" applyAlignment="0" applyProtection="0"/>
  </cellStyleXfs>
  <cellXfs count="85">
    <xf numFmtId="0" fontId="0" fillId="0" borderId="0" xfId="0"/>
    <xf numFmtId="49" fontId="10" fillId="0" borderId="0" xfId="0" applyNumberFormat="1" applyFont="1" applyAlignment="1">
      <alignment vertical="center"/>
    </xf>
    <xf numFmtId="0" fontId="10" fillId="0" borderId="1" xfId="0" applyFont="1" applyBorder="1" applyProtection="1"/>
    <xf numFmtId="0" fontId="10" fillId="0" borderId="2" xfId="0" applyFont="1" applyBorder="1" applyProtection="1"/>
    <xf numFmtId="0" fontId="10" fillId="0" borderId="3" xfId="0" applyFont="1" applyBorder="1" applyProtection="1"/>
    <xf numFmtId="0" fontId="10" fillId="0" borderId="0" xfId="0" applyFont="1" applyProtection="1"/>
    <xf numFmtId="0" fontId="10" fillId="0" borderId="0" xfId="0" applyFont="1"/>
    <xf numFmtId="0" fontId="10" fillId="0" borderId="4" xfId="0" applyFont="1" applyBorder="1" applyProtection="1"/>
    <xf numFmtId="0" fontId="10" fillId="0" borderId="0" xfId="0" applyFont="1" applyBorder="1" applyProtection="1"/>
    <xf numFmtId="0" fontId="2" fillId="2" borderId="5" xfId="3" applyFont="1" applyBorder="1" applyAlignment="1" applyProtection="1">
      <alignment horizontal="center"/>
      <protection locked="0"/>
    </xf>
    <xf numFmtId="0" fontId="2" fillId="2" borderId="6" xfId="3" applyFont="1" applyBorder="1" applyAlignment="1" applyProtection="1">
      <alignment horizontal="center"/>
      <protection locked="0"/>
    </xf>
    <xf numFmtId="0" fontId="10" fillId="0" borderId="7" xfId="0" applyFont="1" applyBorder="1" applyProtection="1"/>
    <xf numFmtId="0" fontId="10" fillId="0" borderId="6" xfId="0" applyFont="1" applyBorder="1" applyProtection="1"/>
    <xf numFmtId="0" fontId="2" fillId="2" borderId="6" xfId="3" applyFont="1" applyBorder="1" applyProtection="1">
      <protection locked="0"/>
    </xf>
    <xf numFmtId="0" fontId="10" fillId="0" borderId="6" xfId="0" applyFont="1" applyBorder="1" applyAlignment="1" applyProtection="1">
      <alignment horizontal="right"/>
    </xf>
    <xf numFmtId="0" fontId="2" fillId="3" borderId="6" xfId="3" applyFont="1" applyFill="1" applyBorder="1" applyProtection="1"/>
    <xf numFmtId="0" fontId="10" fillId="0" borderId="0" xfId="0" applyFont="1" applyBorder="1" applyAlignment="1" applyProtection="1">
      <alignment horizontal="right"/>
    </xf>
    <xf numFmtId="0" fontId="10" fillId="0" borderId="6" xfId="0" applyFont="1" applyBorder="1" applyAlignment="1" applyProtection="1">
      <alignment horizontal="left"/>
    </xf>
    <xf numFmtId="0" fontId="10" fillId="0" borderId="6" xfId="0" applyFont="1" applyBorder="1" applyAlignment="1" applyProtection="1">
      <alignment horizontal="center"/>
    </xf>
    <xf numFmtId="164" fontId="10" fillId="0" borderId="0" xfId="0" applyNumberFormat="1" applyFont="1" applyProtection="1"/>
    <xf numFmtId="165" fontId="10" fillId="0" borderId="0" xfId="0" applyNumberFormat="1" applyFont="1" applyProtection="1"/>
    <xf numFmtId="0" fontId="11" fillId="0" borderId="0" xfId="0" applyFont="1" applyAlignment="1" applyProtection="1">
      <alignment wrapText="1"/>
    </xf>
    <xf numFmtId="0" fontId="10" fillId="0" borderId="4" xfId="0" applyFont="1" applyBorder="1" applyAlignment="1" applyProtection="1">
      <alignment horizontal="right"/>
    </xf>
    <xf numFmtId="14" fontId="12" fillId="2" borderId="8" xfId="3" applyNumberFormat="1" applyFont="1" applyBorder="1" applyProtection="1">
      <protection locked="0"/>
    </xf>
    <xf numFmtId="0" fontId="2" fillId="2" borderId="8" xfId="3" applyFont="1" applyBorder="1" applyProtection="1">
      <protection locked="0"/>
    </xf>
    <xf numFmtId="0" fontId="10" fillId="0" borderId="0" xfId="0" applyFont="1" applyBorder="1" applyAlignment="1" applyProtection="1">
      <alignment horizontal="center" wrapText="1"/>
    </xf>
    <xf numFmtId="0" fontId="10" fillId="0" borderId="9" xfId="0" applyFont="1" applyBorder="1" applyProtection="1"/>
    <xf numFmtId="0" fontId="10" fillId="0" borderId="8" xfId="0" applyFont="1" applyBorder="1" applyProtection="1"/>
    <xf numFmtId="0" fontId="10" fillId="0" borderId="10" xfId="0" applyFont="1" applyBorder="1" applyProtection="1"/>
    <xf numFmtId="0" fontId="13" fillId="0" borderId="0" xfId="0" applyFont="1"/>
    <xf numFmtId="0" fontId="10" fillId="0" borderId="4" xfId="0" applyFont="1" applyFill="1" applyBorder="1" applyAlignment="1" applyProtection="1">
      <alignment horizontal="right"/>
    </xf>
    <xf numFmtId="0" fontId="10" fillId="0" borderId="0" xfId="0" applyFont="1" applyFill="1" applyBorder="1" applyAlignment="1" applyProtection="1">
      <alignment horizontal="right"/>
    </xf>
    <xf numFmtId="0" fontId="10" fillId="0" borderId="0" xfId="0" applyFont="1" applyFill="1" applyBorder="1" applyProtection="1"/>
    <xf numFmtId="0" fontId="10" fillId="0" borderId="7" xfId="0" applyFont="1" applyFill="1" applyBorder="1" applyProtection="1"/>
    <xf numFmtId="0" fontId="10" fillId="0" borderId="0" xfId="0" applyFont="1" applyFill="1" applyProtection="1"/>
    <xf numFmtId="0" fontId="10" fillId="0" borderId="11" xfId="0" applyFont="1" applyBorder="1" applyAlignment="1" applyProtection="1">
      <alignment vertical="top"/>
    </xf>
    <xf numFmtId="0" fontId="10" fillId="0" borderId="9" xfId="0" applyFont="1" applyBorder="1" applyAlignment="1" applyProtection="1">
      <alignment vertical="top"/>
    </xf>
    <xf numFmtId="0" fontId="10" fillId="0" borderId="4" xfId="0" applyFont="1" applyBorder="1" applyAlignment="1" applyProtection="1">
      <alignment vertical="top"/>
    </xf>
    <xf numFmtId="0" fontId="10" fillId="0" borderId="12" xfId="0" applyFont="1" applyBorder="1" applyProtection="1"/>
    <xf numFmtId="165" fontId="15" fillId="0" borderId="13" xfId="2" applyNumberFormat="1" applyFont="1" applyBorder="1" applyAlignment="1" applyProtection="1"/>
    <xf numFmtId="165" fontId="15" fillId="0" borderId="12" xfId="2" applyNumberFormat="1" applyFont="1" applyBorder="1" applyAlignment="1" applyProtection="1">
      <alignment horizontal="right"/>
    </xf>
    <xf numFmtId="0" fontId="14" fillId="2" borderId="8" xfId="3" applyFont="1" applyBorder="1" applyAlignment="1" applyProtection="1">
      <protection locked="0"/>
    </xf>
    <xf numFmtId="0" fontId="2" fillId="2" borderId="8" xfId="3" applyFont="1" applyBorder="1" applyAlignment="1" applyProtection="1">
      <protection locked="0"/>
    </xf>
    <xf numFmtId="0" fontId="3" fillId="2" borderId="8" xfId="3" applyFont="1" applyBorder="1" applyAlignment="1" applyProtection="1">
      <protection locked="0"/>
    </xf>
    <xf numFmtId="0" fontId="10" fillId="0" borderId="14" xfId="0" applyFont="1" applyBorder="1" applyAlignment="1" applyProtection="1"/>
    <xf numFmtId="0" fontId="10" fillId="0" borderId="10" xfId="0" applyFont="1" applyBorder="1" applyAlignment="1" applyProtection="1"/>
    <xf numFmtId="165" fontId="2" fillId="2" borderId="12" xfId="2" applyNumberFormat="1" applyFont="1" applyFill="1" applyBorder="1" applyAlignment="1" applyProtection="1">
      <protection locked="0"/>
    </xf>
    <xf numFmtId="165" fontId="10" fillId="0" borderId="12" xfId="2" applyNumberFormat="1" applyFont="1" applyBorder="1" applyAlignment="1" applyProtection="1"/>
    <xf numFmtId="165" fontId="10" fillId="0" borderId="13" xfId="2" applyNumberFormat="1" applyFont="1" applyBorder="1" applyAlignment="1" applyProtection="1"/>
    <xf numFmtId="164" fontId="2" fillId="2" borderId="13" xfId="5" applyNumberFormat="1" applyFont="1" applyFill="1" applyBorder="1" applyAlignment="1" applyProtection="1"/>
    <xf numFmtId="0" fontId="10" fillId="0" borderId="11" xfId="0" applyFont="1" applyBorder="1" applyAlignment="1" applyProtection="1">
      <alignment horizontal="right"/>
    </xf>
    <xf numFmtId="0" fontId="10" fillId="0" borderId="9" xfId="0" applyFont="1" applyBorder="1" applyAlignment="1" applyProtection="1">
      <alignment horizontal="right"/>
    </xf>
    <xf numFmtId="0" fontId="10" fillId="0" borderId="7" xfId="0" applyFont="1" applyBorder="1" applyAlignment="1" applyProtection="1"/>
    <xf numFmtId="165" fontId="2" fillId="2" borderId="0" xfId="2" applyNumberFormat="1" applyFont="1" applyFill="1" applyBorder="1" applyAlignment="1" applyProtection="1">
      <protection locked="0"/>
    </xf>
    <xf numFmtId="165" fontId="10" fillId="4" borderId="0" xfId="0" applyNumberFormat="1" applyFont="1" applyFill="1" applyBorder="1" applyAlignment="1" applyProtection="1"/>
    <xf numFmtId="165" fontId="15" fillId="0" borderId="0" xfId="2" applyNumberFormat="1" applyFont="1" applyBorder="1" applyAlignment="1" applyProtection="1"/>
    <xf numFmtId="165" fontId="10" fillId="0" borderId="12" xfId="0" applyNumberFormat="1" applyFont="1" applyBorder="1" applyAlignment="1" applyProtection="1"/>
    <xf numFmtId="165" fontId="10" fillId="0" borderId="13" xfId="0" applyNumberFormat="1" applyFont="1" applyBorder="1" applyAlignment="1" applyProtection="1"/>
    <xf numFmtId="165" fontId="10" fillId="0" borderId="15" xfId="2" applyNumberFormat="1" applyFont="1" applyBorder="1" applyAlignment="1" applyProtection="1"/>
    <xf numFmtId="165" fontId="10" fillId="4" borderId="6" xfId="0" applyNumberFormat="1" applyFont="1" applyFill="1" applyBorder="1" applyAlignment="1" applyProtection="1"/>
    <xf numFmtId="0" fontId="15" fillId="0" borderId="0" xfId="0" applyFont="1" applyAlignment="1">
      <alignment horizontal="center"/>
    </xf>
    <xf numFmtId="0" fontId="15" fillId="0" borderId="0" xfId="0" applyFont="1" applyAlignment="1">
      <alignment horizontal="left"/>
    </xf>
    <xf numFmtId="0" fontId="16" fillId="0" borderId="0" xfId="4" applyFont="1"/>
    <xf numFmtId="0" fontId="10" fillId="0" borderId="0" xfId="0" applyFont="1" applyAlignment="1">
      <alignment horizontal="left" wrapText="1"/>
    </xf>
    <xf numFmtId="0" fontId="10" fillId="0" borderId="0" xfId="0" applyFont="1" applyAlignment="1">
      <alignment horizontal="left"/>
    </xf>
    <xf numFmtId="0" fontId="4" fillId="0" borderId="0" xfId="0" applyFont="1" applyAlignment="1">
      <alignment horizontal="left"/>
    </xf>
    <xf numFmtId="0" fontId="4" fillId="0" borderId="0" xfId="0" applyFont="1" applyAlignment="1">
      <alignment horizontal="left" wrapText="1"/>
    </xf>
    <xf numFmtId="0" fontId="17" fillId="0" borderId="0" xfId="4" applyFont="1"/>
    <xf numFmtId="0" fontId="15" fillId="0" borderId="0" xfId="0" applyFont="1" applyAlignment="1">
      <alignment horizontal="center" wrapText="1"/>
    </xf>
    <xf numFmtId="0" fontId="13" fillId="0" borderId="0" xfId="0" applyFont="1" applyProtection="1"/>
    <xf numFmtId="165" fontId="2" fillId="2" borderId="13" xfId="2" applyNumberFormat="1" applyFont="1" applyFill="1" applyBorder="1" applyAlignment="1" applyProtection="1"/>
    <xf numFmtId="165" fontId="2" fillId="2" borderId="0" xfId="2" applyNumberFormat="1" applyFont="1" applyFill="1" applyBorder="1" applyAlignment="1" applyProtection="1"/>
    <xf numFmtId="0" fontId="2" fillId="2" borderId="8" xfId="3" applyFont="1" applyBorder="1" applyAlignment="1" applyProtection="1"/>
    <xf numFmtId="0" fontId="2" fillId="2" borderId="10" xfId="3" applyFont="1" applyBorder="1" applyAlignment="1" applyProtection="1"/>
    <xf numFmtId="0" fontId="3" fillId="2" borderId="10" xfId="3" applyFont="1" applyBorder="1" applyAlignment="1" applyProtection="1"/>
    <xf numFmtId="0" fontId="14" fillId="2" borderId="8" xfId="3" applyFont="1" applyBorder="1" applyAlignment="1" applyProtection="1"/>
    <xf numFmtId="0" fontId="14" fillId="2" borderId="10" xfId="3" applyFont="1" applyBorder="1" applyAlignment="1" applyProtection="1"/>
    <xf numFmtId="0" fontId="2" fillId="0" borderId="0" xfId="3" applyFont="1" applyFill="1" applyBorder="1" applyProtection="1"/>
    <xf numFmtId="0" fontId="14" fillId="0" borderId="0" xfId="3" applyFont="1" applyFill="1" applyBorder="1" applyProtection="1"/>
    <xf numFmtId="164" fontId="2" fillId="2" borderId="12" xfId="5" applyNumberFormat="1" applyFont="1" applyFill="1" applyBorder="1" applyAlignment="1" applyProtection="1">
      <protection locked="0"/>
    </xf>
    <xf numFmtId="0" fontId="10" fillId="0" borderId="0" xfId="0" applyFont="1" applyBorder="1" applyAlignment="1" applyProtection="1">
      <alignment horizontal="center" vertical="top" wrapText="1"/>
    </xf>
    <xf numFmtId="0" fontId="10" fillId="0" borderId="7" xfId="0" applyFont="1" applyBorder="1" applyAlignment="1" applyProtection="1">
      <alignment horizontal="center" vertical="top" wrapText="1"/>
    </xf>
    <xf numFmtId="0" fontId="10" fillId="0" borderId="4"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7" xfId="0" applyFont="1" applyBorder="1" applyAlignment="1" applyProtection="1">
      <alignment horizontal="left" wrapText="1"/>
    </xf>
  </cellXfs>
  <cellStyles count="6">
    <cellStyle name="Comma0" xfId="1" xr:uid="{00000000-0005-0000-0000-000000000000}"/>
    <cellStyle name="Currency" xfId="2" builtinId="4"/>
    <cellStyle name="Good" xfId="3" builtinId="26"/>
    <cellStyle name="Hyperlink" xfId="4"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HFSOps@dhcs.ca.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4"/>
  <sheetViews>
    <sheetView showGridLines="0" tabSelected="1" zoomScaleNormal="100" workbookViewId="0">
      <selection activeCell="D27" sqref="D27"/>
    </sheetView>
  </sheetViews>
  <sheetFormatPr defaultColWidth="0" defaultRowHeight="15" zeroHeight="1" x14ac:dyDescent="0.2"/>
  <cols>
    <col min="1" max="1" width="28" style="5" customWidth="1"/>
    <col min="2" max="2" width="51" style="5" customWidth="1"/>
    <col min="3" max="6" width="20.7109375" style="5" customWidth="1"/>
    <col min="7" max="7" width="25.7109375" style="5" hidden="1" customWidth="1"/>
    <col min="8" max="8" width="13.5703125" style="5" hidden="1" customWidth="1"/>
    <col min="9" max="9" width="13.42578125" style="5" hidden="1" customWidth="1"/>
    <col min="10" max="10" width="0" style="5" hidden="1" customWidth="1"/>
    <col min="11" max="16384" width="9.28515625" style="5" hidden="1"/>
  </cols>
  <sheetData>
    <row r="1" spans="1:9" x14ac:dyDescent="0.2">
      <c r="A1" s="69" t="s">
        <v>180</v>
      </c>
      <c r="B1" s="69"/>
      <c r="C1" s="69"/>
      <c r="D1" s="69"/>
      <c r="E1" s="69"/>
    </row>
    <row r="2" spans="1:9" ht="15.75" thickBot="1" x14ac:dyDescent="0.25">
      <c r="A2" s="2" t="s">
        <v>133</v>
      </c>
      <c r="B2" s="3" t="s">
        <v>132</v>
      </c>
      <c r="C2" s="3"/>
      <c r="D2" s="3"/>
      <c r="E2" s="3" t="s">
        <v>113</v>
      </c>
      <c r="F2" s="4"/>
    </row>
    <row r="3" spans="1:9" ht="15.75" thickTop="1" x14ac:dyDescent="0.2">
      <c r="A3" s="7" t="s">
        <v>134</v>
      </c>
      <c r="B3" s="8" t="s">
        <v>135</v>
      </c>
      <c r="C3" s="8"/>
      <c r="D3" s="8"/>
      <c r="E3" s="8" t="s">
        <v>143</v>
      </c>
      <c r="F3" s="9" t="s">
        <v>181</v>
      </c>
    </row>
    <row r="4" spans="1:9" x14ac:dyDescent="0.2">
      <c r="A4" s="7" t="s">
        <v>136</v>
      </c>
      <c r="B4" s="5" t="s">
        <v>137</v>
      </c>
      <c r="C4" s="8"/>
      <c r="D4" s="8"/>
      <c r="E4" s="8" t="s">
        <v>144</v>
      </c>
      <c r="F4" s="10" t="s">
        <v>131</v>
      </c>
    </row>
    <row r="5" spans="1:9" x14ac:dyDescent="0.2">
      <c r="A5" s="7" t="s">
        <v>139</v>
      </c>
      <c r="B5" s="8"/>
      <c r="C5" s="8"/>
      <c r="D5" s="8"/>
      <c r="E5" s="8"/>
      <c r="F5" s="11"/>
    </row>
    <row r="6" spans="1:9" x14ac:dyDescent="0.2">
      <c r="A6" s="7"/>
      <c r="B6" s="8"/>
      <c r="C6" s="8"/>
      <c r="D6" s="8"/>
      <c r="E6" s="8"/>
      <c r="F6" s="11"/>
    </row>
    <row r="7" spans="1:9" x14ac:dyDescent="0.2">
      <c r="A7" s="12" t="s">
        <v>145</v>
      </c>
      <c r="B7" s="13"/>
      <c r="C7" s="14" t="s">
        <v>146</v>
      </c>
      <c r="D7" s="13"/>
      <c r="E7" s="14" t="s">
        <v>46</v>
      </c>
      <c r="F7" s="15" t="str">
        <f>IFERROR(VLOOKUP(D7,'County Reference'!A1:B57,2),"")</f>
        <v/>
      </c>
    </row>
    <row r="8" spans="1:9" x14ac:dyDescent="0.2">
      <c r="A8" s="12" t="s">
        <v>147</v>
      </c>
      <c r="B8" s="13"/>
      <c r="C8" s="16"/>
      <c r="D8" s="8"/>
      <c r="E8" s="8"/>
      <c r="F8" s="11"/>
    </row>
    <row r="9" spans="1:9" x14ac:dyDescent="0.2">
      <c r="A9" s="17" t="s">
        <v>148</v>
      </c>
      <c r="B9" s="13"/>
      <c r="C9" s="8"/>
      <c r="D9" s="8"/>
      <c r="E9" s="8"/>
      <c r="F9" s="11"/>
    </row>
    <row r="10" spans="1:9" ht="9.75" customHeight="1" x14ac:dyDescent="0.2">
      <c r="A10" s="7"/>
      <c r="B10" s="8"/>
      <c r="C10" s="8"/>
      <c r="D10" s="8"/>
      <c r="E10" s="8"/>
      <c r="F10" s="11"/>
    </row>
    <row r="11" spans="1:9" ht="9.75" customHeight="1" x14ac:dyDescent="0.2">
      <c r="A11" s="7"/>
      <c r="B11" s="8"/>
      <c r="C11" s="8"/>
      <c r="D11" s="8"/>
      <c r="E11" s="8"/>
      <c r="F11" s="11"/>
    </row>
    <row r="12" spans="1:9" x14ac:dyDescent="0.2">
      <c r="A12" s="35"/>
      <c r="B12" s="35"/>
      <c r="C12" s="50" t="s">
        <v>140</v>
      </c>
      <c r="D12" s="44"/>
      <c r="E12" s="50" t="s">
        <v>141</v>
      </c>
      <c r="F12" s="44"/>
    </row>
    <row r="13" spans="1:9" x14ac:dyDescent="0.2">
      <c r="A13" s="36"/>
      <c r="B13" s="37" t="s">
        <v>149</v>
      </c>
      <c r="C13" s="22" t="s">
        <v>150</v>
      </c>
      <c r="D13" s="52"/>
      <c r="E13" s="51" t="s">
        <v>151</v>
      </c>
      <c r="F13" s="45"/>
      <c r="H13" s="5" t="s">
        <v>30</v>
      </c>
      <c r="I13" s="5" t="s">
        <v>31</v>
      </c>
    </row>
    <row r="14" spans="1:9" x14ac:dyDescent="0.2">
      <c r="A14" s="18">
        <v>1</v>
      </c>
      <c r="B14" s="38" t="s">
        <v>152</v>
      </c>
      <c r="C14" s="46"/>
      <c r="D14" s="70"/>
      <c r="E14" s="46"/>
      <c r="F14" s="70"/>
      <c r="H14" s="5">
        <f>C14</f>
        <v>0</v>
      </c>
      <c r="I14" s="5">
        <f>E14</f>
        <v>0</v>
      </c>
    </row>
    <row r="15" spans="1:9" x14ac:dyDescent="0.2">
      <c r="A15" s="18">
        <v>2</v>
      </c>
      <c r="B15" s="38" t="s">
        <v>153</v>
      </c>
      <c r="C15" s="46"/>
      <c r="D15" s="70"/>
      <c r="E15" s="46"/>
      <c r="F15" s="70"/>
      <c r="H15" s="5">
        <f>C15</f>
        <v>0</v>
      </c>
      <c r="I15" s="5">
        <f t="shared" ref="I15:I20" si="0">E15</f>
        <v>0</v>
      </c>
    </row>
    <row r="16" spans="1:9" x14ac:dyDescent="0.2">
      <c r="A16" s="18">
        <v>3</v>
      </c>
      <c r="B16" s="38" t="s">
        <v>154</v>
      </c>
      <c r="C16" s="46"/>
      <c r="D16" s="70"/>
      <c r="E16" s="46"/>
      <c r="F16" s="70"/>
      <c r="H16" s="5">
        <f>C16</f>
        <v>0</v>
      </c>
      <c r="I16" s="5">
        <f t="shared" si="0"/>
        <v>0</v>
      </c>
    </row>
    <row r="17" spans="1:9" x14ac:dyDescent="0.2">
      <c r="A17" s="18">
        <v>4</v>
      </c>
      <c r="B17" s="38" t="s">
        <v>155</v>
      </c>
      <c r="C17" s="46"/>
      <c r="D17" s="70"/>
      <c r="E17" s="46"/>
      <c r="F17" s="70"/>
      <c r="H17" s="5">
        <f>C17</f>
        <v>0</v>
      </c>
      <c r="I17" s="5">
        <f t="shared" si="0"/>
        <v>0</v>
      </c>
    </row>
    <row r="18" spans="1:9" x14ac:dyDescent="0.2">
      <c r="A18" s="18">
        <v>5</v>
      </c>
      <c r="B18" s="38" t="s">
        <v>156</v>
      </c>
      <c r="C18" s="54"/>
      <c r="D18" s="54"/>
      <c r="E18" s="46"/>
      <c r="F18" s="70"/>
      <c r="I18" s="5">
        <f t="shared" si="0"/>
        <v>0</v>
      </c>
    </row>
    <row r="19" spans="1:9" x14ac:dyDescent="0.2">
      <c r="A19" s="18">
        <v>6</v>
      </c>
      <c r="B19" s="38" t="s">
        <v>157</v>
      </c>
      <c r="C19" s="54"/>
      <c r="D19" s="59"/>
      <c r="E19" s="53"/>
      <c r="F19" s="71"/>
      <c r="I19" s="5">
        <f t="shared" si="0"/>
        <v>0</v>
      </c>
    </row>
    <row r="20" spans="1:9" x14ac:dyDescent="0.2">
      <c r="A20" s="18">
        <v>7</v>
      </c>
      <c r="B20" s="38" t="s">
        <v>158</v>
      </c>
      <c r="C20" s="54"/>
      <c r="D20" s="54"/>
      <c r="E20" s="46"/>
      <c r="F20" s="70"/>
      <c r="I20" s="5">
        <f t="shared" si="0"/>
        <v>0</v>
      </c>
    </row>
    <row r="21" spans="1:9" x14ac:dyDescent="0.2">
      <c r="A21" s="18">
        <v>8</v>
      </c>
      <c r="B21" s="38" t="s">
        <v>0</v>
      </c>
      <c r="C21" s="47">
        <f>SUM(C14:D20)</f>
        <v>0</v>
      </c>
      <c r="D21" s="58"/>
      <c r="E21" s="47">
        <f>SUM(E14:F20)</f>
        <v>0</v>
      </c>
      <c r="F21" s="48"/>
      <c r="H21" s="5">
        <f>C21</f>
        <v>0</v>
      </c>
      <c r="I21" s="5">
        <f>E21</f>
        <v>0</v>
      </c>
    </row>
    <row r="22" spans="1:9" x14ac:dyDescent="0.2">
      <c r="A22" s="18">
        <v>9</v>
      </c>
      <c r="B22" s="38" t="s">
        <v>159</v>
      </c>
      <c r="C22" s="79">
        <v>0.5</v>
      </c>
      <c r="D22" s="49"/>
      <c r="E22" s="79">
        <v>0.5</v>
      </c>
      <c r="F22" s="49"/>
      <c r="H22" s="19">
        <f>C22</f>
        <v>0.5</v>
      </c>
      <c r="I22" s="19">
        <f>E22</f>
        <v>0.5</v>
      </c>
    </row>
    <row r="23" spans="1:9" x14ac:dyDescent="0.2">
      <c r="A23" s="18">
        <v>10</v>
      </c>
      <c r="B23" s="38" t="s">
        <v>160</v>
      </c>
      <c r="C23" s="79">
        <v>0.25</v>
      </c>
      <c r="D23" s="49"/>
      <c r="E23" s="79">
        <v>0.25</v>
      </c>
      <c r="F23" s="49"/>
      <c r="H23" s="19">
        <f>C23</f>
        <v>0.25</v>
      </c>
      <c r="I23" s="19">
        <f>E23</f>
        <v>0.25</v>
      </c>
    </row>
    <row r="24" spans="1:9" x14ac:dyDescent="0.2">
      <c r="A24" s="18">
        <v>11</v>
      </c>
      <c r="B24" s="38" t="s">
        <v>1</v>
      </c>
      <c r="C24" s="47">
        <f>C21*C22*C23</f>
        <v>0</v>
      </c>
      <c r="D24" s="48"/>
      <c r="E24" s="47">
        <f>E21*E22*E23</f>
        <v>0</v>
      </c>
      <c r="F24" s="48"/>
      <c r="H24" s="5">
        <f>C24</f>
        <v>0</v>
      </c>
      <c r="I24" s="5">
        <f>E24</f>
        <v>0</v>
      </c>
    </row>
    <row r="25" spans="1:9" x14ac:dyDescent="0.2">
      <c r="A25" s="18">
        <v>12</v>
      </c>
      <c r="B25" s="38" t="s">
        <v>2</v>
      </c>
      <c r="C25" s="47">
        <f>C24*0.75</f>
        <v>0</v>
      </c>
      <c r="D25" s="48"/>
      <c r="E25" s="54"/>
      <c r="F25" s="54"/>
      <c r="H25" s="5">
        <f>C25</f>
        <v>0</v>
      </c>
    </row>
    <row r="26" spans="1:9" x14ac:dyDescent="0.2">
      <c r="A26" s="18">
        <v>13</v>
      </c>
      <c r="B26" s="38" t="s">
        <v>3</v>
      </c>
      <c r="C26" s="54"/>
      <c r="D26" s="54"/>
      <c r="E26" s="47">
        <f>E24*0.5</f>
        <v>0</v>
      </c>
      <c r="F26" s="48"/>
      <c r="I26" s="5">
        <f>E26</f>
        <v>0</v>
      </c>
    </row>
    <row r="27" spans="1:9" x14ac:dyDescent="0.2">
      <c r="A27" s="18">
        <v>14</v>
      </c>
      <c r="B27" s="38" t="s">
        <v>4</v>
      </c>
      <c r="C27" s="56">
        <f>C24-C25</f>
        <v>0</v>
      </c>
      <c r="D27" s="57"/>
      <c r="E27" s="47">
        <f>E24-E26</f>
        <v>0</v>
      </c>
      <c r="F27" s="48"/>
      <c r="H27" s="5">
        <f>C27</f>
        <v>0</v>
      </c>
      <c r="I27" s="5">
        <f>E27</f>
        <v>0</v>
      </c>
    </row>
    <row r="28" spans="1:9" ht="15.75" x14ac:dyDescent="0.25">
      <c r="A28" s="18">
        <v>15</v>
      </c>
      <c r="B28" s="38" t="s">
        <v>5</v>
      </c>
      <c r="C28" s="40">
        <f>C25+E26</f>
        <v>0</v>
      </c>
      <c r="D28" s="39"/>
      <c r="E28" s="55"/>
      <c r="F28" s="55"/>
      <c r="I28" s="20">
        <f>C28</f>
        <v>0</v>
      </c>
    </row>
    <row r="29" spans="1:9" ht="237" customHeight="1" x14ac:dyDescent="0.2">
      <c r="A29" s="82" t="s">
        <v>107</v>
      </c>
      <c r="B29" s="83"/>
      <c r="C29" s="83"/>
      <c r="D29" s="83"/>
      <c r="E29" s="83"/>
      <c r="F29" s="84"/>
      <c r="G29" s="21"/>
    </row>
    <row r="30" spans="1:9" ht="18" customHeight="1" x14ac:dyDescent="0.2">
      <c r="A30" s="7"/>
      <c r="B30" s="8"/>
      <c r="C30" s="8"/>
      <c r="D30" s="8"/>
      <c r="E30" s="8"/>
      <c r="F30" s="11"/>
    </row>
    <row r="31" spans="1:9" ht="24.75" customHeight="1" x14ac:dyDescent="0.2">
      <c r="A31" s="22" t="s">
        <v>161</v>
      </c>
      <c r="B31" s="23"/>
      <c r="C31" s="16" t="s">
        <v>162</v>
      </c>
      <c r="D31" s="42"/>
      <c r="E31" s="72"/>
      <c r="F31" s="73"/>
    </row>
    <row r="32" spans="1:9" ht="33.75" customHeight="1" x14ac:dyDescent="0.2">
      <c r="A32" s="7"/>
      <c r="B32" s="8"/>
      <c r="C32" s="8"/>
      <c r="D32" s="80" t="s">
        <v>105</v>
      </c>
      <c r="E32" s="80"/>
      <c r="F32" s="81"/>
    </row>
    <row r="33" spans="1:6" ht="23.25" customHeight="1" x14ac:dyDescent="0.2">
      <c r="A33" s="22" t="s">
        <v>164</v>
      </c>
      <c r="B33" s="24"/>
      <c r="C33" s="8" t="s">
        <v>8</v>
      </c>
      <c r="D33" s="16" t="s">
        <v>163</v>
      </c>
      <c r="E33" s="43"/>
      <c r="F33" s="74"/>
    </row>
    <row r="34" spans="1:6" ht="18" customHeight="1" x14ac:dyDescent="0.2">
      <c r="A34" s="7"/>
      <c r="B34" s="8"/>
      <c r="C34" s="8"/>
      <c r="D34" s="80" t="s">
        <v>105</v>
      </c>
      <c r="E34" s="80"/>
      <c r="F34" s="81"/>
    </row>
    <row r="35" spans="1:6" ht="167.25" customHeight="1" x14ac:dyDescent="0.2">
      <c r="A35" s="82" t="s">
        <v>108</v>
      </c>
      <c r="B35" s="83"/>
      <c r="C35" s="83"/>
      <c r="D35" s="83"/>
      <c r="E35" s="83"/>
      <c r="F35" s="84"/>
    </row>
    <row r="36" spans="1:6" x14ac:dyDescent="0.2">
      <c r="A36" s="7"/>
      <c r="B36" s="8"/>
      <c r="C36" s="8"/>
      <c r="D36" s="8"/>
      <c r="E36" s="8"/>
      <c r="F36" s="11"/>
    </row>
    <row r="37" spans="1:6" ht="24" customHeight="1" x14ac:dyDescent="0.2">
      <c r="A37" s="22" t="s">
        <v>161</v>
      </c>
      <c r="B37" s="23"/>
      <c r="C37" s="16" t="s">
        <v>162</v>
      </c>
      <c r="D37" s="41"/>
      <c r="E37" s="75"/>
      <c r="F37" s="76"/>
    </row>
    <row r="38" spans="1:6" x14ac:dyDescent="0.2">
      <c r="A38" s="22"/>
      <c r="B38" s="8"/>
      <c r="C38" s="8"/>
      <c r="D38" s="8"/>
      <c r="E38" s="8"/>
      <c r="F38" s="11"/>
    </row>
    <row r="39" spans="1:6" ht="24.75" customHeight="1" x14ac:dyDescent="0.2">
      <c r="A39" s="22" t="s">
        <v>165</v>
      </c>
      <c r="B39" s="24"/>
      <c r="C39" s="16" t="s">
        <v>163</v>
      </c>
      <c r="D39" s="41"/>
      <c r="E39" s="75"/>
      <c r="F39" s="11"/>
    </row>
    <row r="40" spans="1:6" s="34" customFormat="1" ht="10.5" customHeight="1" x14ac:dyDescent="0.2">
      <c r="A40" s="30"/>
      <c r="B40" s="77"/>
      <c r="C40" s="31"/>
      <c r="D40" s="78"/>
      <c r="E40" s="32"/>
      <c r="F40" s="33"/>
    </row>
    <row r="41" spans="1:6" ht="46.9" customHeight="1" x14ac:dyDescent="0.2">
      <c r="A41" s="7"/>
      <c r="B41" s="25" t="s">
        <v>106</v>
      </c>
      <c r="C41" s="16" t="s">
        <v>166</v>
      </c>
      <c r="D41" s="42"/>
      <c r="E41" s="72"/>
      <c r="F41" s="11" t="s">
        <v>8</v>
      </c>
    </row>
    <row r="42" spans="1:6" x14ac:dyDescent="0.2">
      <c r="A42" s="26"/>
      <c r="B42" s="27"/>
      <c r="C42" s="27"/>
      <c r="D42" s="27"/>
      <c r="E42" s="27"/>
      <c r="F42" s="28"/>
    </row>
    <row r="43" spans="1:6" x14ac:dyDescent="0.2">
      <c r="A43" s="5" t="s">
        <v>167</v>
      </c>
    </row>
    <row r="44" spans="1:6" ht="15.75" hidden="1" customHeight="1" x14ac:dyDescent="0.2"/>
  </sheetData>
  <sheetProtection sheet="1" objects="1" scenarios="1"/>
  <mergeCells count="4">
    <mergeCell ref="D32:F32"/>
    <mergeCell ref="A35:F35"/>
    <mergeCell ref="D34:F34"/>
    <mergeCell ref="A29:F29"/>
  </mergeCells>
  <dataValidations count="27">
    <dataValidation type="list" showInputMessage="1" showErrorMessage="1" prompt="Use drop down menu to select quarter, Q1, Q2, Q3, Q4" sqref="F4" xr:uid="{00000000-0002-0000-0000-000000000000}">
      <formula1>"Q1,Q2,Q3,Q4"</formula1>
    </dataValidation>
    <dataValidation type="list" allowBlank="1" showInputMessage="1" showErrorMessage="1" promptTitle="Fiscal Year" prompt="From the drop-down selection, select the fiscal year in which costs were incurred." sqref="F3" xr:uid="{00000000-0002-0000-0000-000001000000}">
      <formula1>"18/19,19/20,20/21,21/22,22/23,23/24"</formula1>
    </dataValidation>
    <dataValidation type="date" allowBlank="1" showInputMessage="1" showErrorMessage="1" prompt="Please enter the date the form was signed." sqref="B37 B31" xr:uid="{00000000-0002-0000-0000-000002000000}">
      <formula1>42948</formula1>
      <formula2>47696</formula2>
    </dataValidation>
    <dataValidation allowBlank="1" showInputMessage="1" showErrorMessage="1" promptTitle="Employee Name" prompt="Enter the employee name to claim costs performed by an individual staff. " sqref="B7" xr:uid="{00000000-0002-0000-0000-000003000000}"/>
    <dataValidation allowBlank="1" showInputMessage="1" showErrorMessage="1" promptTitle="Job Classification" prompt="Enter the Job Classification title to claim costs performed by an individual staff. " sqref="B8" xr:uid="{00000000-0002-0000-0000-000004000000}"/>
    <dataValidation allowBlank="1" showInputMessage="1" showErrorMessage="1" promptTitle="Position #" prompt="Enter the position # to claim costs performed by an individual staff. " sqref="B9" xr:uid="{00000000-0002-0000-0000-000005000000}"/>
    <dataValidation allowBlank="1" showInputMessage="1" showErrorMessage="1" promptTitle="County" prompt="Enter the county name." sqref="D7" xr:uid="{00000000-0002-0000-0000-000006000000}"/>
    <dataValidation allowBlank="1" showInputMessage="1" showErrorMessage="1" prompt="Enter the salary for skilled professional medical personnel and their direct  support staff." sqref="C14" xr:uid="{00000000-0002-0000-0000-000007000000}"/>
    <dataValidation allowBlank="1" showInputMessage="1" showErrorMessage="1" prompt="Enter the amount expended for benefits for skilled professional medical personnel and their direct  support staff." sqref="C15" xr:uid="{00000000-0002-0000-0000-000008000000}"/>
    <dataValidation allowBlank="1" showInputMessage="1" showErrorMessage="1" prompt="Enter the amount expended for training for skilled professional medical personnel and their direct  support staff." sqref="C16" xr:uid="{00000000-0002-0000-0000-000009000000}"/>
    <dataValidation allowBlank="1" showInputMessage="1" showErrorMessage="1" prompt="Enter the amount expended for general travel for skilled professional medical personnel and their direct  support staff." sqref="C17" xr:uid="{00000000-0002-0000-0000-00000A000000}"/>
    <dataValidation allowBlank="1" showInputMessage="1" showErrorMessage="1" prompt="Enter the salary for non-medical professionals and non-enhanced clerical staff." sqref="E14" xr:uid="{00000000-0002-0000-0000-00000B000000}"/>
    <dataValidation allowBlank="1" showInputMessage="1" showErrorMessage="1" prompt="Enter the amount expended for benefits for non-medical professionals and non-enhanced clerical staff." sqref="E15" xr:uid="{00000000-0002-0000-0000-00000C000000}"/>
    <dataValidation allowBlank="1" showInputMessage="1" showErrorMessage="1" prompt="Enter the amount expended for training non-medical professionals and non-enhanced clerical staff." sqref="E16" xr:uid="{00000000-0002-0000-0000-00000D000000}"/>
    <dataValidation allowBlank="1" showInputMessage="1" showErrorMessage="1" prompt="Enter the amount expended for travel for non-medical professionals and non-enhanced clerical staff." sqref="E17" xr:uid="{00000000-0002-0000-0000-00000E000000}"/>
    <dataValidation allowBlank="1" showInputMessage="1" showErrorMessage="1" prompt="Enter the amount expended for general expenses." sqref="E18" xr:uid="{00000000-0002-0000-0000-00000F000000}"/>
    <dataValidation allowBlank="1" showInputMessage="1" showErrorMessage="1" prompt="Enter the amount expended for communication." sqref="E19" xr:uid="{00000000-0002-0000-0000-000010000000}"/>
    <dataValidation allowBlank="1" showInputMessage="1" showErrorMessage="1" prompt="Enter the amount expended for Facility Operation." sqref="E20" xr:uid="{00000000-0002-0000-0000-000011000000}"/>
    <dataValidation allowBlank="1" showInputMessage="1" showErrorMessage="1" prompt="Enter the percentage of time skilled professional medical personnel and their direct support staff spent on QA/UR activities." sqref="C22" xr:uid="{00000000-0002-0000-0000-000012000000}"/>
    <dataValidation allowBlank="1" showInputMessage="1" showErrorMessage="1" prompt="Enter the percentage of time non-medical professionals and non-enhanced cherical staff spent on QA/UR activities." sqref="E22" xr:uid="{00000000-0002-0000-0000-000013000000}"/>
    <dataValidation allowBlank="1" showInputMessage="1" showErrorMessage="1" prompt="Enter the percentage of time spent on Medi-Cal QA/UR by skilled medical personnel and their direct support staff. Refer to the Instructions tab for more information." sqref="C23" xr:uid="{00000000-0002-0000-0000-000014000000}"/>
    <dataValidation allowBlank="1" showInputMessage="1" showErrorMessage="1" prompt="Enter the percentage of time spent on Medi-Cal QA/UR by non-medical professionals and non-enhanced clerical staff. Refer to the Instructions tab for more information." sqref="E23" xr:uid="{00000000-0002-0000-0000-000015000000}"/>
    <dataValidation allowBlank="1" showInputMessage="1" showErrorMessage="1" prompt="A signature is required." sqref="D31 D37" xr:uid="{00000000-0002-0000-0000-000017000000}"/>
    <dataValidation allowBlank="1" showInputMessage="1" showErrorMessage="1" prompt="Please enter the name of the County Alcohol and Other Drug Programs Administrator signing the form." sqref="E33" xr:uid="{00000000-0002-0000-0000-000018000000}"/>
    <dataValidation allowBlank="1" showInputMessage="1" showErrorMessage="1" prompt="Please enter the city this form was signed in." sqref="B33 D41" xr:uid="{00000000-0002-0000-0000-000019000000}"/>
    <dataValidation allowBlank="1" showInputMessage="1" showErrorMessage="1" prompt="Please enter one of the following options as your title: County Auditor-Controller, City Finance Officer, or County Alcohol and Other Drug Programs Accounting Officer." sqref="B39" xr:uid="{00000000-0002-0000-0000-00001A000000}"/>
    <dataValidation allowBlank="1" showInputMessage="1" showErrorMessage="1" prompt="Please enter the name of the County Auditor-Controller, City Finance Officer, or County Alcohol and Other Drugs Programs Accounting Officer signing the form." sqref="D39" xr:uid="{00000000-0002-0000-0000-00001B000000}"/>
  </dataValidations>
  <pageMargins left="0.7" right="0.7" top="0.75" bottom="0.75" header="0.3" footer="0.3"/>
  <pageSetup scale="5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57"/>
  <sheetViews>
    <sheetView topLeftCell="A31" workbookViewId="0">
      <selection activeCell="A55" sqref="A55"/>
    </sheetView>
  </sheetViews>
  <sheetFormatPr defaultRowHeight="15" x14ac:dyDescent="0.25"/>
  <cols>
    <col min="1" max="1" width="17.28515625" bestFit="1" customWidth="1"/>
  </cols>
  <sheetData>
    <row r="1" spans="1:2" x14ac:dyDescent="0.25">
      <c r="A1" t="s">
        <v>48</v>
      </c>
      <c r="B1" s="1" t="s">
        <v>114</v>
      </c>
    </row>
    <row r="2" spans="1:2" x14ac:dyDescent="0.25">
      <c r="A2" t="s">
        <v>49</v>
      </c>
      <c r="B2" s="1" t="s">
        <v>115</v>
      </c>
    </row>
    <row r="3" spans="1:2" x14ac:dyDescent="0.25">
      <c r="A3" t="s">
        <v>50</v>
      </c>
      <c r="B3" s="1" t="s">
        <v>116</v>
      </c>
    </row>
    <row r="4" spans="1:2" x14ac:dyDescent="0.25">
      <c r="A4" t="s">
        <v>51</v>
      </c>
      <c r="B4" s="1" t="s">
        <v>117</v>
      </c>
    </row>
    <row r="5" spans="1:2" x14ac:dyDescent="0.25">
      <c r="A5" t="s">
        <v>52</v>
      </c>
      <c r="B5" s="1" t="s">
        <v>118</v>
      </c>
    </row>
    <row r="6" spans="1:2" x14ac:dyDescent="0.25">
      <c r="A6" t="s">
        <v>53</v>
      </c>
      <c r="B6" s="1" t="s">
        <v>119</v>
      </c>
    </row>
    <row r="7" spans="1:2" x14ac:dyDescent="0.25">
      <c r="A7" t="s">
        <v>54</v>
      </c>
      <c r="B7" s="1" t="s">
        <v>120</v>
      </c>
    </row>
    <row r="8" spans="1:2" x14ac:dyDescent="0.25">
      <c r="A8" t="s">
        <v>55</v>
      </c>
      <c r="B8" s="1" t="s">
        <v>121</v>
      </c>
    </row>
    <row r="9" spans="1:2" x14ac:dyDescent="0.25">
      <c r="A9" t="s">
        <v>56</v>
      </c>
      <c r="B9" s="1" t="s">
        <v>122</v>
      </c>
    </row>
    <row r="10" spans="1:2" x14ac:dyDescent="0.25">
      <c r="A10" t="s">
        <v>57</v>
      </c>
      <c r="B10" s="1">
        <v>10</v>
      </c>
    </row>
    <row r="11" spans="1:2" x14ac:dyDescent="0.25">
      <c r="A11" t="s">
        <v>58</v>
      </c>
      <c r="B11" s="1">
        <v>11</v>
      </c>
    </row>
    <row r="12" spans="1:2" x14ac:dyDescent="0.25">
      <c r="A12" t="s">
        <v>59</v>
      </c>
      <c r="B12" s="1">
        <v>12</v>
      </c>
    </row>
    <row r="13" spans="1:2" x14ac:dyDescent="0.25">
      <c r="A13" t="s">
        <v>60</v>
      </c>
      <c r="B13" s="1">
        <v>13</v>
      </c>
    </row>
    <row r="14" spans="1:2" x14ac:dyDescent="0.25">
      <c r="A14" t="s">
        <v>61</v>
      </c>
      <c r="B14" s="1">
        <v>14</v>
      </c>
    </row>
    <row r="15" spans="1:2" x14ac:dyDescent="0.25">
      <c r="A15" t="s">
        <v>62</v>
      </c>
      <c r="B15" s="1">
        <v>15</v>
      </c>
    </row>
    <row r="16" spans="1:2" x14ac:dyDescent="0.25">
      <c r="A16" t="s">
        <v>63</v>
      </c>
      <c r="B16" s="1">
        <v>16</v>
      </c>
    </row>
    <row r="17" spans="1:2" x14ac:dyDescent="0.25">
      <c r="A17" t="s">
        <v>64</v>
      </c>
      <c r="B17" s="1">
        <v>17</v>
      </c>
    </row>
    <row r="18" spans="1:2" x14ac:dyDescent="0.25">
      <c r="A18" t="s">
        <v>65</v>
      </c>
      <c r="B18" s="1">
        <v>18</v>
      </c>
    </row>
    <row r="19" spans="1:2" x14ac:dyDescent="0.25">
      <c r="A19" t="s">
        <v>66</v>
      </c>
      <c r="B19" s="1">
        <v>19</v>
      </c>
    </row>
    <row r="20" spans="1:2" x14ac:dyDescent="0.25">
      <c r="A20" t="s">
        <v>67</v>
      </c>
      <c r="B20" s="1">
        <v>20</v>
      </c>
    </row>
    <row r="21" spans="1:2" x14ac:dyDescent="0.25">
      <c r="A21" t="s">
        <v>68</v>
      </c>
      <c r="B21" s="1">
        <v>21</v>
      </c>
    </row>
    <row r="22" spans="1:2" x14ac:dyDescent="0.25">
      <c r="A22" t="s">
        <v>69</v>
      </c>
      <c r="B22" s="1">
        <v>22</v>
      </c>
    </row>
    <row r="23" spans="1:2" x14ac:dyDescent="0.25">
      <c r="A23" t="s">
        <v>70</v>
      </c>
      <c r="B23" s="1">
        <v>23</v>
      </c>
    </row>
    <row r="24" spans="1:2" x14ac:dyDescent="0.25">
      <c r="A24" t="s">
        <v>71</v>
      </c>
      <c r="B24" s="1">
        <v>24</v>
      </c>
    </row>
    <row r="25" spans="1:2" x14ac:dyDescent="0.25">
      <c r="A25" t="s">
        <v>72</v>
      </c>
      <c r="B25" s="1">
        <v>25</v>
      </c>
    </row>
    <row r="26" spans="1:2" x14ac:dyDescent="0.25">
      <c r="A26" t="s">
        <v>73</v>
      </c>
      <c r="B26" s="1">
        <v>26</v>
      </c>
    </row>
    <row r="27" spans="1:2" x14ac:dyDescent="0.25">
      <c r="A27" t="s">
        <v>74</v>
      </c>
      <c r="B27" s="1">
        <v>27</v>
      </c>
    </row>
    <row r="28" spans="1:2" x14ac:dyDescent="0.25">
      <c r="A28" t="s">
        <v>75</v>
      </c>
      <c r="B28" s="1">
        <v>28</v>
      </c>
    </row>
    <row r="29" spans="1:2" x14ac:dyDescent="0.25">
      <c r="A29" t="s">
        <v>76</v>
      </c>
      <c r="B29" s="1">
        <v>29</v>
      </c>
    </row>
    <row r="30" spans="1:2" x14ac:dyDescent="0.25">
      <c r="A30" t="s">
        <v>77</v>
      </c>
      <c r="B30" s="1">
        <v>30</v>
      </c>
    </row>
    <row r="31" spans="1:2" x14ac:dyDescent="0.25">
      <c r="A31" t="s">
        <v>78</v>
      </c>
      <c r="B31" s="1">
        <v>31</v>
      </c>
    </row>
    <row r="32" spans="1:2" x14ac:dyDescent="0.25">
      <c r="A32" t="s">
        <v>79</v>
      </c>
      <c r="B32" s="1">
        <v>32</v>
      </c>
    </row>
    <row r="33" spans="1:2" x14ac:dyDescent="0.25">
      <c r="A33" t="s">
        <v>80</v>
      </c>
      <c r="B33" s="1">
        <v>33</v>
      </c>
    </row>
    <row r="34" spans="1:2" x14ac:dyDescent="0.25">
      <c r="A34" t="s">
        <v>81</v>
      </c>
      <c r="B34" s="1">
        <v>34</v>
      </c>
    </row>
    <row r="35" spans="1:2" x14ac:dyDescent="0.25">
      <c r="A35" t="s">
        <v>82</v>
      </c>
      <c r="B35" s="1">
        <v>35</v>
      </c>
    </row>
    <row r="36" spans="1:2" x14ac:dyDescent="0.25">
      <c r="A36" t="s">
        <v>83</v>
      </c>
      <c r="B36" s="1">
        <v>36</v>
      </c>
    </row>
    <row r="37" spans="1:2" x14ac:dyDescent="0.25">
      <c r="A37" t="s">
        <v>84</v>
      </c>
      <c r="B37" s="1">
        <v>37</v>
      </c>
    </row>
    <row r="38" spans="1:2" x14ac:dyDescent="0.25">
      <c r="A38" t="s">
        <v>85</v>
      </c>
      <c r="B38" s="1">
        <v>38</v>
      </c>
    </row>
    <row r="39" spans="1:2" x14ac:dyDescent="0.25">
      <c r="A39" t="s">
        <v>86</v>
      </c>
      <c r="B39" s="1">
        <v>39</v>
      </c>
    </row>
    <row r="40" spans="1:2" x14ac:dyDescent="0.25">
      <c r="A40" t="s">
        <v>87</v>
      </c>
      <c r="B40" s="1">
        <v>40</v>
      </c>
    </row>
    <row r="41" spans="1:2" x14ac:dyDescent="0.25">
      <c r="A41" t="s">
        <v>88</v>
      </c>
      <c r="B41" s="1">
        <v>41</v>
      </c>
    </row>
    <row r="42" spans="1:2" x14ac:dyDescent="0.25">
      <c r="A42" t="s">
        <v>89</v>
      </c>
      <c r="B42" s="1">
        <v>42</v>
      </c>
    </row>
    <row r="43" spans="1:2" x14ac:dyDescent="0.25">
      <c r="A43" t="s">
        <v>90</v>
      </c>
      <c r="B43" s="1">
        <v>43</v>
      </c>
    </row>
    <row r="44" spans="1:2" x14ac:dyDescent="0.25">
      <c r="A44" t="s">
        <v>91</v>
      </c>
      <c r="B44" s="1">
        <v>44</v>
      </c>
    </row>
    <row r="45" spans="1:2" x14ac:dyDescent="0.25">
      <c r="A45" t="s">
        <v>92</v>
      </c>
      <c r="B45" s="1">
        <v>45</v>
      </c>
    </row>
    <row r="46" spans="1:2" x14ac:dyDescent="0.25">
      <c r="A46" t="s">
        <v>93</v>
      </c>
      <c r="B46" s="1">
        <v>46</v>
      </c>
    </row>
    <row r="47" spans="1:2" x14ac:dyDescent="0.25">
      <c r="A47" t="s">
        <v>94</v>
      </c>
      <c r="B47" s="1">
        <v>47</v>
      </c>
    </row>
    <row r="48" spans="1:2" x14ac:dyDescent="0.25">
      <c r="A48" t="s">
        <v>95</v>
      </c>
      <c r="B48" s="1">
        <v>48</v>
      </c>
    </row>
    <row r="49" spans="1:2" x14ac:dyDescent="0.25">
      <c r="A49" t="s">
        <v>96</v>
      </c>
      <c r="B49" s="1">
        <v>49</v>
      </c>
    </row>
    <row r="50" spans="1:2" x14ac:dyDescent="0.25">
      <c r="A50" t="s">
        <v>97</v>
      </c>
      <c r="B50" s="1">
        <v>50</v>
      </c>
    </row>
    <row r="51" spans="1:2" x14ac:dyDescent="0.25">
      <c r="A51" t="s">
        <v>98</v>
      </c>
      <c r="B51" s="1">
        <v>58</v>
      </c>
    </row>
    <row r="52" spans="1:2" x14ac:dyDescent="0.25">
      <c r="A52" t="s">
        <v>99</v>
      </c>
      <c r="B52" s="1">
        <v>52</v>
      </c>
    </row>
    <row r="53" spans="1:2" x14ac:dyDescent="0.25">
      <c r="A53" t="s">
        <v>100</v>
      </c>
      <c r="B53" s="1">
        <v>53</v>
      </c>
    </row>
    <row r="54" spans="1:2" x14ac:dyDescent="0.25">
      <c r="A54" t="s">
        <v>101</v>
      </c>
      <c r="B54" s="1">
        <v>54</v>
      </c>
    </row>
    <row r="55" spans="1:2" x14ac:dyDescent="0.25">
      <c r="A55" t="s">
        <v>102</v>
      </c>
      <c r="B55" s="1">
        <v>55</v>
      </c>
    </row>
    <row r="56" spans="1:2" x14ac:dyDescent="0.25">
      <c r="A56" t="s">
        <v>103</v>
      </c>
      <c r="B56" s="1">
        <v>56</v>
      </c>
    </row>
    <row r="57" spans="1:2" x14ac:dyDescent="0.25">
      <c r="A57" t="s">
        <v>104</v>
      </c>
      <c r="B57" s="1">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2"/>
  <sheetViews>
    <sheetView workbookViewId="0">
      <selection activeCell="C24" sqref="C24"/>
    </sheetView>
  </sheetViews>
  <sheetFormatPr defaultRowHeight="15" x14ac:dyDescent="0.25"/>
  <cols>
    <col min="1" max="1" width="8.7109375" customWidth="1"/>
    <col min="2" max="2" width="10.28515625" customWidth="1"/>
    <col min="3" max="3" width="7.28515625" bestFit="1" customWidth="1"/>
    <col min="4" max="4" width="12.7109375" bestFit="1" customWidth="1"/>
    <col min="5" max="5" width="15.7109375" bestFit="1" customWidth="1"/>
    <col min="6" max="6" width="16.28515625" bestFit="1" customWidth="1"/>
    <col min="7" max="7" width="9.7109375" bestFit="1" customWidth="1"/>
    <col min="8" max="8" width="11.7109375" bestFit="1" customWidth="1"/>
    <col min="9" max="9" width="14" bestFit="1" customWidth="1"/>
    <col min="10" max="10" width="13.7109375" bestFit="1" customWidth="1"/>
    <col min="11" max="11" width="11.7109375" bestFit="1" customWidth="1"/>
    <col min="12" max="12" width="19.7109375" bestFit="1" customWidth="1"/>
    <col min="13" max="13" width="26.5703125" bestFit="1" customWidth="1"/>
    <col min="14" max="14" width="35.28515625" bestFit="1" customWidth="1"/>
    <col min="15" max="15" width="23.28515625" bestFit="1" customWidth="1"/>
    <col min="16" max="16" width="13.7109375" bestFit="1" customWidth="1"/>
    <col min="17" max="17" width="24.7109375" bestFit="1" customWidth="1"/>
    <col min="18" max="18" width="12.5703125" bestFit="1" customWidth="1"/>
    <col min="19" max="19" width="14.7109375" bestFit="1" customWidth="1"/>
    <col min="20" max="20" width="14.5703125" bestFit="1" customWidth="1"/>
    <col min="21" max="21" width="12.7109375" bestFit="1" customWidth="1"/>
    <col min="22" max="22" width="23.7109375" bestFit="1" customWidth="1"/>
    <col min="23" max="25" width="20.7109375" customWidth="1"/>
    <col min="26" max="26" width="27.42578125" bestFit="1" customWidth="1"/>
    <col min="27" max="27" width="30.28515625" bestFit="1" customWidth="1"/>
    <col min="28" max="28" width="24.28515625" bestFit="1" customWidth="1"/>
    <col min="29" max="29" width="14.5703125" bestFit="1" customWidth="1"/>
    <col min="30" max="30" width="25.7109375" bestFit="1" customWidth="1"/>
    <col min="31" max="31" width="14.5703125" customWidth="1"/>
    <col min="32" max="32" width="17.28515625" bestFit="1" customWidth="1"/>
    <col min="33" max="34" width="16" customWidth="1"/>
    <col min="35" max="35" width="22.7109375" bestFit="1" customWidth="1"/>
    <col min="36" max="36" width="18.28515625" customWidth="1"/>
  </cols>
  <sheetData>
    <row r="1" spans="1:36" ht="15.75" customHeight="1" x14ac:dyDescent="0.25">
      <c r="A1" t="s">
        <v>9</v>
      </c>
      <c r="B1" t="s">
        <v>10</v>
      </c>
      <c r="C1" t="s">
        <v>6</v>
      </c>
      <c r="D1" t="s">
        <v>47</v>
      </c>
      <c r="E1" t="s">
        <v>44</v>
      </c>
      <c r="F1" t="s">
        <v>45</v>
      </c>
      <c r="G1" t="s">
        <v>7</v>
      </c>
      <c r="H1" t="s">
        <v>11</v>
      </c>
      <c r="I1" t="s">
        <v>12</v>
      </c>
      <c r="J1" t="s">
        <v>13</v>
      </c>
      <c r="K1" t="s">
        <v>14</v>
      </c>
      <c r="L1" t="s">
        <v>15</v>
      </c>
      <c r="M1" t="s">
        <v>16</v>
      </c>
      <c r="N1" t="s">
        <v>17</v>
      </c>
      <c r="O1" t="s">
        <v>18</v>
      </c>
      <c r="P1" t="s">
        <v>19</v>
      </c>
      <c r="Q1" t="s">
        <v>20</v>
      </c>
      <c r="R1" t="s">
        <v>21</v>
      </c>
      <c r="S1" t="s">
        <v>22</v>
      </c>
      <c r="T1" t="s">
        <v>23</v>
      </c>
      <c r="U1" t="s">
        <v>24</v>
      </c>
      <c r="V1" t="s">
        <v>32</v>
      </c>
      <c r="W1" t="s">
        <v>33</v>
      </c>
      <c r="X1" t="s">
        <v>124</v>
      </c>
      <c r="Y1" t="s">
        <v>34</v>
      </c>
      <c r="Z1" t="s">
        <v>25</v>
      </c>
      <c r="AA1" t="s">
        <v>26</v>
      </c>
      <c r="AB1" t="s">
        <v>27</v>
      </c>
      <c r="AC1" t="s">
        <v>35</v>
      </c>
      <c r="AD1" t="s">
        <v>28</v>
      </c>
      <c r="AE1" t="s">
        <v>109</v>
      </c>
      <c r="AF1" t="s">
        <v>110</v>
      </c>
      <c r="AG1" t="s">
        <v>29</v>
      </c>
      <c r="AH1" t="s">
        <v>123</v>
      </c>
      <c r="AI1" t="s">
        <v>125</v>
      </c>
      <c r="AJ1" t="s">
        <v>130</v>
      </c>
    </row>
    <row r="2" spans="1:36" x14ac:dyDescent="0.25">
      <c r="A2" t="str">
        <f>'ODS REIMBURSEMENT FORM'!F3</f>
        <v>20/21</v>
      </c>
      <c r="B2" t="str">
        <f>'ODS REIMBURSEMENT FORM'!F4</f>
        <v>Q1</v>
      </c>
      <c r="C2">
        <f>'ODS REIMBURSEMENT FORM'!D7</f>
        <v>0</v>
      </c>
      <c r="D2" t="str">
        <f>'ODS REIMBURSEMENT FORM'!F7</f>
        <v/>
      </c>
      <c r="E2">
        <f>'ODS REIMBURSEMENT FORM'!B7</f>
        <v>0</v>
      </c>
      <c r="F2">
        <f>'ODS REIMBURSEMENT FORM'!B8</f>
        <v>0</v>
      </c>
      <c r="G2">
        <f>'ODS REIMBURSEMENT FORM'!B9</f>
        <v>0</v>
      </c>
      <c r="H2">
        <f>'ODS REIMBURSEMENT FORM'!H14</f>
        <v>0</v>
      </c>
      <c r="I2">
        <f>'ODS REIMBURSEMENT FORM'!H15</f>
        <v>0</v>
      </c>
      <c r="J2">
        <f>'ODS REIMBURSEMENT FORM'!H16</f>
        <v>0</v>
      </c>
      <c r="K2">
        <f>'ODS REIMBURSEMENT FORM'!H17</f>
        <v>0</v>
      </c>
      <c r="L2">
        <f>'ODS REIMBURSEMENT FORM'!H21</f>
        <v>0</v>
      </c>
      <c r="M2">
        <f>'ODS REIMBURSEMENT FORM'!H22</f>
        <v>0.5</v>
      </c>
      <c r="N2">
        <f>'ODS REIMBURSEMENT FORM'!H23</f>
        <v>0.25</v>
      </c>
      <c r="O2">
        <f>'ODS REIMBURSEMENT FORM'!H24</f>
        <v>0</v>
      </c>
      <c r="P2">
        <f>'ODS REIMBURSEMENT FORM'!H25</f>
        <v>0</v>
      </c>
      <c r="Q2">
        <f>'ODS REIMBURSEMENT FORM'!H27</f>
        <v>0</v>
      </c>
      <c r="R2">
        <f>'ODS REIMBURSEMENT FORM'!I14</f>
        <v>0</v>
      </c>
      <c r="S2">
        <f>'ODS REIMBURSEMENT FORM'!I15</f>
        <v>0</v>
      </c>
      <c r="T2">
        <f>'ODS REIMBURSEMENT FORM'!I16</f>
        <v>0</v>
      </c>
      <c r="U2">
        <f>'ODS REIMBURSEMENT FORM'!I17</f>
        <v>0</v>
      </c>
      <c r="V2">
        <f>'ODS REIMBURSEMENT FORM'!I18</f>
        <v>0</v>
      </c>
      <c r="W2">
        <f>'ODS REIMBURSEMENT FORM'!I19</f>
        <v>0</v>
      </c>
      <c r="X2">
        <f>'ODS REIMBURSEMENT FORM'!I20</f>
        <v>0</v>
      </c>
      <c r="Y2">
        <f>'ODS REIMBURSEMENT FORM'!I21</f>
        <v>0</v>
      </c>
      <c r="Z2">
        <f>'ODS REIMBURSEMENT FORM'!I22</f>
        <v>0.5</v>
      </c>
      <c r="AA2">
        <f>'ODS REIMBURSEMENT FORM'!I23</f>
        <v>0.25</v>
      </c>
      <c r="AB2">
        <f>'ODS REIMBURSEMENT FORM'!I24</f>
        <v>0</v>
      </c>
      <c r="AC2">
        <f>'ODS REIMBURSEMENT FORM'!I26</f>
        <v>0</v>
      </c>
      <c r="AD2">
        <f>'ODS REIMBURSEMENT FORM'!I27</f>
        <v>0</v>
      </c>
      <c r="AE2">
        <f>'ODS REIMBURSEMENT FORM'!E33</f>
        <v>0</v>
      </c>
      <c r="AF2">
        <f>'ODS REIMBURSEMENT FORM'!D39</f>
        <v>0</v>
      </c>
      <c r="AG2">
        <f>'ODS REIMBURSEMENT FORM'!I28</f>
        <v>0</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26"/>
  <sheetViews>
    <sheetView topLeftCell="A8" zoomScaleNormal="100" workbookViewId="0">
      <selection activeCell="A3" sqref="A3"/>
    </sheetView>
  </sheetViews>
  <sheetFormatPr defaultColWidth="0" defaultRowHeight="15" zeroHeight="1" x14ac:dyDescent="0.2"/>
  <cols>
    <col min="1" max="1" width="148.28515625" style="6" customWidth="1"/>
    <col min="2" max="16384" width="0" style="6" hidden="1"/>
  </cols>
  <sheetData>
    <row r="1" spans="1:4" ht="7.5" customHeight="1" x14ac:dyDescent="0.2">
      <c r="A1" s="29" t="s">
        <v>142</v>
      </c>
    </row>
    <row r="2" spans="1:4" ht="15.75" x14ac:dyDescent="0.25">
      <c r="A2" s="60" t="s">
        <v>111</v>
      </c>
    </row>
    <row r="3" spans="1:4" ht="15.75" x14ac:dyDescent="0.25">
      <c r="A3" s="60" t="s">
        <v>112</v>
      </c>
    </row>
    <row r="4" spans="1:4" ht="15.75" x14ac:dyDescent="0.25">
      <c r="A4" s="60" t="s">
        <v>126</v>
      </c>
    </row>
    <row r="5" spans="1:4" ht="15.75" x14ac:dyDescent="0.25">
      <c r="A5" s="60"/>
    </row>
    <row r="6" spans="1:4" ht="15.75" x14ac:dyDescent="0.25">
      <c r="A6" s="61" t="s">
        <v>179</v>
      </c>
    </row>
    <row r="7" spans="1:4" ht="15.75" x14ac:dyDescent="0.25">
      <c r="A7" s="61"/>
    </row>
    <row r="8" spans="1:4" ht="15.75" x14ac:dyDescent="0.25">
      <c r="A8" s="61" t="s">
        <v>168</v>
      </c>
    </row>
    <row r="9" spans="1:4" ht="15.75" x14ac:dyDescent="0.25">
      <c r="A9" s="61" t="s">
        <v>169</v>
      </c>
      <c r="D9" s="62"/>
    </row>
    <row r="10" spans="1:4" ht="15.75" x14ac:dyDescent="0.25">
      <c r="A10" s="61" t="s">
        <v>170</v>
      </c>
    </row>
    <row r="11" spans="1:4" ht="15.75" x14ac:dyDescent="0.25">
      <c r="A11" s="61" t="s">
        <v>171</v>
      </c>
    </row>
    <row r="12" spans="1:4" ht="45.75" x14ac:dyDescent="0.2">
      <c r="A12" s="66" t="s">
        <v>177</v>
      </c>
    </row>
    <row r="13" spans="1:4" ht="15.75" x14ac:dyDescent="0.25">
      <c r="A13" s="64" t="s">
        <v>172</v>
      </c>
    </row>
    <row r="14" spans="1:4" ht="15.75" x14ac:dyDescent="0.25">
      <c r="A14" s="65" t="s">
        <v>173</v>
      </c>
    </row>
    <row r="15" spans="1:4" x14ac:dyDescent="0.2">
      <c r="A15" s="64" t="s">
        <v>42</v>
      </c>
    </row>
    <row r="16" spans="1:4" x14ac:dyDescent="0.2">
      <c r="A16" s="64" t="s">
        <v>43</v>
      </c>
    </row>
    <row r="17" spans="1:1" ht="15.75" x14ac:dyDescent="0.25">
      <c r="A17" s="61" t="s">
        <v>127</v>
      </c>
    </row>
    <row r="18" spans="1:1" ht="15.75" x14ac:dyDescent="0.25">
      <c r="A18" s="65" t="s">
        <v>174</v>
      </c>
    </row>
    <row r="19" spans="1:1" x14ac:dyDescent="0.2">
      <c r="A19" s="67" t="s">
        <v>138</v>
      </c>
    </row>
    <row r="20" spans="1:1" x14ac:dyDescent="0.2">
      <c r="A20" s="64"/>
    </row>
    <row r="21" spans="1:1" ht="15.75" x14ac:dyDescent="0.25">
      <c r="A21" s="61" t="s">
        <v>36</v>
      </c>
    </row>
    <row r="22" spans="1:1" x14ac:dyDescent="0.2"/>
    <row r="23" spans="1:1" ht="45.75" x14ac:dyDescent="0.2">
      <c r="A23" s="63" t="s">
        <v>175</v>
      </c>
    </row>
    <row r="24" spans="1:1" x14ac:dyDescent="0.2"/>
    <row r="25" spans="1:1" ht="15.75" x14ac:dyDescent="0.25">
      <c r="A25" s="64" t="s">
        <v>176</v>
      </c>
    </row>
    <row r="26" spans="1:1" x14ac:dyDescent="0.2"/>
  </sheetData>
  <sheetProtection sheet="1" objects="1" scenarios="1"/>
  <hyperlinks>
    <hyperlink ref="A19" r:id="rId1" xr:uid="{00000000-0004-0000-0300-000000000000}"/>
  </hyperlinks>
  <pageMargins left="0.7" right="0.7" top="0.75" bottom="0.75" header="0.3" footer="0.3"/>
  <pageSetup scale="76" fitToHeight="0" orientation="portrait" verticalDpi="0" r:id="rId2"/>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0"/>
  <sheetViews>
    <sheetView workbookViewId="0">
      <selection activeCell="A5" sqref="A5"/>
    </sheetView>
  </sheetViews>
  <sheetFormatPr defaultColWidth="0" defaultRowHeight="15" zeroHeight="1" x14ac:dyDescent="0.2"/>
  <cols>
    <col min="1" max="1" width="132.5703125" style="6" customWidth="1"/>
    <col min="2" max="16384" width="0" style="6" hidden="1"/>
  </cols>
  <sheetData>
    <row r="1" spans="1:1" ht="7.5" customHeight="1" x14ac:dyDescent="0.2">
      <c r="A1" s="29" t="s">
        <v>178</v>
      </c>
    </row>
    <row r="2" spans="1:1" ht="15.75" x14ac:dyDescent="0.25">
      <c r="A2" s="60" t="s">
        <v>128</v>
      </c>
    </row>
    <row r="3" spans="1:1" ht="90" x14ac:dyDescent="0.2">
      <c r="A3" s="63" t="s">
        <v>37</v>
      </c>
    </row>
    <row r="4" spans="1:1" ht="30" x14ac:dyDescent="0.2">
      <c r="A4" s="63" t="s">
        <v>38</v>
      </c>
    </row>
    <row r="5" spans="1:1" ht="45" x14ac:dyDescent="0.2">
      <c r="A5" s="63" t="s">
        <v>40</v>
      </c>
    </row>
    <row r="6" spans="1:1" ht="30" x14ac:dyDescent="0.2">
      <c r="A6" s="63" t="s">
        <v>39</v>
      </c>
    </row>
    <row r="7" spans="1:1" x14ac:dyDescent="0.2"/>
    <row r="8" spans="1:1" ht="15.75" x14ac:dyDescent="0.25">
      <c r="A8" s="68" t="s">
        <v>129</v>
      </c>
    </row>
    <row r="9" spans="1:1" x14ac:dyDescent="0.2">
      <c r="A9" s="63" t="s">
        <v>41</v>
      </c>
    </row>
    <row r="10" spans="1:1" x14ac:dyDescent="0.2"/>
  </sheetData>
  <sheetProtection sheet="1" objects="1" scenario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James Jennings</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Reporting Form for Reimbursement of Quality Assurance Utilization Review Costs</Abstract>
    <_dlc_DocId xmlns="69bc34b3-1921-46c7-8c7a-d18363374b4b">DHCSDOC-2129867196-5228</_dlc_DocId>
    <_dlc_DocIdUrl xmlns="69bc34b3-1921-46c7-8c7a-d18363374b4b">
      <Url>https://dhcscagovauthoring/provgovpart/_layouts/15/DocIdRedir.aspx?ID=DHCSDOC-2129867196-5228</Url>
      <Description>DHCSDOC-2129867196-5228</Description>
    </_dlc_DocIdUrl>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documentManagement>
</p:properties>
</file>

<file path=customXml/itemProps1.xml><?xml version="1.0" encoding="utf-8"?>
<ds:datastoreItem xmlns:ds="http://schemas.openxmlformats.org/officeDocument/2006/customXml" ds:itemID="{D545FCD1-B759-4B47-A6DB-0A5C47ACFBD0}">
  <ds:schemaRefs>
    <ds:schemaRef ds:uri="http://schemas.microsoft.com/sharepoint/v3/contenttype/forms"/>
  </ds:schemaRefs>
</ds:datastoreItem>
</file>

<file path=customXml/itemProps2.xml><?xml version="1.0" encoding="utf-8"?>
<ds:datastoreItem xmlns:ds="http://schemas.openxmlformats.org/officeDocument/2006/customXml" ds:itemID="{75986DBF-0344-4E39-B158-A8E3369231FB}">
  <ds:schemaRefs>
    <ds:schemaRef ds:uri="http://schemas.microsoft.com/sharepoint/events"/>
  </ds:schemaRefs>
</ds:datastoreItem>
</file>

<file path=customXml/itemProps3.xml><?xml version="1.0" encoding="utf-8"?>
<ds:datastoreItem xmlns:ds="http://schemas.openxmlformats.org/officeDocument/2006/customXml" ds:itemID="{F20EA2BF-41A8-4517-A6DF-96BF7DF284D4}">
  <ds:schemaRefs>
    <ds:schemaRef ds:uri="http://schemas.microsoft.com/office/2006/metadata/longProperties"/>
  </ds:schemaRefs>
</ds:datastoreItem>
</file>

<file path=customXml/itemProps4.xml><?xml version="1.0" encoding="utf-8"?>
<ds:datastoreItem xmlns:ds="http://schemas.openxmlformats.org/officeDocument/2006/customXml" ds:itemID="{3F37D009-C7E4-43C2-99DB-5425C92E9457}"/>
</file>

<file path=customXml/itemProps5.xml><?xml version="1.0" encoding="utf-8"?>
<ds:datastoreItem xmlns:ds="http://schemas.openxmlformats.org/officeDocument/2006/customXml" ds:itemID="{C2928584-1C59-4F1D-AD10-E408BCED7D3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c1c1dc04-eeda-4b6e-b2df-40979f5da1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ODS REIMBURSEMENT FORM</vt:lpstr>
      <vt:lpstr>County Reference</vt:lpstr>
      <vt:lpstr>Reporting Data</vt:lpstr>
      <vt:lpstr>Instructions</vt:lpstr>
      <vt:lpstr>Reference</vt:lpstr>
      <vt:lpstr>Instructions!Print_Area</vt:lpstr>
      <vt:lpstr>'ODS REIMBURSEMENT FORM'!Print_Area</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DMC-ODS Claim for Reimbursement of QA/UR Review Costs</dc:title>
  <dc:creator>Windows User</dc:creator>
  <cp:keywords>DMC,</cp:keywords>
  <cp:lastModifiedBy>Praseuth, Brian@DHCS</cp:lastModifiedBy>
  <cp:lastPrinted>2019-03-18T18:09:15Z</cp:lastPrinted>
  <dcterms:created xsi:type="dcterms:W3CDTF">2017-06-05T15:23:41Z</dcterms:created>
  <dcterms:modified xsi:type="dcterms:W3CDTF">2022-10-26T22:16:50Z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272600.000000000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_SourceUrl">
    <vt:lpwstr/>
  </property>
  <property fmtid="{D5CDD505-2E9C-101B-9397-08002B2CF9AE}" pid="11" name="_SharedFileIndex">
    <vt:lpwstr/>
  </property>
  <property fmtid="{D5CDD505-2E9C-101B-9397-08002B2CF9AE}" pid="12" name="ContentTypeId">
    <vt:lpwstr>0x010100EEE380F46F125946A8B4C4C90D9FFCDC002BD714A348B448409FBFD44A860871DB</vt:lpwstr>
  </property>
  <property fmtid="{D5CDD505-2E9C-101B-9397-08002B2CF9AE}" pid="13" name="_dlc_DocIdItemGuid">
    <vt:lpwstr>1e582210-87f9-4746-907e-daef3b4e8568</vt:lpwstr>
  </property>
  <property fmtid="{D5CDD505-2E9C-101B-9397-08002B2CF9AE}" pid="14" name="Division">
    <vt:lpwstr>28;#Local Governmental Financing|80c71d1a-be15-484a-88bb-f1f056d69f94</vt:lpwstr>
  </property>
  <property fmtid="{D5CDD505-2E9C-101B-9397-08002B2CF9AE}" pid="15" name="Organization">
    <vt:lpwstr>105</vt:lpwstr>
  </property>
</Properties>
</file>